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recastcorp-my.sharepoint.com/personal/avery_moon_precastcorp_com/Documents/Documents/Files/Foundry Inventory Tracker/"/>
    </mc:Choice>
  </mc:AlternateContent>
  <xr:revisionPtr revIDLastSave="0" documentId="8_{DD4300BB-9DFE-4707-956A-8DDA9A682C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shboard" sheetId="1" r:id="rId1"/>
    <sheet name="Inventory Tracker" sheetId="2" r:id="rId2"/>
    <sheet name="Part Master" sheetId="3" r:id="rId3"/>
    <sheet name="Supply Reference" sheetId="4" r:id="rId4"/>
    <sheet name="Quarterly Forecast" sheetId="5" r:id="rId5"/>
    <sheet name="Supply Requirements" sheetId="6" r:id="rId6"/>
    <sheet name="Vendor List" sheetId="7" r:id="rId7"/>
    <sheet name="Cost History" sheetId="8" r:id="rId8"/>
    <sheet name="Instructions" sheetId="9" r:id="rId9"/>
  </sheets>
  <definedNames>
    <definedName name="_xlnm._FilterDatabase" localSheetId="7" hidden="1">'Cost History'!$A$1:$G$500</definedName>
    <definedName name="_xlnm._FilterDatabase" localSheetId="1" hidden="1">'Inventory Tracker'!$A$1:$T$501</definedName>
    <definedName name="_xlnm._FilterDatabase" localSheetId="2" hidden="1">'Part Master'!$A$1:$M$1001</definedName>
    <definedName name="_xlnm._FilterDatabase" localSheetId="4" hidden="1">'Quarterly Forecast'!$A$1:$V$1001</definedName>
    <definedName name="_xlnm._FilterDatabase" localSheetId="3" hidden="1">'Supply Reference'!$A$1:$M$501</definedName>
    <definedName name="_xlnm._FilterDatabase" localSheetId="5" hidden="1">'Supply Requirements'!$A$1:$J$500</definedName>
    <definedName name="_xlnm._FilterDatabase" localSheetId="6" hidden="1">'Vendor List'!$A$1:$K$301</definedName>
    <definedName name="AlloyList">'Supply Reference'!$A$202:$A$251</definedName>
    <definedName name="CupList">'Supply Reference'!$A$152:$A$201</definedName>
    <definedName name="FilterList">'Supply Reference'!$A$2:$A$151</definedName>
    <definedName name="PartList">'Part Master'!$A$2:$A$1001</definedName>
    <definedName name="SupplyList">'Supply Reference'!$A$2:$A$501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0" i="8" l="1"/>
  <c r="F500" i="8"/>
  <c r="B500" i="8"/>
  <c r="G499" i="8"/>
  <c r="F499" i="8"/>
  <c r="B499" i="8"/>
  <c r="G498" i="8"/>
  <c r="F498" i="8"/>
  <c r="B498" i="8"/>
  <c r="G497" i="8"/>
  <c r="F497" i="8"/>
  <c r="B497" i="8"/>
  <c r="G496" i="8"/>
  <c r="F496" i="8"/>
  <c r="B496" i="8"/>
  <c r="G495" i="8"/>
  <c r="F495" i="8"/>
  <c r="B495" i="8"/>
  <c r="G494" i="8"/>
  <c r="F494" i="8"/>
  <c r="B494" i="8"/>
  <c r="G493" i="8"/>
  <c r="F493" i="8"/>
  <c r="B493" i="8"/>
  <c r="G492" i="8"/>
  <c r="F492" i="8"/>
  <c r="B492" i="8"/>
  <c r="G491" i="8"/>
  <c r="F491" i="8"/>
  <c r="B491" i="8"/>
  <c r="G490" i="8"/>
  <c r="F490" i="8"/>
  <c r="B490" i="8"/>
  <c r="G489" i="8"/>
  <c r="F489" i="8"/>
  <c r="B489" i="8"/>
  <c r="G488" i="8"/>
  <c r="F488" i="8"/>
  <c r="B488" i="8"/>
  <c r="G487" i="8"/>
  <c r="F487" i="8"/>
  <c r="B487" i="8"/>
  <c r="G486" i="8"/>
  <c r="F486" i="8"/>
  <c r="B486" i="8"/>
  <c r="G485" i="8"/>
  <c r="F485" i="8"/>
  <c r="B485" i="8"/>
  <c r="G484" i="8"/>
  <c r="F484" i="8"/>
  <c r="B484" i="8"/>
  <c r="G483" i="8"/>
  <c r="F483" i="8"/>
  <c r="B483" i="8"/>
  <c r="G482" i="8"/>
  <c r="F482" i="8"/>
  <c r="B482" i="8"/>
  <c r="G481" i="8"/>
  <c r="F481" i="8"/>
  <c r="B481" i="8"/>
  <c r="G480" i="8"/>
  <c r="F480" i="8"/>
  <c r="B480" i="8"/>
  <c r="G479" i="8"/>
  <c r="F479" i="8"/>
  <c r="B479" i="8"/>
  <c r="G478" i="8"/>
  <c r="F478" i="8"/>
  <c r="B478" i="8"/>
  <c r="G477" i="8"/>
  <c r="F477" i="8"/>
  <c r="B477" i="8"/>
  <c r="G476" i="8"/>
  <c r="F476" i="8"/>
  <c r="B476" i="8"/>
  <c r="G475" i="8"/>
  <c r="F475" i="8"/>
  <c r="B475" i="8"/>
  <c r="G474" i="8"/>
  <c r="F474" i="8"/>
  <c r="B474" i="8"/>
  <c r="G473" i="8"/>
  <c r="F473" i="8"/>
  <c r="B473" i="8"/>
  <c r="G472" i="8"/>
  <c r="F472" i="8"/>
  <c r="B472" i="8"/>
  <c r="G471" i="8"/>
  <c r="F471" i="8"/>
  <c r="B471" i="8"/>
  <c r="G470" i="8"/>
  <c r="F470" i="8"/>
  <c r="B470" i="8"/>
  <c r="G469" i="8"/>
  <c r="F469" i="8"/>
  <c r="B469" i="8"/>
  <c r="G468" i="8"/>
  <c r="F468" i="8"/>
  <c r="B468" i="8"/>
  <c r="G467" i="8"/>
  <c r="F467" i="8"/>
  <c r="B467" i="8"/>
  <c r="G466" i="8"/>
  <c r="F466" i="8"/>
  <c r="B466" i="8"/>
  <c r="G465" i="8"/>
  <c r="F465" i="8"/>
  <c r="B465" i="8"/>
  <c r="G464" i="8"/>
  <c r="F464" i="8"/>
  <c r="B464" i="8"/>
  <c r="G463" i="8"/>
  <c r="F463" i="8"/>
  <c r="B463" i="8"/>
  <c r="G462" i="8"/>
  <c r="F462" i="8"/>
  <c r="B462" i="8"/>
  <c r="G461" i="8"/>
  <c r="F461" i="8"/>
  <c r="B461" i="8"/>
  <c r="G460" i="8"/>
  <c r="F460" i="8"/>
  <c r="B460" i="8"/>
  <c r="G459" i="8"/>
  <c r="F459" i="8"/>
  <c r="B459" i="8"/>
  <c r="G458" i="8"/>
  <c r="F458" i="8"/>
  <c r="B458" i="8"/>
  <c r="G457" i="8"/>
  <c r="F457" i="8"/>
  <c r="B457" i="8"/>
  <c r="G456" i="8"/>
  <c r="F456" i="8"/>
  <c r="B456" i="8"/>
  <c r="G455" i="8"/>
  <c r="F455" i="8"/>
  <c r="B455" i="8"/>
  <c r="G454" i="8"/>
  <c r="F454" i="8"/>
  <c r="B454" i="8"/>
  <c r="G453" i="8"/>
  <c r="F453" i="8"/>
  <c r="B453" i="8"/>
  <c r="G452" i="8"/>
  <c r="F452" i="8"/>
  <c r="B452" i="8"/>
  <c r="G451" i="8"/>
  <c r="F451" i="8"/>
  <c r="B451" i="8"/>
  <c r="G450" i="8"/>
  <c r="F450" i="8"/>
  <c r="B450" i="8"/>
  <c r="G449" i="8"/>
  <c r="F449" i="8"/>
  <c r="B449" i="8"/>
  <c r="G448" i="8"/>
  <c r="F448" i="8"/>
  <c r="B448" i="8"/>
  <c r="G447" i="8"/>
  <c r="F447" i="8"/>
  <c r="B447" i="8"/>
  <c r="G446" i="8"/>
  <c r="F446" i="8"/>
  <c r="B446" i="8"/>
  <c r="G445" i="8"/>
  <c r="F445" i="8"/>
  <c r="B445" i="8"/>
  <c r="G444" i="8"/>
  <c r="F444" i="8"/>
  <c r="B444" i="8"/>
  <c r="G443" i="8"/>
  <c r="F443" i="8"/>
  <c r="B443" i="8"/>
  <c r="G442" i="8"/>
  <c r="F442" i="8"/>
  <c r="B442" i="8"/>
  <c r="G441" i="8"/>
  <c r="F441" i="8"/>
  <c r="B441" i="8"/>
  <c r="G440" i="8"/>
  <c r="F440" i="8"/>
  <c r="B440" i="8"/>
  <c r="G439" i="8"/>
  <c r="F439" i="8"/>
  <c r="B439" i="8"/>
  <c r="G438" i="8"/>
  <c r="F438" i="8"/>
  <c r="B438" i="8"/>
  <c r="G437" i="8"/>
  <c r="F437" i="8"/>
  <c r="B437" i="8"/>
  <c r="G436" i="8"/>
  <c r="F436" i="8"/>
  <c r="B436" i="8"/>
  <c r="G435" i="8"/>
  <c r="F435" i="8"/>
  <c r="B435" i="8"/>
  <c r="G434" i="8"/>
  <c r="F434" i="8"/>
  <c r="B434" i="8"/>
  <c r="G433" i="8"/>
  <c r="F433" i="8"/>
  <c r="B433" i="8"/>
  <c r="G432" i="8"/>
  <c r="F432" i="8"/>
  <c r="B432" i="8"/>
  <c r="G431" i="8"/>
  <c r="F431" i="8"/>
  <c r="B431" i="8"/>
  <c r="G430" i="8"/>
  <c r="F430" i="8"/>
  <c r="B430" i="8"/>
  <c r="G429" i="8"/>
  <c r="F429" i="8"/>
  <c r="B429" i="8"/>
  <c r="G428" i="8"/>
  <c r="F428" i="8"/>
  <c r="B428" i="8"/>
  <c r="G427" i="8"/>
  <c r="F427" i="8"/>
  <c r="B427" i="8"/>
  <c r="G426" i="8"/>
  <c r="F426" i="8"/>
  <c r="B426" i="8"/>
  <c r="G425" i="8"/>
  <c r="F425" i="8"/>
  <c r="B425" i="8"/>
  <c r="G424" i="8"/>
  <c r="F424" i="8"/>
  <c r="B424" i="8"/>
  <c r="G423" i="8"/>
  <c r="F423" i="8"/>
  <c r="B423" i="8"/>
  <c r="G422" i="8"/>
  <c r="F422" i="8"/>
  <c r="B422" i="8"/>
  <c r="G421" i="8"/>
  <c r="F421" i="8"/>
  <c r="B421" i="8"/>
  <c r="G420" i="8"/>
  <c r="F420" i="8"/>
  <c r="B420" i="8"/>
  <c r="G419" i="8"/>
  <c r="F419" i="8"/>
  <c r="B419" i="8"/>
  <c r="G418" i="8"/>
  <c r="F418" i="8"/>
  <c r="B418" i="8"/>
  <c r="G417" i="8"/>
  <c r="F417" i="8"/>
  <c r="B417" i="8"/>
  <c r="G416" i="8"/>
  <c r="F416" i="8"/>
  <c r="B416" i="8"/>
  <c r="G415" i="8"/>
  <c r="F415" i="8"/>
  <c r="B415" i="8"/>
  <c r="G414" i="8"/>
  <c r="F414" i="8"/>
  <c r="B414" i="8"/>
  <c r="G413" i="8"/>
  <c r="F413" i="8"/>
  <c r="B413" i="8"/>
  <c r="G412" i="8"/>
  <c r="F412" i="8"/>
  <c r="B412" i="8"/>
  <c r="G411" i="8"/>
  <c r="F411" i="8"/>
  <c r="B411" i="8"/>
  <c r="G410" i="8"/>
  <c r="F410" i="8"/>
  <c r="B410" i="8"/>
  <c r="G409" i="8"/>
  <c r="F409" i="8"/>
  <c r="B409" i="8"/>
  <c r="G408" i="8"/>
  <c r="F408" i="8"/>
  <c r="B408" i="8"/>
  <c r="G407" i="8"/>
  <c r="F407" i="8"/>
  <c r="B407" i="8"/>
  <c r="G406" i="8"/>
  <c r="F406" i="8"/>
  <c r="B406" i="8"/>
  <c r="G405" i="8"/>
  <c r="F405" i="8"/>
  <c r="B405" i="8"/>
  <c r="G404" i="8"/>
  <c r="F404" i="8"/>
  <c r="B404" i="8"/>
  <c r="G403" i="8"/>
  <c r="F403" i="8"/>
  <c r="B403" i="8"/>
  <c r="G402" i="8"/>
  <c r="F402" i="8"/>
  <c r="B402" i="8"/>
  <c r="G401" i="8"/>
  <c r="F401" i="8"/>
  <c r="B401" i="8"/>
  <c r="G400" i="8"/>
  <c r="F400" i="8"/>
  <c r="B400" i="8"/>
  <c r="G399" i="8"/>
  <c r="F399" i="8"/>
  <c r="B399" i="8"/>
  <c r="G398" i="8"/>
  <c r="F398" i="8"/>
  <c r="B398" i="8"/>
  <c r="G397" i="8"/>
  <c r="F397" i="8"/>
  <c r="B397" i="8"/>
  <c r="G396" i="8"/>
  <c r="F396" i="8"/>
  <c r="B396" i="8"/>
  <c r="G395" i="8"/>
  <c r="F395" i="8"/>
  <c r="B395" i="8"/>
  <c r="G394" i="8"/>
  <c r="F394" i="8"/>
  <c r="B394" i="8"/>
  <c r="G393" i="8"/>
  <c r="F393" i="8"/>
  <c r="B393" i="8"/>
  <c r="G392" i="8"/>
  <c r="F392" i="8"/>
  <c r="B392" i="8"/>
  <c r="G391" i="8"/>
  <c r="F391" i="8"/>
  <c r="B391" i="8"/>
  <c r="G390" i="8"/>
  <c r="F390" i="8"/>
  <c r="B390" i="8"/>
  <c r="G389" i="8"/>
  <c r="F389" i="8"/>
  <c r="B389" i="8"/>
  <c r="G388" i="8"/>
  <c r="F388" i="8"/>
  <c r="B388" i="8"/>
  <c r="G387" i="8"/>
  <c r="F387" i="8"/>
  <c r="B387" i="8"/>
  <c r="G386" i="8"/>
  <c r="F386" i="8"/>
  <c r="B386" i="8"/>
  <c r="G385" i="8"/>
  <c r="F385" i="8"/>
  <c r="B385" i="8"/>
  <c r="G384" i="8"/>
  <c r="F384" i="8"/>
  <c r="B384" i="8"/>
  <c r="G383" i="8"/>
  <c r="F383" i="8"/>
  <c r="B383" i="8"/>
  <c r="G382" i="8"/>
  <c r="F382" i="8"/>
  <c r="B382" i="8"/>
  <c r="G381" i="8"/>
  <c r="F381" i="8"/>
  <c r="B381" i="8"/>
  <c r="G380" i="8"/>
  <c r="F380" i="8"/>
  <c r="B380" i="8"/>
  <c r="G379" i="8"/>
  <c r="F379" i="8"/>
  <c r="B379" i="8"/>
  <c r="G378" i="8"/>
  <c r="F378" i="8"/>
  <c r="B378" i="8"/>
  <c r="G377" i="8"/>
  <c r="F377" i="8"/>
  <c r="B377" i="8"/>
  <c r="G376" i="8"/>
  <c r="F376" i="8"/>
  <c r="B376" i="8"/>
  <c r="G375" i="8"/>
  <c r="F375" i="8"/>
  <c r="B375" i="8"/>
  <c r="G374" i="8"/>
  <c r="F374" i="8"/>
  <c r="B374" i="8"/>
  <c r="G373" i="8"/>
  <c r="F373" i="8"/>
  <c r="B373" i="8"/>
  <c r="G372" i="8"/>
  <c r="F372" i="8"/>
  <c r="B372" i="8"/>
  <c r="G371" i="8"/>
  <c r="F371" i="8"/>
  <c r="B371" i="8"/>
  <c r="G370" i="8"/>
  <c r="F370" i="8"/>
  <c r="B370" i="8"/>
  <c r="G369" i="8"/>
  <c r="F369" i="8"/>
  <c r="B369" i="8"/>
  <c r="G368" i="8"/>
  <c r="F368" i="8"/>
  <c r="B368" i="8"/>
  <c r="G367" i="8"/>
  <c r="F367" i="8"/>
  <c r="B367" i="8"/>
  <c r="G366" i="8"/>
  <c r="F366" i="8"/>
  <c r="B366" i="8"/>
  <c r="G365" i="8"/>
  <c r="F365" i="8"/>
  <c r="B365" i="8"/>
  <c r="G364" i="8"/>
  <c r="F364" i="8"/>
  <c r="B364" i="8"/>
  <c r="G363" i="8"/>
  <c r="F363" i="8"/>
  <c r="B363" i="8"/>
  <c r="G362" i="8"/>
  <c r="F362" i="8"/>
  <c r="B362" i="8"/>
  <c r="G361" i="8"/>
  <c r="F361" i="8"/>
  <c r="B361" i="8"/>
  <c r="G360" i="8"/>
  <c r="F360" i="8"/>
  <c r="B360" i="8"/>
  <c r="G359" i="8"/>
  <c r="F359" i="8"/>
  <c r="B359" i="8"/>
  <c r="G358" i="8"/>
  <c r="F358" i="8"/>
  <c r="B358" i="8"/>
  <c r="G357" i="8"/>
  <c r="F357" i="8"/>
  <c r="B357" i="8"/>
  <c r="G356" i="8"/>
  <c r="F356" i="8"/>
  <c r="B356" i="8"/>
  <c r="G355" i="8"/>
  <c r="F355" i="8"/>
  <c r="B355" i="8"/>
  <c r="G354" i="8"/>
  <c r="F354" i="8"/>
  <c r="B354" i="8"/>
  <c r="G353" i="8"/>
  <c r="F353" i="8"/>
  <c r="B353" i="8"/>
  <c r="G352" i="8"/>
  <c r="F352" i="8"/>
  <c r="B352" i="8"/>
  <c r="G351" i="8"/>
  <c r="F351" i="8"/>
  <c r="B351" i="8"/>
  <c r="G350" i="8"/>
  <c r="F350" i="8"/>
  <c r="B350" i="8"/>
  <c r="G349" i="8"/>
  <c r="F349" i="8"/>
  <c r="B349" i="8"/>
  <c r="G348" i="8"/>
  <c r="F348" i="8"/>
  <c r="B348" i="8"/>
  <c r="G347" i="8"/>
  <c r="F347" i="8"/>
  <c r="B347" i="8"/>
  <c r="G346" i="8"/>
  <c r="F346" i="8"/>
  <c r="B346" i="8"/>
  <c r="G345" i="8"/>
  <c r="F345" i="8"/>
  <c r="B345" i="8"/>
  <c r="G344" i="8"/>
  <c r="F344" i="8"/>
  <c r="B344" i="8"/>
  <c r="G343" i="8"/>
  <c r="F343" i="8"/>
  <c r="B343" i="8"/>
  <c r="G342" i="8"/>
  <c r="F342" i="8"/>
  <c r="B342" i="8"/>
  <c r="G341" i="8"/>
  <c r="F341" i="8"/>
  <c r="B341" i="8"/>
  <c r="G340" i="8"/>
  <c r="F340" i="8"/>
  <c r="B340" i="8"/>
  <c r="G339" i="8"/>
  <c r="F339" i="8"/>
  <c r="B339" i="8"/>
  <c r="G338" i="8"/>
  <c r="F338" i="8"/>
  <c r="B338" i="8"/>
  <c r="G337" i="8"/>
  <c r="F337" i="8"/>
  <c r="B337" i="8"/>
  <c r="G336" i="8"/>
  <c r="F336" i="8"/>
  <c r="B336" i="8"/>
  <c r="G335" i="8"/>
  <c r="F335" i="8"/>
  <c r="B335" i="8"/>
  <c r="G334" i="8"/>
  <c r="F334" i="8"/>
  <c r="B334" i="8"/>
  <c r="G333" i="8"/>
  <c r="F333" i="8"/>
  <c r="B333" i="8"/>
  <c r="G332" i="8"/>
  <c r="F332" i="8"/>
  <c r="B332" i="8"/>
  <c r="G331" i="8"/>
  <c r="F331" i="8"/>
  <c r="B331" i="8"/>
  <c r="G330" i="8"/>
  <c r="F330" i="8"/>
  <c r="B330" i="8"/>
  <c r="G329" i="8"/>
  <c r="F329" i="8"/>
  <c r="B329" i="8"/>
  <c r="G328" i="8"/>
  <c r="F328" i="8"/>
  <c r="B328" i="8"/>
  <c r="G327" i="8"/>
  <c r="F327" i="8"/>
  <c r="B327" i="8"/>
  <c r="G326" i="8"/>
  <c r="F326" i="8"/>
  <c r="B326" i="8"/>
  <c r="G325" i="8"/>
  <c r="F325" i="8"/>
  <c r="B325" i="8"/>
  <c r="G324" i="8"/>
  <c r="F324" i="8"/>
  <c r="B324" i="8"/>
  <c r="G323" i="8"/>
  <c r="F323" i="8"/>
  <c r="B323" i="8"/>
  <c r="G322" i="8"/>
  <c r="F322" i="8"/>
  <c r="B322" i="8"/>
  <c r="G321" i="8"/>
  <c r="F321" i="8"/>
  <c r="B321" i="8"/>
  <c r="G320" i="8"/>
  <c r="F320" i="8"/>
  <c r="B320" i="8"/>
  <c r="G319" i="8"/>
  <c r="F319" i="8"/>
  <c r="B319" i="8"/>
  <c r="G318" i="8"/>
  <c r="F318" i="8"/>
  <c r="B318" i="8"/>
  <c r="G317" i="8"/>
  <c r="F317" i="8"/>
  <c r="B317" i="8"/>
  <c r="G316" i="8"/>
  <c r="F316" i="8"/>
  <c r="B316" i="8"/>
  <c r="G315" i="8"/>
  <c r="F315" i="8"/>
  <c r="B315" i="8"/>
  <c r="G314" i="8"/>
  <c r="F314" i="8"/>
  <c r="B314" i="8"/>
  <c r="G313" i="8"/>
  <c r="F313" i="8"/>
  <c r="B313" i="8"/>
  <c r="G312" i="8"/>
  <c r="F312" i="8"/>
  <c r="B312" i="8"/>
  <c r="G311" i="8"/>
  <c r="F311" i="8"/>
  <c r="B311" i="8"/>
  <c r="G310" i="8"/>
  <c r="F310" i="8"/>
  <c r="B310" i="8"/>
  <c r="G309" i="8"/>
  <c r="F309" i="8"/>
  <c r="B309" i="8"/>
  <c r="G308" i="8"/>
  <c r="F308" i="8"/>
  <c r="B308" i="8"/>
  <c r="G307" i="8"/>
  <c r="F307" i="8"/>
  <c r="B307" i="8"/>
  <c r="G306" i="8"/>
  <c r="F306" i="8"/>
  <c r="B306" i="8"/>
  <c r="G305" i="8"/>
  <c r="F305" i="8"/>
  <c r="B305" i="8"/>
  <c r="G304" i="8"/>
  <c r="F304" i="8"/>
  <c r="B304" i="8"/>
  <c r="G303" i="8"/>
  <c r="F303" i="8"/>
  <c r="B303" i="8"/>
  <c r="G302" i="8"/>
  <c r="F302" i="8"/>
  <c r="B302" i="8"/>
  <c r="G301" i="8"/>
  <c r="F301" i="8"/>
  <c r="B301" i="8"/>
  <c r="G300" i="8"/>
  <c r="F300" i="8"/>
  <c r="B300" i="8"/>
  <c r="G299" i="8"/>
  <c r="F299" i="8"/>
  <c r="B299" i="8"/>
  <c r="G298" i="8"/>
  <c r="F298" i="8"/>
  <c r="B298" i="8"/>
  <c r="G297" i="8"/>
  <c r="F297" i="8"/>
  <c r="B297" i="8"/>
  <c r="G296" i="8"/>
  <c r="F296" i="8"/>
  <c r="B296" i="8"/>
  <c r="G295" i="8"/>
  <c r="F295" i="8"/>
  <c r="B295" i="8"/>
  <c r="G294" i="8"/>
  <c r="F294" i="8"/>
  <c r="B294" i="8"/>
  <c r="G293" i="8"/>
  <c r="F293" i="8"/>
  <c r="B293" i="8"/>
  <c r="G292" i="8"/>
  <c r="F292" i="8"/>
  <c r="B292" i="8"/>
  <c r="G291" i="8"/>
  <c r="F291" i="8"/>
  <c r="B291" i="8"/>
  <c r="G290" i="8"/>
  <c r="F290" i="8"/>
  <c r="B290" i="8"/>
  <c r="G289" i="8"/>
  <c r="F289" i="8"/>
  <c r="B289" i="8"/>
  <c r="G288" i="8"/>
  <c r="F288" i="8"/>
  <c r="B288" i="8"/>
  <c r="G287" i="8"/>
  <c r="F287" i="8"/>
  <c r="B287" i="8"/>
  <c r="G286" i="8"/>
  <c r="F286" i="8"/>
  <c r="B286" i="8"/>
  <c r="G285" i="8"/>
  <c r="F285" i="8"/>
  <c r="B285" i="8"/>
  <c r="G284" i="8"/>
  <c r="F284" i="8"/>
  <c r="B284" i="8"/>
  <c r="G283" i="8"/>
  <c r="F283" i="8"/>
  <c r="B283" i="8"/>
  <c r="G282" i="8"/>
  <c r="F282" i="8"/>
  <c r="B282" i="8"/>
  <c r="G281" i="8"/>
  <c r="F281" i="8"/>
  <c r="B281" i="8"/>
  <c r="G280" i="8"/>
  <c r="F280" i="8"/>
  <c r="B280" i="8"/>
  <c r="G279" i="8"/>
  <c r="F279" i="8"/>
  <c r="B279" i="8"/>
  <c r="G278" i="8"/>
  <c r="F278" i="8"/>
  <c r="B278" i="8"/>
  <c r="G277" i="8"/>
  <c r="F277" i="8"/>
  <c r="B277" i="8"/>
  <c r="G276" i="8"/>
  <c r="F276" i="8"/>
  <c r="B276" i="8"/>
  <c r="G275" i="8"/>
  <c r="F275" i="8"/>
  <c r="B275" i="8"/>
  <c r="G274" i="8"/>
  <c r="F274" i="8"/>
  <c r="B274" i="8"/>
  <c r="G273" i="8"/>
  <c r="F273" i="8"/>
  <c r="B273" i="8"/>
  <c r="G272" i="8"/>
  <c r="F272" i="8"/>
  <c r="B272" i="8"/>
  <c r="G271" i="8"/>
  <c r="F271" i="8"/>
  <c r="B271" i="8"/>
  <c r="G270" i="8"/>
  <c r="F270" i="8"/>
  <c r="B270" i="8"/>
  <c r="G269" i="8"/>
  <c r="F269" i="8"/>
  <c r="B269" i="8"/>
  <c r="G268" i="8"/>
  <c r="F268" i="8"/>
  <c r="B268" i="8"/>
  <c r="G267" i="8"/>
  <c r="F267" i="8"/>
  <c r="B267" i="8"/>
  <c r="G266" i="8"/>
  <c r="F266" i="8"/>
  <c r="B266" i="8"/>
  <c r="G265" i="8"/>
  <c r="F265" i="8"/>
  <c r="B265" i="8"/>
  <c r="G264" i="8"/>
  <c r="F264" i="8"/>
  <c r="B264" i="8"/>
  <c r="G263" i="8"/>
  <c r="F263" i="8"/>
  <c r="B263" i="8"/>
  <c r="G262" i="8"/>
  <c r="F262" i="8"/>
  <c r="B262" i="8"/>
  <c r="G261" i="8"/>
  <c r="F261" i="8"/>
  <c r="B261" i="8"/>
  <c r="G260" i="8"/>
  <c r="F260" i="8"/>
  <c r="B260" i="8"/>
  <c r="G259" i="8"/>
  <c r="F259" i="8"/>
  <c r="B259" i="8"/>
  <c r="G258" i="8"/>
  <c r="F258" i="8"/>
  <c r="B258" i="8"/>
  <c r="G257" i="8"/>
  <c r="F257" i="8"/>
  <c r="B257" i="8"/>
  <c r="G256" i="8"/>
  <c r="F256" i="8"/>
  <c r="B256" i="8"/>
  <c r="G255" i="8"/>
  <c r="F255" i="8"/>
  <c r="B255" i="8"/>
  <c r="G254" i="8"/>
  <c r="F254" i="8"/>
  <c r="B254" i="8"/>
  <c r="G253" i="8"/>
  <c r="F253" i="8"/>
  <c r="B253" i="8"/>
  <c r="G252" i="8"/>
  <c r="F252" i="8"/>
  <c r="B252" i="8"/>
  <c r="G251" i="8"/>
  <c r="F251" i="8"/>
  <c r="B251" i="8"/>
  <c r="G250" i="8"/>
  <c r="F250" i="8"/>
  <c r="B250" i="8"/>
  <c r="G249" i="8"/>
  <c r="F249" i="8"/>
  <c r="B249" i="8"/>
  <c r="G248" i="8"/>
  <c r="F248" i="8"/>
  <c r="B248" i="8"/>
  <c r="G247" i="8"/>
  <c r="F247" i="8"/>
  <c r="B247" i="8"/>
  <c r="G246" i="8"/>
  <c r="F246" i="8"/>
  <c r="B246" i="8"/>
  <c r="G245" i="8"/>
  <c r="F245" i="8"/>
  <c r="B245" i="8"/>
  <c r="G244" i="8"/>
  <c r="F244" i="8"/>
  <c r="B244" i="8"/>
  <c r="G243" i="8"/>
  <c r="F243" i="8"/>
  <c r="B243" i="8"/>
  <c r="G242" i="8"/>
  <c r="F242" i="8"/>
  <c r="B242" i="8"/>
  <c r="G241" i="8"/>
  <c r="F241" i="8"/>
  <c r="B241" i="8"/>
  <c r="G240" i="8"/>
  <c r="F240" i="8"/>
  <c r="B240" i="8"/>
  <c r="G239" i="8"/>
  <c r="F239" i="8"/>
  <c r="B239" i="8"/>
  <c r="G238" i="8"/>
  <c r="F238" i="8"/>
  <c r="B238" i="8"/>
  <c r="G237" i="8"/>
  <c r="F237" i="8"/>
  <c r="B237" i="8"/>
  <c r="G236" i="8"/>
  <c r="F236" i="8"/>
  <c r="B236" i="8"/>
  <c r="G235" i="8"/>
  <c r="F235" i="8"/>
  <c r="B235" i="8"/>
  <c r="G234" i="8"/>
  <c r="F234" i="8"/>
  <c r="B234" i="8"/>
  <c r="G233" i="8"/>
  <c r="F233" i="8"/>
  <c r="B233" i="8"/>
  <c r="G232" i="8"/>
  <c r="F232" i="8"/>
  <c r="B232" i="8"/>
  <c r="G231" i="8"/>
  <c r="F231" i="8"/>
  <c r="B231" i="8"/>
  <c r="G230" i="8"/>
  <c r="F230" i="8"/>
  <c r="B230" i="8"/>
  <c r="G229" i="8"/>
  <c r="F229" i="8"/>
  <c r="B229" i="8"/>
  <c r="G228" i="8"/>
  <c r="F228" i="8"/>
  <c r="B228" i="8"/>
  <c r="G227" i="8"/>
  <c r="F227" i="8"/>
  <c r="B227" i="8"/>
  <c r="G226" i="8"/>
  <c r="F226" i="8"/>
  <c r="B226" i="8"/>
  <c r="G225" i="8"/>
  <c r="F225" i="8"/>
  <c r="B225" i="8"/>
  <c r="G224" i="8"/>
  <c r="F224" i="8"/>
  <c r="B224" i="8"/>
  <c r="G223" i="8"/>
  <c r="F223" i="8"/>
  <c r="B223" i="8"/>
  <c r="G222" i="8"/>
  <c r="F222" i="8"/>
  <c r="B222" i="8"/>
  <c r="G221" i="8"/>
  <c r="F221" i="8"/>
  <c r="B221" i="8"/>
  <c r="G220" i="8"/>
  <c r="F220" i="8"/>
  <c r="B220" i="8"/>
  <c r="G219" i="8"/>
  <c r="F219" i="8"/>
  <c r="B219" i="8"/>
  <c r="G218" i="8"/>
  <c r="F218" i="8"/>
  <c r="B218" i="8"/>
  <c r="G217" i="8"/>
  <c r="F217" i="8"/>
  <c r="B217" i="8"/>
  <c r="G216" i="8"/>
  <c r="F216" i="8"/>
  <c r="B216" i="8"/>
  <c r="G215" i="8"/>
  <c r="F215" i="8"/>
  <c r="B215" i="8"/>
  <c r="G214" i="8"/>
  <c r="F214" i="8"/>
  <c r="B214" i="8"/>
  <c r="G213" i="8"/>
  <c r="F213" i="8"/>
  <c r="B213" i="8"/>
  <c r="G212" i="8"/>
  <c r="F212" i="8"/>
  <c r="B212" i="8"/>
  <c r="G211" i="8"/>
  <c r="F211" i="8"/>
  <c r="B211" i="8"/>
  <c r="G210" i="8"/>
  <c r="F210" i="8"/>
  <c r="B210" i="8"/>
  <c r="G209" i="8"/>
  <c r="F209" i="8"/>
  <c r="B209" i="8"/>
  <c r="G208" i="8"/>
  <c r="F208" i="8"/>
  <c r="B208" i="8"/>
  <c r="G207" i="8"/>
  <c r="F207" i="8"/>
  <c r="B207" i="8"/>
  <c r="G206" i="8"/>
  <c r="F206" i="8"/>
  <c r="B206" i="8"/>
  <c r="G205" i="8"/>
  <c r="F205" i="8"/>
  <c r="B205" i="8"/>
  <c r="G204" i="8"/>
  <c r="F204" i="8"/>
  <c r="B204" i="8"/>
  <c r="G203" i="8"/>
  <c r="F203" i="8"/>
  <c r="B203" i="8"/>
  <c r="G202" i="8"/>
  <c r="F202" i="8"/>
  <c r="B202" i="8"/>
  <c r="G201" i="8"/>
  <c r="F201" i="8"/>
  <c r="B201" i="8"/>
  <c r="G200" i="8"/>
  <c r="F200" i="8"/>
  <c r="B200" i="8"/>
  <c r="G199" i="8"/>
  <c r="F199" i="8"/>
  <c r="B199" i="8"/>
  <c r="G198" i="8"/>
  <c r="F198" i="8"/>
  <c r="B198" i="8"/>
  <c r="G197" i="8"/>
  <c r="F197" i="8"/>
  <c r="B197" i="8"/>
  <c r="G196" i="8"/>
  <c r="F196" i="8"/>
  <c r="B196" i="8"/>
  <c r="G195" i="8"/>
  <c r="F195" i="8"/>
  <c r="B195" i="8"/>
  <c r="G194" i="8"/>
  <c r="F194" i="8"/>
  <c r="B194" i="8"/>
  <c r="G193" i="8"/>
  <c r="F193" i="8"/>
  <c r="B193" i="8"/>
  <c r="G192" i="8"/>
  <c r="F192" i="8"/>
  <c r="B192" i="8"/>
  <c r="G191" i="8"/>
  <c r="F191" i="8"/>
  <c r="B191" i="8"/>
  <c r="G190" i="8"/>
  <c r="F190" i="8"/>
  <c r="B190" i="8"/>
  <c r="G189" i="8"/>
  <c r="F189" i="8"/>
  <c r="B189" i="8"/>
  <c r="G188" i="8"/>
  <c r="F188" i="8"/>
  <c r="B188" i="8"/>
  <c r="G187" i="8"/>
  <c r="F187" i="8"/>
  <c r="B187" i="8"/>
  <c r="G186" i="8"/>
  <c r="F186" i="8"/>
  <c r="B186" i="8"/>
  <c r="G185" i="8"/>
  <c r="F185" i="8"/>
  <c r="B185" i="8"/>
  <c r="G184" i="8"/>
  <c r="F184" i="8"/>
  <c r="B184" i="8"/>
  <c r="G183" i="8"/>
  <c r="F183" i="8"/>
  <c r="B183" i="8"/>
  <c r="G182" i="8"/>
  <c r="F182" i="8"/>
  <c r="B182" i="8"/>
  <c r="G181" i="8"/>
  <c r="F181" i="8"/>
  <c r="B181" i="8"/>
  <c r="G180" i="8"/>
  <c r="F180" i="8"/>
  <c r="B180" i="8"/>
  <c r="G179" i="8"/>
  <c r="F179" i="8"/>
  <c r="B179" i="8"/>
  <c r="G178" i="8"/>
  <c r="F178" i="8"/>
  <c r="B178" i="8"/>
  <c r="G177" i="8"/>
  <c r="F177" i="8"/>
  <c r="B177" i="8"/>
  <c r="G176" i="8"/>
  <c r="F176" i="8"/>
  <c r="B176" i="8"/>
  <c r="G175" i="8"/>
  <c r="F175" i="8"/>
  <c r="B175" i="8"/>
  <c r="G174" i="8"/>
  <c r="F174" i="8"/>
  <c r="B174" i="8"/>
  <c r="G173" i="8"/>
  <c r="F173" i="8"/>
  <c r="B173" i="8"/>
  <c r="G172" i="8"/>
  <c r="F172" i="8"/>
  <c r="B172" i="8"/>
  <c r="G171" i="8"/>
  <c r="F171" i="8"/>
  <c r="B171" i="8"/>
  <c r="G170" i="8"/>
  <c r="F170" i="8"/>
  <c r="B170" i="8"/>
  <c r="G169" i="8"/>
  <c r="F169" i="8"/>
  <c r="B169" i="8"/>
  <c r="G168" i="8"/>
  <c r="F168" i="8"/>
  <c r="B168" i="8"/>
  <c r="G167" i="8"/>
  <c r="F167" i="8"/>
  <c r="B167" i="8"/>
  <c r="G166" i="8"/>
  <c r="F166" i="8"/>
  <c r="B166" i="8"/>
  <c r="G165" i="8"/>
  <c r="F165" i="8"/>
  <c r="B165" i="8"/>
  <c r="G164" i="8"/>
  <c r="F164" i="8"/>
  <c r="B164" i="8"/>
  <c r="G163" i="8"/>
  <c r="F163" i="8"/>
  <c r="B163" i="8"/>
  <c r="G162" i="8"/>
  <c r="F162" i="8"/>
  <c r="B162" i="8"/>
  <c r="G161" i="8"/>
  <c r="F161" i="8"/>
  <c r="B161" i="8"/>
  <c r="G160" i="8"/>
  <c r="F160" i="8"/>
  <c r="B160" i="8"/>
  <c r="G159" i="8"/>
  <c r="F159" i="8"/>
  <c r="B159" i="8"/>
  <c r="G158" i="8"/>
  <c r="F158" i="8"/>
  <c r="B158" i="8"/>
  <c r="G157" i="8"/>
  <c r="F157" i="8"/>
  <c r="B157" i="8"/>
  <c r="G156" i="8"/>
  <c r="F156" i="8"/>
  <c r="B156" i="8"/>
  <c r="G155" i="8"/>
  <c r="F155" i="8"/>
  <c r="B155" i="8"/>
  <c r="G154" i="8"/>
  <c r="F154" i="8"/>
  <c r="B154" i="8"/>
  <c r="G153" i="8"/>
  <c r="F153" i="8"/>
  <c r="B153" i="8"/>
  <c r="G152" i="8"/>
  <c r="F152" i="8"/>
  <c r="B152" i="8"/>
  <c r="G151" i="8"/>
  <c r="F151" i="8"/>
  <c r="B151" i="8"/>
  <c r="G150" i="8"/>
  <c r="F150" i="8"/>
  <c r="B150" i="8"/>
  <c r="G149" i="8"/>
  <c r="F149" i="8"/>
  <c r="B149" i="8"/>
  <c r="G148" i="8"/>
  <c r="F148" i="8"/>
  <c r="B148" i="8"/>
  <c r="G147" i="8"/>
  <c r="F147" i="8"/>
  <c r="B147" i="8"/>
  <c r="G146" i="8"/>
  <c r="F146" i="8"/>
  <c r="B146" i="8"/>
  <c r="G145" i="8"/>
  <c r="F145" i="8"/>
  <c r="B145" i="8"/>
  <c r="G144" i="8"/>
  <c r="F144" i="8"/>
  <c r="B144" i="8"/>
  <c r="G143" i="8"/>
  <c r="F143" i="8"/>
  <c r="B143" i="8"/>
  <c r="G142" i="8"/>
  <c r="F142" i="8"/>
  <c r="B142" i="8"/>
  <c r="G141" i="8"/>
  <c r="F141" i="8"/>
  <c r="B141" i="8"/>
  <c r="G140" i="8"/>
  <c r="F140" i="8"/>
  <c r="B140" i="8"/>
  <c r="G139" i="8"/>
  <c r="F139" i="8"/>
  <c r="B139" i="8"/>
  <c r="G138" i="8"/>
  <c r="F138" i="8"/>
  <c r="B138" i="8"/>
  <c r="G137" i="8"/>
  <c r="F137" i="8"/>
  <c r="B137" i="8"/>
  <c r="G136" i="8"/>
  <c r="F136" i="8"/>
  <c r="B136" i="8"/>
  <c r="G135" i="8"/>
  <c r="F135" i="8"/>
  <c r="B135" i="8"/>
  <c r="G134" i="8"/>
  <c r="F134" i="8"/>
  <c r="B134" i="8"/>
  <c r="G133" i="8"/>
  <c r="F133" i="8"/>
  <c r="B133" i="8"/>
  <c r="G132" i="8"/>
  <c r="F132" i="8"/>
  <c r="B132" i="8"/>
  <c r="G131" i="8"/>
  <c r="F131" i="8"/>
  <c r="B131" i="8"/>
  <c r="G130" i="8"/>
  <c r="F130" i="8"/>
  <c r="B130" i="8"/>
  <c r="G129" i="8"/>
  <c r="F129" i="8"/>
  <c r="B129" i="8"/>
  <c r="G128" i="8"/>
  <c r="F128" i="8"/>
  <c r="B128" i="8"/>
  <c r="G127" i="8"/>
  <c r="F127" i="8"/>
  <c r="B127" i="8"/>
  <c r="G126" i="8"/>
  <c r="F126" i="8"/>
  <c r="B126" i="8"/>
  <c r="G125" i="8"/>
  <c r="F125" i="8"/>
  <c r="B125" i="8"/>
  <c r="G124" i="8"/>
  <c r="F124" i="8"/>
  <c r="B124" i="8"/>
  <c r="G123" i="8"/>
  <c r="F123" i="8"/>
  <c r="B123" i="8"/>
  <c r="G122" i="8"/>
  <c r="F122" i="8"/>
  <c r="B122" i="8"/>
  <c r="G121" i="8"/>
  <c r="F121" i="8"/>
  <c r="B121" i="8"/>
  <c r="G120" i="8"/>
  <c r="F120" i="8"/>
  <c r="B120" i="8"/>
  <c r="G119" i="8"/>
  <c r="F119" i="8"/>
  <c r="B119" i="8"/>
  <c r="G118" i="8"/>
  <c r="F118" i="8"/>
  <c r="B118" i="8"/>
  <c r="G117" i="8"/>
  <c r="F117" i="8"/>
  <c r="B117" i="8"/>
  <c r="G116" i="8"/>
  <c r="F116" i="8"/>
  <c r="B116" i="8"/>
  <c r="G115" i="8"/>
  <c r="F115" i="8"/>
  <c r="B115" i="8"/>
  <c r="G114" i="8"/>
  <c r="F114" i="8"/>
  <c r="B114" i="8"/>
  <c r="G113" i="8"/>
  <c r="F113" i="8"/>
  <c r="B113" i="8"/>
  <c r="G112" i="8"/>
  <c r="F112" i="8"/>
  <c r="B112" i="8"/>
  <c r="G111" i="8"/>
  <c r="F111" i="8"/>
  <c r="B111" i="8"/>
  <c r="G110" i="8"/>
  <c r="F110" i="8"/>
  <c r="B110" i="8"/>
  <c r="G109" i="8"/>
  <c r="F109" i="8"/>
  <c r="B109" i="8"/>
  <c r="G108" i="8"/>
  <c r="F108" i="8"/>
  <c r="B108" i="8"/>
  <c r="G107" i="8"/>
  <c r="F107" i="8"/>
  <c r="B107" i="8"/>
  <c r="G106" i="8"/>
  <c r="F106" i="8"/>
  <c r="B106" i="8"/>
  <c r="G105" i="8"/>
  <c r="F105" i="8"/>
  <c r="B105" i="8"/>
  <c r="G104" i="8"/>
  <c r="F104" i="8"/>
  <c r="B104" i="8"/>
  <c r="G103" i="8"/>
  <c r="F103" i="8"/>
  <c r="B103" i="8"/>
  <c r="G102" i="8"/>
  <c r="F102" i="8"/>
  <c r="B102" i="8"/>
  <c r="G101" i="8"/>
  <c r="F101" i="8"/>
  <c r="B101" i="8"/>
  <c r="G100" i="8"/>
  <c r="F100" i="8"/>
  <c r="B100" i="8"/>
  <c r="G99" i="8"/>
  <c r="F99" i="8"/>
  <c r="B99" i="8"/>
  <c r="G98" i="8"/>
  <c r="F98" i="8"/>
  <c r="B98" i="8"/>
  <c r="G97" i="8"/>
  <c r="F97" i="8"/>
  <c r="B97" i="8"/>
  <c r="G96" i="8"/>
  <c r="F96" i="8"/>
  <c r="B96" i="8"/>
  <c r="G95" i="8"/>
  <c r="F95" i="8"/>
  <c r="B95" i="8"/>
  <c r="G94" i="8"/>
  <c r="F94" i="8"/>
  <c r="B94" i="8"/>
  <c r="G93" i="8"/>
  <c r="F93" i="8"/>
  <c r="B93" i="8"/>
  <c r="G92" i="8"/>
  <c r="F92" i="8"/>
  <c r="B92" i="8"/>
  <c r="G91" i="8"/>
  <c r="F91" i="8"/>
  <c r="B91" i="8"/>
  <c r="G90" i="8"/>
  <c r="F90" i="8"/>
  <c r="B90" i="8"/>
  <c r="G89" i="8"/>
  <c r="F89" i="8"/>
  <c r="B89" i="8"/>
  <c r="G88" i="8"/>
  <c r="F88" i="8"/>
  <c r="B88" i="8"/>
  <c r="G87" i="8"/>
  <c r="F87" i="8"/>
  <c r="B87" i="8"/>
  <c r="G86" i="8"/>
  <c r="F86" i="8"/>
  <c r="B86" i="8"/>
  <c r="G85" i="8"/>
  <c r="F85" i="8"/>
  <c r="B85" i="8"/>
  <c r="G84" i="8"/>
  <c r="F84" i="8"/>
  <c r="B84" i="8"/>
  <c r="G83" i="8"/>
  <c r="F83" i="8"/>
  <c r="B83" i="8"/>
  <c r="G82" i="8"/>
  <c r="F82" i="8"/>
  <c r="B82" i="8"/>
  <c r="G81" i="8"/>
  <c r="F81" i="8"/>
  <c r="B81" i="8"/>
  <c r="G80" i="8"/>
  <c r="F80" i="8"/>
  <c r="B80" i="8"/>
  <c r="G79" i="8"/>
  <c r="F79" i="8"/>
  <c r="B79" i="8"/>
  <c r="G78" i="8"/>
  <c r="F78" i="8"/>
  <c r="B78" i="8"/>
  <c r="G77" i="8"/>
  <c r="F77" i="8"/>
  <c r="B77" i="8"/>
  <c r="G76" i="8"/>
  <c r="F76" i="8"/>
  <c r="B76" i="8"/>
  <c r="G75" i="8"/>
  <c r="F75" i="8"/>
  <c r="B75" i="8"/>
  <c r="G74" i="8"/>
  <c r="F74" i="8"/>
  <c r="B74" i="8"/>
  <c r="G73" i="8"/>
  <c r="F73" i="8"/>
  <c r="B73" i="8"/>
  <c r="G72" i="8"/>
  <c r="F72" i="8"/>
  <c r="B72" i="8"/>
  <c r="G71" i="8"/>
  <c r="F71" i="8"/>
  <c r="B71" i="8"/>
  <c r="G70" i="8"/>
  <c r="F70" i="8"/>
  <c r="B70" i="8"/>
  <c r="G69" i="8"/>
  <c r="F69" i="8"/>
  <c r="B69" i="8"/>
  <c r="G68" i="8"/>
  <c r="F68" i="8"/>
  <c r="B68" i="8"/>
  <c r="G67" i="8"/>
  <c r="F67" i="8"/>
  <c r="B67" i="8"/>
  <c r="G66" i="8"/>
  <c r="F66" i="8"/>
  <c r="B66" i="8"/>
  <c r="G65" i="8"/>
  <c r="F65" i="8"/>
  <c r="B65" i="8"/>
  <c r="G64" i="8"/>
  <c r="F64" i="8"/>
  <c r="B64" i="8"/>
  <c r="G63" i="8"/>
  <c r="F63" i="8"/>
  <c r="B63" i="8"/>
  <c r="G62" i="8"/>
  <c r="F62" i="8"/>
  <c r="B62" i="8"/>
  <c r="G61" i="8"/>
  <c r="F61" i="8"/>
  <c r="B61" i="8"/>
  <c r="G60" i="8"/>
  <c r="F60" i="8"/>
  <c r="B60" i="8"/>
  <c r="G59" i="8"/>
  <c r="F59" i="8"/>
  <c r="B59" i="8"/>
  <c r="G58" i="8"/>
  <c r="F58" i="8"/>
  <c r="B58" i="8"/>
  <c r="G57" i="8"/>
  <c r="F57" i="8"/>
  <c r="B57" i="8"/>
  <c r="G56" i="8"/>
  <c r="F56" i="8"/>
  <c r="B56" i="8"/>
  <c r="G55" i="8"/>
  <c r="F55" i="8"/>
  <c r="B55" i="8"/>
  <c r="G54" i="8"/>
  <c r="F54" i="8"/>
  <c r="B54" i="8"/>
  <c r="G53" i="8"/>
  <c r="F53" i="8"/>
  <c r="B53" i="8"/>
  <c r="G52" i="8"/>
  <c r="F52" i="8"/>
  <c r="B52" i="8"/>
  <c r="G51" i="8"/>
  <c r="F51" i="8"/>
  <c r="B51" i="8"/>
  <c r="G50" i="8"/>
  <c r="F50" i="8"/>
  <c r="B50" i="8"/>
  <c r="G49" i="8"/>
  <c r="F49" i="8"/>
  <c r="B49" i="8"/>
  <c r="G48" i="8"/>
  <c r="F48" i="8"/>
  <c r="B48" i="8"/>
  <c r="G47" i="8"/>
  <c r="F47" i="8"/>
  <c r="B47" i="8"/>
  <c r="G46" i="8"/>
  <c r="F46" i="8"/>
  <c r="B46" i="8"/>
  <c r="G45" i="8"/>
  <c r="F45" i="8"/>
  <c r="B45" i="8"/>
  <c r="G44" i="8"/>
  <c r="F44" i="8"/>
  <c r="B44" i="8"/>
  <c r="G43" i="8"/>
  <c r="F43" i="8"/>
  <c r="B43" i="8"/>
  <c r="G42" i="8"/>
  <c r="F42" i="8"/>
  <c r="B42" i="8"/>
  <c r="G41" i="8"/>
  <c r="F41" i="8"/>
  <c r="B41" i="8"/>
  <c r="G40" i="8"/>
  <c r="F40" i="8"/>
  <c r="B40" i="8"/>
  <c r="G39" i="8"/>
  <c r="F39" i="8"/>
  <c r="B39" i="8"/>
  <c r="G38" i="8"/>
  <c r="F38" i="8"/>
  <c r="B38" i="8"/>
  <c r="G37" i="8"/>
  <c r="F37" i="8"/>
  <c r="B37" i="8"/>
  <c r="G36" i="8"/>
  <c r="F36" i="8"/>
  <c r="B36" i="8"/>
  <c r="G35" i="8"/>
  <c r="F35" i="8"/>
  <c r="B35" i="8"/>
  <c r="G34" i="8"/>
  <c r="F34" i="8"/>
  <c r="B34" i="8"/>
  <c r="G33" i="8"/>
  <c r="F33" i="8"/>
  <c r="B33" i="8"/>
  <c r="G32" i="8"/>
  <c r="F32" i="8"/>
  <c r="B32" i="8"/>
  <c r="G31" i="8"/>
  <c r="F31" i="8"/>
  <c r="B31" i="8"/>
  <c r="G30" i="8"/>
  <c r="F30" i="8"/>
  <c r="B30" i="8"/>
  <c r="G29" i="8"/>
  <c r="F29" i="8"/>
  <c r="B29" i="8"/>
  <c r="G28" i="8"/>
  <c r="F28" i="8"/>
  <c r="B28" i="8"/>
  <c r="G27" i="8"/>
  <c r="F27" i="8"/>
  <c r="B27" i="8"/>
  <c r="G26" i="8"/>
  <c r="F26" i="8"/>
  <c r="B26" i="8"/>
  <c r="G25" i="8"/>
  <c r="F25" i="8"/>
  <c r="B25" i="8"/>
  <c r="G24" i="8"/>
  <c r="F24" i="8"/>
  <c r="B24" i="8"/>
  <c r="G23" i="8"/>
  <c r="F23" i="8"/>
  <c r="B23" i="8"/>
  <c r="G22" i="8"/>
  <c r="F22" i="8"/>
  <c r="B22" i="8"/>
  <c r="G21" i="8"/>
  <c r="F21" i="8"/>
  <c r="B21" i="8"/>
  <c r="G20" i="8"/>
  <c r="F20" i="8"/>
  <c r="B20" i="8"/>
  <c r="G19" i="8"/>
  <c r="F19" i="8"/>
  <c r="B19" i="8"/>
  <c r="G18" i="8"/>
  <c r="F18" i="8"/>
  <c r="B18" i="8"/>
  <c r="G17" i="8"/>
  <c r="F17" i="8"/>
  <c r="B17" i="8"/>
  <c r="G16" i="8"/>
  <c r="F16" i="8"/>
  <c r="B16" i="8"/>
  <c r="G15" i="8"/>
  <c r="F15" i="8"/>
  <c r="B15" i="8"/>
  <c r="G14" i="8"/>
  <c r="F14" i="8"/>
  <c r="B14" i="8"/>
  <c r="G13" i="8"/>
  <c r="F13" i="8"/>
  <c r="B13" i="8"/>
  <c r="G12" i="8"/>
  <c r="F12" i="8"/>
  <c r="B12" i="8"/>
  <c r="G11" i="8"/>
  <c r="F11" i="8"/>
  <c r="B11" i="8"/>
  <c r="G10" i="8"/>
  <c r="F10" i="8"/>
  <c r="B10" i="8"/>
  <c r="G9" i="8"/>
  <c r="F9" i="8"/>
  <c r="B9" i="8"/>
  <c r="G8" i="8"/>
  <c r="F8" i="8"/>
  <c r="B8" i="8"/>
  <c r="G7" i="8"/>
  <c r="F7" i="8"/>
  <c r="B7" i="8"/>
  <c r="G6" i="8"/>
  <c r="F6" i="8"/>
  <c r="B6" i="8"/>
  <c r="G5" i="8"/>
  <c r="F5" i="8"/>
  <c r="B5" i="8"/>
  <c r="G4" i="8"/>
  <c r="F4" i="8"/>
  <c r="B4" i="8"/>
  <c r="G3" i="8"/>
  <c r="F3" i="8"/>
  <c r="B3" i="8"/>
  <c r="G2" i="8"/>
  <c r="F2" i="8"/>
  <c r="B2" i="8"/>
  <c r="A67" i="6"/>
  <c r="A66" i="6"/>
  <c r="J66" i="6" s="1"/>
  <c r="A65" i="6"/>
  <c r="A64" i="6"/>
  <c r="F64" i="6" s="1"/>
  <c r="A63" i="6"/>
  <c r="A62" i="6"/>
  <c r="A61" i="6"/>
  <c r="I61" i="6" s="1"/>
  <c r="A60" i="6"/>
  <c r="B60" i="6" s="1"/>
  <c r="A59" i="6"/>
  <c r="F59" i="6" s="1"/>
  <c r="A58" i="6"/>
  <c r="D58" i="6" s="1"/>
  <c r="A57" i="6"/>
  <c r="A56" i="6"/>
  <c r="A55" i="6"/>
  <c r="A54" i="6"/>
  <c r="A53" i="6"/>
  <c r="C53" i="6" s="1"/>
  <c r="A52" i="6"/>
  <c r="E52" i="6" s="1"/>
  <c r="A51" i="6"/>
  <c r="A50" i="6"/>
  <c r="I50" i="6" s="1"/>
  <c r="A49" i="6"/>
  <c r="A48" i="6"/>
  <c r="I48" i="6" s="1"/>
  <c r="A46" i="6"/>
  <c r="I46" i="6" s="1"/>
  <c r="A45" i="6"/>
  <c r="E45" i="6" s="1"/>
  <c r="A44" i="6"/>
  <c r="D44" i="6" s="1"/>
  <c r="A43" i="6"/>
  <c r="A42" i="6"/>
  <c r="A41" i="6"/>
  <c r="A40" i="6"/>
  <c r="J40" i="6" s="1"/>
  <c r="A39" i="6"/>
  <c r="D39" i="6" s="1"/>
  <c r="A38" i="6"/>
  <c r="A37" i="6"/>
  <c r="I37" i="6" s="1"/>
  <c r="A36" i="6"/>
  <c r="B36" i="6" s="1"/>
  <c r="A35" i="6"/>
  <c r="B35" i="6" s="1"/>
  <c r="A34" i="6"/>
  <c r="J34" i="6" s="1"/>
  <c r="A33" i="6"/>
  <c r="D33" i="6" s="1"/>
  <c r="A32" i="6"/>
  <c r="A31" i="6"/>
  <c r="J31" i="6" s="1"/>
  <c r="A30" i="6"/>
  <c r="B30" i="6" s="1"/>
  <c r="A29" i="6"/>
  <c r="E29" i="6" s="1"/>
  <c r="A28" i="6"/>
  <c r="J28" i="6" s="1"/>
  <c r="A27" i="6"/>
  <c r="A26" i="6"/>
  <c r="A25" i="6"/>
  <c r="A24" i="6"/>
  <c r="A23" i="6"/>
  <c r="A22" i="6"/>
  <c r="I22" i="6" s="1"/>
  <c r="A21" i="6"/>
  <c r="A20" i="6"/>
  <c r="E20" i="6" s="1"/>
  <c r="A19" i="6"/>
  <c r="A18" i="6"/>
  <c r="B18" i="6" s="1"/>
  <c r="A17" i="6"/>
  <c r="A16" i="6"/>
  <c r="B16" i="6" s="1"/>
  <c r="A15" i="6"/>
  <c r="A14" i="6"/>
  <c r="E14" i="6" s="1"/>
  <c r="A13" i="6"/>
  <c r="A12" i="6"/>
  <c r="B12" i="6" s="1"/>
  <c r="A11" i="6"/>
  <c r="B11" i="6" s="1"/>
  <c r="A10" i="6"/>
  <c r="I10" i="6" s="1"/>
  <c r="A9" i="6"/>
  <c r="A8" i="6"/>
  <c r="A7" i="6"/>
  <c r="C7" i="6" s="1"/>
  <c r="A6" i="6"/>
  <c r="A5" i="6"/>
  <c r="E5" i="6" s="1"/>
  <c r="A4" i="6"/>
  <c r="F4" i="6" s="1"/>
  <c r="A3" i="6"/>
  <c r="A2" i="6"/>
  <c r="R1001" i="5"/>
  <c r="Q1001" i="5"/>
  <c r="O1001" i="5"/>
  <c r="N1001" i="5"/>
  <c r="M1001" i="5"/>
  <c r="K1001" i="5"/>
  <c r="J1001" i="5"/>
  <c r="I1001" i="5"/>
  <c r="G1001" i="5"/>
  <c r="F1001" i="5"/>
  <c r="E1001" i="5"/>
  <c r="C1001" i="5"/>
  <c r="D1001" i="5" s="1"/>
  <c r="R1000" i="5"/>
  <c r="Q1000" i="5"/>
  <c r="O1000" i="5"/>
  <c r="N1000" i="5"/>
  <c r="M1000" i="5"/>
  <c r="K1000" i="5"/>
  <c r="J1000" i="5"/>
  <c r="I1000" i="5"/>
  <c r="G1000" i="5"/>
  <c r="F1000" i="5"/>
  <c r="E1000" i="5"/>
  <c r="C1000" i="5"/>
  <c r="D1000" i="5" s="1"/>
  <c r="R999" i="5"/>
  <c r="Q999" i="5"/>
  <c r="O999" i="5"/>
  <c r="N999" i="5"/>
  <c r="M999" i="5"/>
  <c r="K999" i="5"/>
  <c r="J999" i="5"/>
  <c r="I999" i="5"/>
  <c r="G999" i="5"/>
  <c r="F999" i="5"/>
  <c r="E999" i="5"/>
  <c r="C999" i="5"/>
  <c r="D999" i="5" s="1"/>
  <c r="R998" i="5"/>
  <c r="Q998" i="5"/>
  <c r="O998" i="5"/>
  <c r="N998" i="5"/>
  <c r="M998" i="5"/>
  <c r="K998" i="5"/>
  <c r="J998" i="5"/>
  <c r="I998" i="5"/>
  <c r="G998" i="5"/>
  <c r="F998" i="5"/>
  <c r="E998" i="5"/>
  <c r="C998" i="5"/>
  <c r="D998" i="5" s="1"/>
  <c r="R997" i="5"/>
  <c r="Q997" i="5"/>
  <c r="O997" i="5"/>
  <c r="N997" i="5"/>
  <c r="M997" i="5"/>
  <c r="K997" i="5"/>
  <c r="J997" i="5"/>
  <c r="I997" i="5"/>
  <c r="G997" i="5"/>
  <c r="F997" i="5"/>
  <c r="E997" i="5"/>
  <c r="C997" i="5"/>
  <c r="D997" i="5" s="1"/>
  <c r="R996" i="5"/>
  <c r="Q996" i="5"/>
  <c r="O996" i="5"/>
  <c r="N996" i="5"/>
  <c r="M996" i="5"/>
  <c r="K996" i="5"/>
  <c r="J996" i="5"/>
  <c r="I996" i="5"/>
  <c r="G996" i="5"/>
  <c r="F996" i="5"/>
  <c r="E996" i="5"/>
  <c r="C996" i="5"/>
  <c r="D996" i="5" s="1"/>
  <c r="R995" i="5"/>
  <c r="Q995" i="5"/>
  <c r="O995" i="5"/>
  <c r="N995" i="5"/>
  <c r="M995" i="5"/>
  <c r="K995" i="5"/>
  <c r="J995" i="5"/>
  <c r="I995" i="5"/>
  <c r="G995" i="5"/>
  <c r="F995" i="5"/>
  <c r="E995" i="5"/>
  <c r="C995" i="5"/>
  <c r="D995" i="5" s="1"/>
  <c r="R994" i="5"/>
  <c r="Q994" i="5"/>
  <c r="O994" i="5"/>
  <c r="N994" i="5"/>
  <c r="M994" i="5"/>
  <c r="K994" i="5"/>
  <c r="J994" i="5"/>
  <c r="I994" i="5"/>
  <c r="G994" i="5"/>
  <c r="F994" i="5"/>
  <c r="E994" i="5"/>
  <c r="C994" i="5"/>
  <c r="D994" i="5" s="1"/>
  <c r="R993" i="5"/>
  <c r="Q993" i="5"/>
  <c r="O993" i="5"/>
  <c r="N993" i="5"/>
  <c r="M993" i="5"/>
  <c r="K993" i="5"/>
  <c r="J993" i="5"/>
  <c r="I993" i="5"/>
  <c r="G993" i="5"/>
  <c r="F993" i="5"/>
  <c r="E993" i="5"/>
  <c r="C993" i="5"/>
  <c r="D993" i="5" s="1"/>
  <c r="R992" i="5"/>
  <c r="Q992" i="5"/>
  <c r="O992" i="5"/>
  <c r="N992" i="5"/>
  <c r="M992" i="5"/>
  <c r="K992" i="5"/>
  <c r="J992" i="5"/>
  <c r="I992" i="5"/>
  <c r="G992" i="5"/>
  <c r="F992" i="5"/>
  <c r="E992" i="5"/>
  <c r="C992" i="5"/>
  <c r="D992" i="5" s="1"/>
  <c r="R991" i="5"/>
  <c r="Q991" i="5"/>
  <c r="O991" i="5"/>
  <c r="N991" i="5"/>
  <c r="M991" i="5"/>
  <c r="K991" i="5"/>
  <c r="J991" i="5"/>
  <c r="I991" i="5"/>
  <c r="G991" i="5"/>
  <c r="F991" i="5"/>
  <c r="E991" i="5"/>
  <c r="C991" i="5"/>
  <c r="D991" i="5" s="1"/>
  <c r="R990" i="5"/>
  <c r="Q990" i="5"/>
  <c r="O990" i="5"/>
  <c r="N990" i="5"/>
  <c r="M990" i="5"/>
  <c r="K990" i="5"/>
  <c r="J990" i="5"/>
  <c r="I990" i="5"/>
  <c r="G990" i="5"/>
  <c r="F990" i="5"/>
  <c r="E990" i="5"/>
  <c r="C990" i="5"/>
  <c r="D990" i="5" s="1"/>
  <c r="R989" i="5"/>
  <c r="Q989" i="5"/>
  <c r="O989" i="5"/>
  <c r="N989" i="5"/>
  <c r="M989" i="5"/>
  <c r="K989" i="5"/>
  <c r="J989" i="5"/>
  <c r="I989" i="5"/>
  <c r="G989" i="5"/>
  <c r="F989" i="5"/>
  <c r="E989" i="5"/>
  <c r="C989" i="5"/>
  <c r="D989" i="5" s="1"/>
  <c r="R988" i="5"/>
  <c r="Q988" i="5"/>
  <c r="O988" i="5"/>
  <c r="N988" i="5"/>
  <c r="M988" i="5"/>
  <c r="K988" i="5"/>
  <c r="J988" i="5"/>
  <c r="I988" i="5"/>
  <c r="G988" i="5"/>
  <c r="F988" i="5"/>
  <c r="E988" i="5"/>
  <c r="C988" i="5"/>
  <c r="D988" i="5" s="1"/>
  <c r="R987" i="5"/>
  <c r="Q987" i="5"/>
  <c r="O987" i="5"/>
  <c r="N987" i="5"/>
  <c r="M987" i="5"/>
  <c r="K987" i="5"/>
  <c r="J987" i="5"/>
  <c r="I987" i="5"/>
  <c r="G987" i="5"/>
  <c r="F987" i="5"/>
  <c r="E987" i="5"/>
  <c r="C987" i="5"/>
  <c r="D987" i="5" s="1"/>
  <c r="R986" i="5"/>
  <c r="Q986" i="5"/>
  <c r="O986" i="5"/>
  <c r="N986" i="5"/>
  <c r="M986" i="5"/>
  <c r="K986" i="5"/>
  <c r="J986" i="5"/>
  <c r="I986" i="5"/>
  <c r="G986" i="5"/>
  <c r="F986" i="5"/>
  <c r="E986" i="5"/>
  <c r="C986" i="5"/>
  <c r="D986" i="5" s="1"/>
  <c r="R985" i="5"/>
  <c r="Q985" i="5"/>
  <c r="O985" i="5"/>
  <c r="N985" i="5"/>
  <c r="M985" i="5"/>
  <c r="K985" i="5"/>
  <c r="J985" i="5"/>
  <c r="I985" i="5"/>
  <c r="G985" i="5"/>
  <c r="F985" i="5"/>
  <c r="E985" i="5"/>
  <c r="C985" i="5"/>
  <c r="D985" i="5" s="1"/>
  <c r="R984" i="5"/>
  <c r="Q984" i="5"/>
  <c r="O984" i="5"/>
  <c r="N984" i="5"/>
  <c r="M984" i="5"/>
  <c r="K984" i="5"/>
  <c r="J984" i="5"/>
  <c r="I984" i="5"/>
  <c r="G984" i="5"/>
  <c r="F984" i="5"/>
  <c r="E984" i="5"/>
  <c r="C984" i="5"/>
  <c r="D984" i="5" s="1"/>
  <c r="R983" i="5"/>
  <c r="Q983" i="5"/>
  <c r="O983" i="5"/>
  <c r="N983" i="5"/>
  <c r="M983" i="5"/>
  <c r="K983" i="5"/>
  <c r="J983" i="5"/>
  <c r="I983" i="5"/>
  <c r="G983" i="5"/>
  <c r="F983" i="5"/>
  <c r="E983" i="5"/>
  <c r="C983" i="5"/>
  <c r="D983" i="5" s="1"/>
  <c r="R982" i="5"/>
  <c r="Q982" i="5"/>
  <c r="O982" i="5"/>
  <c r="N982" i="5"/>
  <c r="M982" i="5"/>
  <c r="K982" i="5"/>
  <c r="J982" i="5"/>
  <c r="I982" i="5"/>
  <c r="G982" i="5"/>
  <c r="F982" i="5"/>
  <c r="E982" i="5"/>
  <c r="C982" i="5"/>
  <c r="D982" i="5" s="1"/>
  <c r="R981" i="5"/>
  <c r="Q981" i="5"/>
  <c r="O981" i="5"/>
  <c r="N981" i="5"/>
  <c r="M981" i="5"/>
  <c r="K981" i="5"/>
  <c r="J981" i="5"/>
  <c r="I981" i="5"/>
  <c r="G981" i="5"/>
  <c r="F981" i="5"/>
  <c r="E981" i="5"/>
  <c r="C981" i="5"/>
  <c r="D981" i="5" s="1"/>
  <c r="R980" i="5"/>
  <c r="Q980" i="5"/>
  <c r="O980" i="5"/>
  <c r="N980" i="5"/>
  <c r="M980" i="5"/>
  <c r="K980" i="5"/>
  <c r="J980" i="5"/>
  <c r="I980" i="5"/>
  <c r="G980" i="5"/>
  <c r="F980" i="5"/>
  <c r="E980" i="5"/>
  <c r="C980" i="5"/>
  <c r="D980" i="5" s="1"/>
  <c r="R979" i="5"/>
  <c r="Q979" i="5"/>
  <c r="O979" i="5"/>
  <c r="N979" i="5"/>
  <c r="M979" i="5"/>
  <c r="K979" i="5"/>
  <c r="J979" i="5"/>
  <c r="I979" i="5"/>
  <c r="G979" i="5"/>
  <c r="F979" i="5"/>
  <c r="E979" i="5"/>
  <c r="C979" i="5"/>
  <c r="D979" i="5" s="1"/>
  <c r="R978" i="5"/>
  <c r="Q978" i="5"/>
  <c r="O978" i="5"/>
  <c r="N978" i="5"/>
  <c r="M978" i="5"/>
  <c r="K978" i="5"/>
  <c r="J978" i="5"/>
  <c r="I978" i="5"/>
  <c r="G978" i="5"/>
  <c r="F978" i="5"/>
  <c r="E978" i="5"/>
  <c r="C978" i="5"/>
  <c r="D978" i="5" s="1"/>
  <c r="R977" i="5"/>
  <c r="Q977" i="5"/>
  <c r="O977" i="5"/>
  <c r="N977" i="5"/>
  <c r="M977" i="5"/>
  <c r="K977" i="5"/>
  <c r="J977" i="5"/>
  <c r="I977" i="5"/>
  <c r="G977" i="5"/>
  <c r="F977" i="5"/>
  <c r="E977" i="5"/>
  <c r="C977" i="5"/>
  <c r="D977" i="5" s="1"/>
  <c r="R976" i="5"/>
  <c r="Q976" i="5"/>
  <c r="O976" i="5"/>
  <c r="N976" i="5"/>
  <c r="M976" i="5"/>
  <c r="K976" i="5"/>
  <c r="J976" i="5"/>
  <c r="I976" i="5"/>
  <c r="G976" i="5"/>
  <c r="F976" i="5"/>
  <c r="E976" i="5"/>
  <c r="C976" i="5"/>
  <c r="D976" i="5" s="1"/>
  <c r="R975" i="5"/>
  <c r="Q975" i="5"/>
  <c r="O975" i="5"/>
  <c r="N975" i="5"/>
  <c r="M975" i="5"/>
  <c r="K975" i="5"/>
  <c r="J975" i="5"/>
  <c r="I975" i="5"/>
  <c r="G975" i="5"/>
  <c r="F975" i="5"/>
  <c r="E975" i="5"/>
  <c r="C975" i="5"/>
  <c r="D975" i="5" s="1"/>
  <c r="R974" i="5"/>
  <c r="Q974" i="5"/>
  <c r="O974" i="5"/>
  <c r="N974" i="5"/>
  <c r="M974" i="5"/>
  <c r="K974" i="5"/>
  <c r="J974" i="5"/>
  <c r="I974" i="5"/>
  <c r="G974" i="5"/>
  <c r="F974" i="5"/>
  <c r="E974" i="5"/>
  <c r="C974" i="5"/>
  <c r="D974" i="5" s="1"/>
  <c r="R973" i="5"/>
  <c r="Q973" i="5"/>
  <c r="O973" i="5"/>
  <c r="N973" i="5"/>
  <c r="M973" i="5"/>
  <c r="K973" i="5"/>
  <c r="J973" i="5"/>
  <c r="I973" i="5"/>
  <c r="G973" i="5"/>
  <c r="F973" i="5"/>
  <c r="E973" i="5"/>
  <c r="C973" i="5"/>
  <c r="D973" i="5" s="1"/>
  <c r="R972" i="5"/>
  <c r="Q972" i="5"/>
  <c r="O972" i="5"/>
  <c r="N972" i="5"/>
  <c r="M972" i="5"/>
  <c r="K972" i="5"/>
  <c r="J972" i="5"/>
  <c r="I972" i="5"/>
  <c r="G972" i="5"/>
  <c r="F972" i="5"/>
  <c r="E972" i="5"/>
  <c r="C972" i="5"/>
  <c r="D972" i="5" s="1"/>
  <c r="R971" i="5"/>
  <c r="Q971" i="5"/>
  <c r="O971" i="5"/>
  <c r="N971" i="5"/>
  <c r="M971" i="5"/>
  <c r="K971" i="5"/>
  <c r="J971" i="5"/>
  <c r="I971" i="5"/>
  <c r="G971" i="5"/>
  <c r="F971" i="5"/>
  <c r="E971" i="5"/>
  <c r="C971" i="5"/>
  <c r="D971" i="5" s="1"/>
  <c r="R970" i="5"/>
  <c r="Q970" i="5"/>
  <c r="O970" i="5"/>
  <c r="N970" i="5"/>
  <c r="M970" i="5"/>
  <c r="K970" i="5"/>
  <c r="J970" i="5"/>
  <c r="I970" i="5"/>
  <c r="G970" i="5"/>
  <c r="F970" i="5"/>
  <c r="E970" i="5"/>
  <c r="C970" i="5"/>
  <c r="D970" i="5" s="1"/>
  <c r="R969" i="5"/>
  <c r="Q969" i="5"/>
  <c r="O969" i="5"/>
  <c r="N969" i="5"/>
  <c r="M969" i="5"/>
  <c r="K969" i="5"/>
  <c r="J969" i="5"/>
  <c r="I969" i="5"/>
  <c r="G969" i="5"/>
  <c r="F969" i="5"/>
  <c r="E969" i="5"/>
  <c r="C969" i="5"/>
  <c r="D969" i="5" s="1"/>
  <c r="R968" i="5"/>
  <c r="Q968" i="5"/>
  <c r="O968" i="5"/>
  <c r="N968" i="5"/>
  <c r="M968" i="5"/>
  <c r="K968" i="5"/>
  <c r="J968" i="5"/>
  <c r="I968" i="5"/>
  <c r="G968" i="5"/>
  <c r="F968" i="5"/>
  <c r="E968" i="5"/>
  <c r="C968" i="5"/>
  <c r="D968" i="5" s="1"/>
  <c r="R967" i="5"/>
  <c r="Q967" i="5"/>
  <c r="O967" i="5"/>
  <c r="N967" i="5"/>
  <c r="M967" i="5"/>
  <c r="K967" i="5"/>
  <c r="J967" i="5"/>
  <c r="I967" i="5"/>
  <c r="G967" i="5"/>
  <c r="F967" i="5"/>
  <c r="E967" i="5"/>
  <c r="C967" i="5"/>
  <c r="D967" i="5" s="1"/>
  <c r="R966" i="5"/>
  <c r="Q966" i="5"/>
  <c r="O966" i="5"/>
  <c r="N966" i="5"/>
  <c r="M966" i="5"/>
  <c r="K966" i="5"/>
  <c r="J966" i="5"/>
  <c r="I966" i="5"/>
  <c r="G966" i="5"/>
  <c r="F966" i="5"/>
  <c r="E966" i="5"/>
  <c r="C966" i="5"/>
  <c r="D966" i="5" s="1"/>
  <c r="R965" i="5"/>
  <c r="Q965" i="5"/>
  <c r="O965" i="5"/>
  <c r="N965" i="5"/>
  <c r="M965" i="5"/>
  <c r="K965" i="5"/>
  <c r="J965" i="5"/>
  <c r="I965" i="5"/>
  <c r="G965" i="5"/>
  <c r="F965" i="5"/>
  <c r="E965" i="5"/>
  <c r="C965" i="5"/>
  <c r="D965" i="5" s="1"/>
  <c r="R964" i="5"/>
  <c r="Q964" i="5"/>
  <c r="O964" i="5"/>
  <c r="N964" i="5"/>
  <c r="M964" i="5"/>
  <c r="K964" i="5"/>
  <c r="J964" i="5"/>
  <c r="I964" i="5"/>
  <c r="G964" i="5"/>
  <c r="F964" i="5"/>
  <c r="E964" i="5"/>
  <c r="C964" i="5"/>
  <c r="D964" i="5" s="1"/>
  <c r="R963" i="5"/>
  <c r="Q963" i="5"/>
  <c r="O963" i="5"/>
  <c r="N963" i="5"/>
  <c r="M963" i="5"/>
  <c r="K963" i="5"/>
  <c r="J963" i="5"/>
  <c r="I963" i="5"/>
  <c r="G963" i="5"/>
  <c r="F963" i="5"/>
  <c r="E963" i="5"/>
  <c r="C963" i="5"/>
  <c r="D963" i="5" s="1"/>
  <c r="R962" i="5"/>
  <c r="Q962" i="5"/>
  <c r="O962" i="5"/>
  <c r="N962" i="5"/>
  <c r="M962" i="5"/>
  <c r="K962" i="5"/>
  <c r="J962" i="5"/>
  <c r="I962" i="5"/>
  <c r="G962" i="5"/>
  <c r="F962" i="5"/>
  <c r="E962" i="5"/>
  <c r="C962" i="5"/>
  <c r="D962" i="5" s="1"/>
  <c r="R961" i="5"/>
  <c r="Q961" i="5"/>
  <c r="O961" i="5"/>
  <c r="N961" i="5"/>
  <c r="M961" i="5"/>
  <c r="K961" i="5"/>
  <c r="J961" i="5"/>
  <c r="I961" i="5"/>
  <c r="G961" i="5"/>
  <c r="F961" i="5"/>
  <c r="E961" i="5"/>
  <c r="C961" i="5"/>
  <c r="D961" i="5" s="1"/>
  <c r="R960" i="5"/>
  <c r="Q960" i="5"/>
  <c r="O960" i="5"/>
  <c r="N960" i="5"/>
  <c r="M960" i="5"/>
  <c r="K960" i="5"/>
  <c r="J960" i="5"/>
  <c r="I960" i="5"/>
  <c r="G960" i="5"/>
  <c r="F960" i="5"/>
  <c r="E960" i="5"/>
  <c r="C960" i="5"/>
  <c r="D960" i="5" s="1"/>
  <c r="R959" i="5"/>
  <c r="Q959" i="5"/>
  <c r="O959" i="5"/>
  <c r="N959" i="5"/>
  <c r="M959" i="5"/>
  <c r="K959" i="5"/>
  <c r="J959" i="5"/>
  <c r="I959" i="5"/>
  <c r="G959" i="5"/>
  <c r="F959" i="5"/>
  <c r="E959" i="5"/>
  <c r="C959" i="5"/>
  <c r="D959" i="5" s="1"/>
  <c r="R958" i="5"/>
  <c r="Q958" i="5"/>
  <c r="O958" i="5"/>
  <c r="N958" i="5"/>
  <c r="M958" i="5"/>
  <c r="K958" i="5"/>
  <c r="J958" i="5"/>
  <c r="I958" i="5"/>
  <c r="G958" i="5"/>
  <c r="F958" i="5"/>
  <c r="E958" i="5"/>
  <c r="C958" i="5"/>
  <c r="D958" i="5" s="1"/>
  <c r="R957" i="5"/>
  <c r="Q957" i="5"/>
  <c r="O957" i="5"/>
  <c r="N957" i="5"/>
  <c r="M957" i="5"/>
  <c r="K957" i="5"/>
  <c r="J957" i="5"/>
  <c r="I957" i="5"/>
  <c r="G957" i="5"/>
  <c r="F957" i="5"/>
  <c r="E957" i="5"/>
  <c r="C957" i="5"/>
  <c r="D957" i="5" s="1"/>
  <c r="R956" i="5"/>
  <c r="Q956" i="5"/>
  <c r="O956" i="5"/>
  <c r="N956" i="5"/>
  <c r="M956" i="5"/>
  <c r="K956" i="5"/>
  <c r="J956" i="5"/>
  <c r="I956" i="5"/>
  <c r="G956" i="5"/>
  <c r="F956" i="5"/>
  <c r="E956" i="5"/>
  <c r="C956" i="5"/>
  <c r="D956" i="5" s="1"/>
  <c r="R955" i="5"/>
  <c r="Q955" i="5"/>
  <c r="O955" i="5"/>
  <c r="N955" i="5"/>
  <c r="M955" i="5"/>
  <c r="K955" i="5"/>
  <c r="J955" i="5"/>
  <c r="I955" i="5"/>
  <c r="G955" i="5"/>
  <c r="F955" i="5"/>
  <c r="E955" i="5"/>
  <c r="C955" i="5"/>
  <c r="D955" i="5" s="1"/>
  <c r="R954" i="5"/>
  <c r="Q954" i="5"/>
  <c r="O954" i="5"/>
  <c r="N954" i="5"/>
  <c r="M954" i="5"/>
  <c r="K954" i="5"/>
  <c r="J954" i="5"/>
  <c r="I954" i="5"/>
  <c r="G954" i="5"/>
  <c r="F954" i="5"/>
  <c r="E954" i="5"/>
  <c r="C954" i="5"/>
  <c r="D954" i="5" s="1"/>
  <c r="R953" i="5"/>
  <c r="Q953" i="5"/>
  <c r="O953" i="5"/>
  <c r="N953" i="5"/>
  <c r="M953" i="5"/>
  <c r="K953" i="5"/>
  <c r="J953" i="5"/>
  <c r="I953" i="5"/>
  <c r="G953" i="5"/>
  <c r="F953" i="5"/>
  <c r="E953" i="5"/>
  <c r="C953" i="5"/>
  <c r="D953" i="5" s="1"/>
  <c r="R952" i="5"/>
  <c r="Q952" i="5"/>
  <c r="O952" i="5"/>
  <c r="N952" i="5"/>
  <c r="M952" i="5"/>
  <c r="K952" i="5"/>
  <c r="J952" i="5"/>
  <c r="I952" i="5"/>
  <c r="G952" i="5"/>
  <c r="F952" i="5"/>
  <c r="E952" i="5"/>
  <c r="C952" i="5"/>
  <c r="D952" i="5" s="1"/>
  <c r="R951" i="5"/>
  <c r="Q951" i="5"/>
  <c r="O951" i="5"/>
  <c r="N951" i="5"/>
  <c r="M951" i="5"/>
  <c r="K951" i="5"/>
  <c r="J951" i="5"/>
  <c r="I951" i="5"/>
  <c r="G951" i="5"/>
  <c r="F951" i="5"/>
  <c r="E951" i="5"/>
  <c r="C951" i="5"/>
  <c r="D951" i="5" s="1"/>
  <c r="R950" i="5"/>
  <c r="Q950" i="5"/>
  <c r="O950" i="5"/>
  <c r="N950" i="5"/>
  <c r="M950" i="5"/>
  <c r="K950" i="5"/>
  <c r="J950" i="5"/>
  <c r="I950" i="5"/>
  <c r="G950" i="5"/>
  <c r="F950" i="5"/>
  <c r="E950" i="5"/>
  <c r="C950" i="5"/>
  <c r="D950" i="5" s="1"/>
  <c r="R949" i="5"/>
  <c r="Q949" i="5"/>
  <c r="O949" i="5"/>
  <c r="N949" i="5"/>
  <c r="M949" i="5"/>
  <c r="K949" i="5"/>
  <c r="J949" i="5"/>
  <c r="I949" i="5"/>
  <c r="G949" i="5"/>
  <c r="F949" i="5"/>
  <c r="E949" i="5"/>
  <c r="C949" i="5"/>
  <c r="D949" i="5" s="1"/>
  <c r="R948" i="5"/>
  <c r="Q948" i="5"/>
  <c r="O948" i="5"/>
  <c r="N948" i="5"/>
  <c r="M948" i="5"/>
  <c r="K948" i="5"/>
  <c r="J948" i="5"/>
  <c r="I948" i="5"/>
  <c r="G948" i="5"/>
  <c r="F948" i="5"/>
  <c r="E948" i="5"/>
  <c r="C948" i="5"/>
  <c r="D948" i="5" s="1"/>
  <c r="R947" i="5"/>
  <c r="Q947" i="5"/>
  <c r="O947" i="5"/>
  <c r="N947" i="5"/>
  <c r="M947" i="5"/>
  <c r="K947" i="5"/>
  <c r="J947" i="5"/>
  <c r="I947" i="5"/>
  <c r="G947" i="5"/>
  <c r="F947" i="5"/>
  <c r="E947" i="5"/>
  <c r="C947" i="5"/>
  <c r="D947" i="5" s="1"/>
  <c r="R946" i="5"/>
  <c r="Q946" i="5"/>
  <c r="O946" i="5"/>
  <c r="N946" i="5"/>
  <c r="M946" i="5"/>
  <c r="K946" i="5"/>
  <c r="J946" i="5"/>
  <c r="I946" i="5"/>
  <c r="G946" i="5"/>
  <c r="F946" i="5"/>
  <c r="E946" i="5"/>
  <c r="C946" i="5"/>
  <c r="D946" i="5" s="1"/>
  <c r="R945" i="5"/>
  <c r="Q945" i="5"/>
  <c r="O945" i="5"/>
  <c r="N945" i="5"/>
  <c r="M945" i="5"/>
  <c r="K945" i="5"/>
  <c r="J945" i="5"/>
  <c r="I945" i="5"/>
  <c r="G945" i="5"/>
  <c r="F945" i="5"/>
  <c r="E945" i="5"/>
  <c r="C945" i="5"/>
  <c r="D945" i="5" s="1"/>
  <c r="R944" i="5"/>
  <c r="Q944" i="5"/>
  <c r="O944" i="5"/>
  <c r="N944" i="5"/>
  <c r="M944" i="5"/>
  <c r="K944" i="5"/>
  <c r="J944" i="5"/>
  <c r="I944" i="5"/>
  <c r="G944" i="5"/>
  <c r="F944" i="5"/>
  <c r="E944" i="5"/>
  <c r="C944" i="5"/>
  <c r="D944" i="5" s="1"/>
  <c r="R943" i="5"/>
  <c r="Q943" i="5"/>
  <c r="O943" i="5"/>
  <c r="N943" i="5"/>
  <c r="M943" i="5"/>
  <c r="K943" i="5"/>
  <c r="J943" i="5"/>
  <c r="I943" i="5"/>
  <c r="G943" i="5"/>
  <c r="F943" i="5"/>
  <c r="E943" i="5"/>
  <c r="C943" i="5"/>
  <c r="D943" i="5" s="1"/>
  <c r="R942" i="5"/>
  <c r="Q942" i="5"/>
  <c r="O942" i="5"/>
  <c r="N942" i="5"/>
  <c r="M942" i="5"/>
  <c r="K942" i="5"/>
  <c r="J942" i="5"/>
  <c r="I942" i="5"/>
  <c r="G942" i="5"/>
  <c r="F942" i="5"/>
  <c r="E942" i="5"/>
  <c r="C942" i="5"/>
  <c r="D942" i="5" s="1"/>
  <c r="R941" i="5"/>
  <c r="Q941" i="5"/>
  <c r="O941" i="5"/>
  <c r="N941" i="5"/>
  <c r="M941" i="5"/>
  <c r="K941" i="5"/>
  <c r="J941" i="5"/>
  <c r="I941" i="5"/>
  <c r="G941" i="5"/>
  <c r="F941" i="5"/>
  <c r="E941" i="5"/>
  <c r="C941" i="5"/>
  <c r="D941" i="5" s="1"/>
  <c r="R940" i="5"/>
  <c r="Q940" i="5"/>
  <c r="O940" i="5"/>
  <c r="N940" i="5"/>
  <c r="M940" i="5"/>
  <c r="K940" i="5"/>
  <c r="J940" i="5"/>
  <c r="I940" i="5"/>
  <c r="G940" i="5"/>
  <c r="F940" i="5"/>
  <c r="E940" i="5"/>
  <c r="C940" i="5"/>
  <c r="D940" i="5" s="1"/>
  <c r="R939" i="5"/>
  <c r="Q939" i="5"/>
  <c r="O939" i="5"/>
  <c r="N939" i="5"/>
  <c r="M939" i="5"/>
  <c r="K939" i="5"/>
  <c r="J939" i="5"/>
  <c r="I939" i="5"/>
  <c r="G939" i="5"/>
  <c r="F939" i="5"/>
  <c r="E939" i="5"/>
  <c r="C939" i="5"/>
  <c r="D939" i="5" s="1"/>
  <c r="R938" i="5"/>
  <c r="Q938" i="5"/>
  <c r="O938" i="5"/>
  <c r="N938" i="5"/>
  <c r="M938" i="5"/>
  <c r="K938" i="5"/>
  <c r="J938" i="5"/>
  <c r="I938" i="5"/>
  <c r="G938" i="5"/>
  <c r="F938" i="5"/>
  <c r="E938" i="5"/>
  <c r="C938" i="5"/>
  <c r="D938" i="5" s="1"/>
  <c r="R937" i="5"/>
  <c r="Q937" i="5"/>
  <c r="O937" i="5"/>
  <c r="N937" i="5"/>
  <c r="M937" i="5"/>
  <c r="K937" i="5"/>
  <c r="J937" i="5"/>
  <c r="I937" i="5"/>
  <c r="G937" i="5"/>
  <c r="F937" i="5"/>
  <c r="E937" i="5"/>
  <c r="C937" i="5"/>
  <c r="D937" i="5" s="1"/>
  <c r="R936" i="5"/>
  <c r="Q936" i="5"/>
  <c r="O936" i="5"/>
  <c r="N936" i="5"/>
  <c r="M936" i="5"/>
  <c r="K936" i="5"/>
  <c r="J936" i="5"/>
  <c r="I936" i="5"/>
  <c r="G936" i="5"/>
  <c r="F936" i="5"/>
  <c r="E936" i="5"/>
  <c r="C936" i="5"/>
  <c r="D936" i="5" s="1"/>
  <c r="R935" i="5"/>
  <c r="Q935" i="5"/>
  <c r="O935" i="5"/>
  <c r="N935" i="5"/>
  <c r="M935" i="5"/>
  <c r="K935" i="5"/>
  <c r="J935" i="5"/>
  <c r="I935" i="5"/>
  <c r="G935" i="5"/>
  <c r="F935" i="5"/>
  <c r="E935" i="5"/>
  <c r="C935" i="5"/>
  <c r="D935" i="5" s="1"/>
  <c r="R934" i="5"/>
  <c r="Q934" i="5"/>
  <c r="O934" i="5"/>
  <c r="N934" i="5"/>
  <c r="M934" i="5"/>
  <c r="K934" i="5"/>
  <c r="J934" i="5"/>
  <c r="I934" i="5"/>
  <c r="G934" i="5"/>
  <c r="F934" i="5"/>
  <c r="E934" i="5"/>
  <c r="C934" i="5"/>
  <c r="D934" i="5" s="1"/>
  <c r="R933" i="5"/>
  <c r="Q933" i="5"/>
  <c r="O933" i="5"/>
  <c r="N933" i="5"/>
  <c r="M933" i="5"/>
  <c r="K933" i="5"/>
  <c r="J933" i="5"/>
  <c r="I933" i="5"/>
  <c r="G933" i="5"/>
  <c r="F933" i="5"/>
  <c r="E933" i="5"/>
  <c r="C933" i="5"/>
  <c r="D933" i="5" s="1"/>
  <c r="R932" i="5"/>
  <c r="Q932" i="5"/>
  <c r="O932" i="5"/>
  <c r="N932" i="5"/>
  <c r="M932" i="5"/>
  <c r="K932" i="5"/>
  <c r="J932" i="5"/>
  <c r="I932" i="5"/>
  <c r="G932" i="5"/>
  <c r="F932" i="5"/>
  <c r="E932" i="5"/>
  <c r="C932" i="5"/>
  <c r="D932" i="5" s="1"/>
  <c r="R931" i="5"/>
  <c r="Q931" i="5"/>
  <c r="O931" i="5"/>
  <c r="N931" i="5"/>
  <c r="M931" i="5"/>
  <c r="K931" i="5"/>
  <c r="J931" i="5"/>
  <c r="I931" i="5"/>
  <c r="G931" i="5"/>
  <c r="F931" i="5"/>
  <c r="E931" i="5"/>
  <c r="C931" i="5"/>
  <c r="D931" i="5" s="1"/>
  <c r="R930" i="5"/>
  <c r="Q930" i="5"/>
  <c r="O930" i="5"/>
  <c r="N930" i="5"/>
  <c r="M930" i="5"/>
  <c r="K930" i="5"/>
  <c r="J930" i="5"/>
  <c r="I930" i="5"/>
  <c r="G930" i="5"/>
  <c r="F930" i="5"/>
  <c r="E930" i="5"/>
  <c r="C930" i="5"/>
  <c r="D930" i="5" s="1"/>
  <c r="R929" i="5"/>
  <c r="Q929" i="5"/>
  <c r="O929" i="5"/>
  <c r="N929" i="5"/>
  <c r="M929" i="5"/>
  <c r="K929" i="5"/>
  <c r="J929" i="5"/>
  <c r="I929" i="5"/>
  <c r="G929" i="5"/>
  <c r="F929" i="5"/>
  <c r="E929" i="5"/>
  <c r="C929" i="5"/>
  <c r="D929" i="5" s="1"/>
  <c r="R928" i="5"/>
  <c r="Q928" i="5"/>
  <c r="O928" i="5"/>
  <c r="N928" i="5"/>
  <c r="M928" i="5"/>
  <c r="K928" i="5"/>
  <c r="J928" i="5"/>
  <c r="I928" i="5"/>
  <c r="G928" i="5"/>
  <c r="F928" i="5"/>
  <c r="E928" i="5"/>
  <c r="C928" i="5"/>
  <c r="D928" i="5" s="1"/>
  <c r="R927" i="5"/>
  <c r="Q927" i="5"/>
  <c r="O927" i="5"/>
  <c r="N927" i="5"/>
  <c r="M927" i="5"/>
  <c r="K927" i="5"/>
  <c r="J927" i="5"/>
  <c r="I927" i="5"/>
  <c r="G927" i="5"/>
  <c r="F927" i="5"/>
  <c r="E927" i="5"/>
  <c r="C927" i="5"/>
  <c r="D927" i="5" s="1"/>
  <c r="R926" i="5"/>
  <c r="Q926" i="5"/>
  <c r="O926" i="5"/>
  <c r="N926" i="5"/>
  <c r="M926" i="5"/>
  <c r="K926" i="5"/>
  <c r="J926" i="5"/>
  <c r="I926" i="5"/>
  <c r="G926" i="5"/>
  <c r="F926" i="5"/>
  <c r="E926" i="5"/>
  <c r="C926" i="5"/>
  <c r="D926" i="5" s="1"/>
  <c r="R925" i="5"/>
  <c r="Q925" i="5"/>
  <c r="O925" i="5"/>
  <c r="N925" i="5"/>
  <c r="M925" i="5"/>
  <c r="K925" i="5"/>
  <c r="J925" i="5"/>
  <c r="I925" i="5"/>
  <c r="G925" i="5"/>
  <c r="F925" i="5"/>
  <c r="E925" i="5"/>
  <c r="C925" i="5"/>
  <c r="D925" i="5" s="1"/>
  <c r="R924" i="5"/>
  <c r="Q924" i="5"/>
  <c r="O924" i="5"/>
  <c r="N924" i="5"/>
  <c r="M924" i="5"/>
  <c r="K924" i="5"/>
  <c r="J924" i="5"/>
  <c r="I924" i="5"/>
  <c r="G924" i="5"/>
  <c r="F924" i="5"/>
  <c r="E924" i="5"/>
  <c r="C924" i="5"/>
  <c r="D924" i="5" s="1"/>
  <c r="R923" i="5"/>
  <c r="Q923" i="5"/>
  <c r="O923" i="5"/>
  <c r="N923" i="5"/>
  <c r="M923" i="5"/>
  <c r="K923" i="5"/>
  <c r="J923" i="5"/>
  <c r="I923" i="5"/>
  <c r="G923" i="5"/>
  <c r="F923" i="5"/>
  <c r="E923" i="5"/>
  <c r="C923" i="5"/>
  <c r="D923" i="5" s="1"/>
  <c r="R922" i="5"/>
  <c r="Q922" i="5"/>
  <c r="O922" i="5"/>
  <c r="N922" i="5"/>
  <c r="M922" i="5"/>
  <c r="K922" i="5"/>
  <c r="J922" i="5"/>
  <c r="I922" i="5"/>
  <c r="G922" i="5"/>
  <c r="F922" i="5"/>
  <c r="E922" i="5"/>
  <c r="C922" i="5"/>
  <c r="D922" i="5" s="1"/>
  <c r="R921" i="5"/>
  <c r="Q921" i="5"/>
  <c r="O921" i="5"/>
  <c r="N921" i="5"/>
  <c r="M921" i="5"/>
  <c r="K921" i="5"/>
  <c r="J921" i="5"/>
  <c r="I921" i="5"/>
  <c r="G921" i="5"/>
  <c r="F921" i="5"/>
  <c r="E921" i="5"/>
  <c r="C921" i="5"/>
  <c r="D921" i="5" s="1"/>
  <c r="R920" i="5"/>
  <c r="Q920" i="5"/>
  <c r="O920" i="5"/>
  <c r="N920" i="5"/>
  <c r="M920" i="5"/>
  <c r="K920" i="5"/>
  <c r="J920" i="5"/>
  <c r="I920" i="5"/>
  <c r="G920" i="5"/>
  <c r="F920" i="5"/>
  <c r="E920" i="5"/>
  <c r="C920" i="5"/>
  <c r="D920" i="5" s="1"/>
  <c r="R919" i="5"/>
  <c r="Q919" i="5"/>
  <c r="O919" i="5"/>
  <c r="N919" i="5"/>
  <c r="M919" i="5"/>
  <c r="K919" i="5"/>
  <c r="J919" i="5"/>
  <c r="I919" i="5"/>
  <c r="G919" i="5"/>
  <c r="F919" i="5"/>
  <c r="E919" i="5"/>
  <c r="C919" i="5"/>
  <c r="D919" i="5" s="1"/>
  <c r="R918" i="5"/>
  <c r="Q918" i="5"/>
  <c r="O918" i="5"/>
  <c r="N918" i="5"/>
  <c r="M918" i="5"/>
  <c r="K918" i="5"/>
  <c r="J918" i="5"/>
  <c r="I918" i="5"/>
  <c r="G918" i="5"/>
  <c r="F918" i="5"/>
  <c r="E918" i="5"/>
  <c r="C918" i="5"/>
  <c r="D918" i="5" s="1"/>
  <c r="R917" i="5"/>
  <c r="Q917" i="5"/>
  <c r="O917" i="5"/>
  <c r="N917" i="5"/>
  <c r="M917" i="5"/>
  <c r="K917" i="5"/>
  <c r="J917" i="5"/>
  <c r="I917" i="5"/>
  <c r="G917" i="5"/>
  <c r="F917" i="5"/>
  <c r="E917" i="5"/>
  <c r="C917" i="5"/>
  <c r="D917" i="5" s="1"/>
  <c r="R916" i="5"/>
  <c r="Q916" i="5"/>
  <c r="O916" i="5"/>
  <c r="N916" i="5"/>
  <c r="M916" i="5"/>
  <c r="K916" i="5"/>
  <c r="J916" i="5"/>
  <c r="I916" i="5"/>
  <c r="G916" i="5"/>
  <c r="F916" i="5"/>
  <c r="E916" i="5"/>
  <c r="C916" i="5"/>
  <c r="D916" i="5" s="1"/>
  <c r="R915" i="5"/>
  <c r="Q915" i="5"/>
  <c r="O915" i="5"/>
  <c r="N915" i="5"/>
  <c r="M915" i="5"/>
  <c r="K915" i="5"/>
  <c r="J915" i="5"/>
  <c r="I915" i="5"/>
  <c r="G915" i="5"/>
  <c r="F915" i="5"/>
  <c r="E915" i="5"/>
  <c r="C915" i="5"/>
  <c r="D915" i="5" s="1"/>
  <c r="R914" i="5"/>
  <c r="Q914" i="5"/>
  <c r="O914" i="5"/>
  <c r="N914" i="5"/>
  <c r="M914" i="5"/>
  <c r="K914" i="5"/>
  <c r="J914" i="5"/>
  <c r="I914" i="5"/>
  <c r="G914" i="5"/>
  <c r="F914" i="5"/>
  <c r="E914" i="5"/>
  <c r="C914" i="5"/>
  <c r="D914" i="5" s="1"/>
  <c r="R913" i="5"/>
  <c r="Q913" i="5"/>
  <c r="O913" i="5"/>
  <c r="N913" i="5"/>
  <c r="M913" i="5"/>
  <c r="K913" i="5"/>
  <c r="J913" i="5"/>
  <c r="I913" i="5"/>
  <c r="G913" i="5"/>
  <c r="F913" i="5"/>
  <c r="E913" i="5"/>
  <c r="C913" i="5"/>
  <c r="D913" i="5" s="1"/>
  <c r="R912" i="5"/>
  <c r="Q912" i="5"/>
  <c r="O912" i="5"/>
  <c r="N912" i="5"/>
  <c r="M912" i="5"/>
  <c r="K912" i="5"/>
  <c r="J912" i="5"/>
  <c r="I912" i="5"/>
  <c r="G912" i="5"/>
  <c r="F912" i="5"/>
  <c r="E912" i="5"/>
  <c r="C912" i="5"/>
  <c r="D912" i="5" s="1"/>
  <c r="R911" i="5"/>
  <c r="Q911" i="5"/>
  <c r="O911" i="5"/>
  <c r="N911" i="5"/>
  <c r="M911" i="5"/>
  <c r="K911" i="5"/>
  <c r="J911" i="5"/>
  <c r="I911" i="5"/>
  <c r="G911" i="5"/>
  <c r="F911" i="5"/>
  <c r="E911" i="5"/>
  <c r="C911" i="5"/>
  <c r="D911" i="5" s="1"/>
  <c r="R910" i="5"/>
  <c r="Q910" i="5"/>
  <c r="O910" i="5"/>
  <c r="N910" i="5"/>
  <c r="M910" i="5"/>
  <c r="K910" i="5"/>
  <c r="J910" i="5"/>
  <c r="I910" i="5"/>
  <c r="G910" i="5"/>
  <c r="F910" i="5"/>
  <c r="E910" i="5"/>
  <c r="C910" i="5"/>
  <c r="D910" i="5" s="1"/>
  <c r="R909" i="5"/>
  <c r="Q909" i="5"/>
  <c r="O909" i="5"/>
  <c r="N909" i="5"/>
  <c r="M909" i="5"/>
  <c r="K909" i="5"/>
  <c r="J909" i="5"/>
  <c r="I909" i="5"/>
  <c r="G909" i="5"/>
  <c r="F909" i="5"/>
  <c r="E909" i="5"/>
  <c r="C909" i="5"/>
  <c r="D909" i="5" s="1"/>
  <c r="R908" i="5"/>
  <c r="Q908" i="5"/>
  <c r="O908" i="5"/>
  <c r="N908" i="5"/>
  <c r="M908" i="5"/>
  <c r="K908" i="5"/>
  <c r="J908" i="5"/>
  <c r="I908" i="5"/>
  <c r="G908" i="5"/>
  <c r="F908" i="5"/>
  <c r="E908" i="5"/>
  <c r="C908" i="5"/>
  <c r="D908" i="5" s="1"/>
  <c r="R907" i="5"/>
  <c r="Q907" i="5"/>
  <c r="O907" i="5"/>
  <c r="N907" i="5"/>
  <c r="M907" i="5"/>
  <c r="K907" i="5"/>
  <c r="J907" i="5"/>
  <c r="I907" i="5"/>
  <c r="G907" i="5"/>
  <c r="F907" i="5"/>
  <c r="E907" i="5"/>
  <c r="C907" i="5"/>
  <c r="D907" i="5" s="1"/>
  <c r="R906" i="5"/>
  <c r="Q906" i="5"/>
  <c r="O906" i="5"/>
  <c r="N906" i="5"/>
  <c r="M906" i="5"/>
  <c r="K906" i="5"/>
  <c r="J906" i="5"/>
  <c r="I906" i="5"/>
  <c r="G906" i="5"/>
  <c r="F906" i="5"/>
  <c r="E906" i="5"/>
  <c r="C906" i="5"/>
  <c r="D906" i="5" s="1"/>
  <c r="R905" i="5"/>
  <c r="Q905" i="5"/>
  <c r="O905" i="5"/>
  <c r="N905" i="5"/>
  <c r="M905" i="5"/>
  <c r="K905" i="5"/>
  <c r="J905" i="5"/>
  <c r="I905" i="5"/>
  <c r="G905" i="5"/>
  <c r="F905" i="5"/>
  <c r="E905" i="5"/>
  <c r="C905" i="5"/>
  <c r="D905" i="5" s="1"/>
  <c r="R904" i="5"/>
  <c r="Q904" i="5"/>
  <c r="O904" i="5"/>
  <c r="N904" i="5"/>
  <c r="M904" i="5"/>
  <c r="K904" i="5"/>
  <c r="J904" i="5"/>
  <c r="I904" i="5"/>
  <c r="G904" i="5"/>
  <c r="F904" i="5"/>
  <c r="E904" i="5"/>
  <c r="C904" i="5"/>
  <c r="D904" i="5" s="1"/>
  <c r="R903" i="5"/>
  <c r="Q903" i="5"/>
  <c r="O903" i="5"/>
  <c r="N903" i="5"/>
  <c r="M903" i="5"/>
  <c r="K903" i="5"/>
  <c r="J903" i="5"/>
  <c r="I903" i="5"/>
  <c r="G903" i="5"/>
  <c r="F903" i="5"/>
  <c r="E903" i="5"/>
  <c r="C903" i="5"/>
  <c r="D903" i="5" s="1"/>
  <c r="R902" i="5"/>
  <c r="Q902" i="5"/>
  <c r="O902" i="5"/>
  <c r="N902" i="5"/>
  <c r="M902" i="5"/>
  <c r="K902" i="5"/>
  <c r="J902" i="5"/>
  <c r="I902" i="5"/>
  <c r="G902" i="5"/>
  <c r="F902" i="5"/>
  <c r="E902" i="5"/>
  <c r="C902" i="5"/>
  <c r="D902" i="5" s="1"/>
  <c r="R901" i="5"/>
  <c r="Q901" i="5"/>
  <c r="O901" i="5"/>
  <c r="N901" i="5"/>
  <c r="M901" i="5"/>
  <c r="K901" i="5"/>
  <c r="J901" i="5"/>
  <c r="I901" i="5"/>
  <c r="G901" i="5"/>
  <c r="F901" i="5"/>
  <c r="E901" i="5"/>
  <c r="C901" i="5"/>
  <c r="D901" i="5" s="1"/>
  <c r="R900" i="5"/>
  <c r="Q900" i="5"/>
  <c r="O900" i="5"/>
  <c r="N900" i="5"/>
  <c r="M900" i="5"/>
  <c r="K900" i="5"/>
  <c r="J900" i="5"/>
  <c r="I900" i="5"/>
  <c r="G900" i="5"/>
  <c r="F900" i="5"/>
  <c r="E900" i="5"/>
  <c r="C900" i="5"/>
  <c r="D900" i="5" s="1"/>
  <c r="R899" i="5"/>
  <c r="Q899" i="5"/>
  <c r="O899" i="5"/>
  <c r="N899" i="5"/>
  <c r="M899" i="5"/>
  <c r="K899" i="5"/>
  <c r="J899" i="5"/>
  <c r="I899" i="5"/>
  <c r="G899" i="5"/>
  <c r="F899" i="5"/>
  <c r="E899" i="5"/>
  <c r="C899" i="5"/>
  <c r="D899" i="5" s="1"/>
  <c r="R898" i="5"/>
  <c r="Q898" i="5"/>
  <c r="O898" i="5"/>
  <c r="N898" i="5"/>
  <c r="M898" i="5"/>
  <c r="K898" i="5"/>
  <c r="J898" i="5"/>
  <c r="I898" i="5"/>
  <c r="G898" i="5"/>
  <c r="F898" i="5"/>
  <c r="E898" i="5"/>
  <c r="C898" i="5"/>
  <c r="D898" i="5" s="1"/>
  <c r="R897" i="5"/>
  <c r="Q897" i="5"/>
  <c r="O897" i="5"/>
  <c r="N897" i="5"/>
  <c r="M897" i="5"/>
  <c r="K897" i="5"/>
  <c r="J897" i="5"/>
  <c r="I897" i="5"/>
  <c r="G897" i="5"/>
  <c r="F897" i="5"/>
  <c r="E897" i="5"/>
  <c r="C897" i="5"/>
  <c r="D897" i="5" s="1"/>
  <c r="R896" i="5"/>
  <c r="Q896" i="5"/>
  <c r="O896" i="5"/>
  <c r="N896" i="5"/>
  <c r="M896" i="5"/>
  <c r="K896" i="5"/>
  <c r="J896" i="5"/>
  <c r="I896" i="5"/>
  <c r="G896" i="5"/>
  <c r="F896" i="5"/>
  <c r="E896" i="5"/>
  <c r="C896" i="5"/>
  <c r="D896" i="5" s="1"/>
  <c r="R895" i="5"/>
  <c r="Q895" i="5"/>
  <c r="O895" i="5"/>
  <c r="N895" i="5"/>
  <c r="M895" i="5"/>
  <c r="K895" i="5"/>
  <c r="J895" i="5"/>
  <c r="I895" i="5"/>
  <c r="G895" i="5"/>
  <c r="F895" i="5"/>
  <c r="E895" i="5"/>
  <c r="C895" i="5"/>
  <c r="D895" i="5" s="1"/>
  <c r="R894" i="5"/>
  <c r="Q894" i="5"/>
  <c r="O894" i="5"/>
  <c r="N894" i="5"/>
  <c r="M894" i="5"/>
  <c r="K894" i="5"/>
  <c r="J894" i="5"/>
  <c r="I894" i="5"/>
  <c r="G894" i="5"/>
  <c r="F894" i="5"/>
  <c r="E894" i="5"/>
  <c r="C894" i="5"/>
  <c r="D894" i="5" s="1"/>
  <c r="R893" i="5"/>
  <c r="Q893" i="5"/>
  <c r="O893" i="5"/>
  <c r="N893" i="5"/>
  <c r="M893" i="5"/>
  <c r="K893" i="5"/>
  <c r="J893" i="5"/>
  <c r="I893" i="5"/>
  <c r="G893" i="5"/>
  <c r="F893" i="5"/>
  <c r="E893" i="5"/>
  <c r="C893" i="5"/>
  <c r="D893" i="5" s="1"/>
  <c r="R892" i="5"/>
  <c r="Q892" i="5"/>
  <c r="O892" i="5"/>
  <c r="N892" i="5"/>
  <c r="M892" i="5"/>
  <c r="K892" i="5"/>
  <c r="J892" i="5"/>
  <c r="I892" i="5"/>
  <c r="G892" i="5"/>
  <c r="F892" i="5"/>
  <c r="E892" i="5"/>
  <c r="C892" i="5"/>
  <c r="D892" i="5" s="1"/>
  <c r="R891" i="5"/>
  <c r="Q891" i="5"/>
  <c r="O891" i="5"/>
  <c r="N891" i="5"/>
  <c r="M891" i="5"/>
  <c r="K891" i="5"/>
  <c r="J891" i="5"/>
  <c r="I891" i="5"/>
  <c r="G891" i="5"/>
  <c r="F891" i="5"/>
  <c r="E891" i="5"/>
  <c r="C891" i="5"/>
  <c r="D891" i="5" s="1"/>
  <c r="R890" i="5"/>
  <c r="Q890" i="5"/>
  <c r="O890" i="5"/>
  <c r="N890" i="5"/>
  <c r="M890" i="5"/>
  <c r="K890" i="5"/>
  <c r="J890" i="5"/>
  <c r="I890" i="5"/>
  <c r="G890" i="5"/>
  <c r="F890" i="5"/>
  <c r="E890" i="5"/>
  <c r="C890" i="5"/>
  <c r="D890" i="5" s="1"/>
  <c r="R889" i="5"/>
  <c r="Q889" i="5"/>
  <c r="O889" i="5"/>
  <c r="N889" i="5"/>
  <c r="M889" i="5"/>
  <c r="K889" i="5"/>
  <c r="J889" i="5"/>
  <c r="I889" i="5"/>
  <c r="G889" i="5"/>
  <c r="F889" i="5"/>
  <c r="E889" i="5"/>
  <c r="C889" i="5"/>
  <c r="D889" i="5" s="1"/>
  <c r="R888" i="5"/>
  <c r="Q888" i="5"/>
  <c r="O888" i="5"/>
  <c r="N888" i="5"/>
  <c r="M888" i="5"/>
  <c r="K888" i="5"/>
  <c r="J888" i="5"/>
  <c r="I888" i="5"/>
  <c r="G888" i="5"/>
  <c r="F888" i="5"/>
  <c r="E888" i="5"/>
  <c r="C888" i="5"/>
  <c r="D888" i="5" s="1"/>
  <c r="R887" i="5"/>
  <c r="Q887" i="5"/>
  <c r="O887" i="5"/>
  <c r="N887" i="5"/>
  <c r="M887" i="5"/>
  <c r="K887" i="5"/>
  <c r="J887" i="5"/>
  <c r="I887" i="5"/>
  <c r="G887" i="5"/>
  <c r="F887" i="5"/>
  <c r="E887" i="5"/>
  <c r="C887" i="5"/>
  <c r="D887" i="5" s="1"/>
  <c r="R886" i="5"/>
  <c r="Q886" i="5"/>
  <c r="O886" i="5"/>
  <c r="N886" i="5"/>
  <c r="M886" i="5"/>
  <c r="K886" i="5"/>
  <c r="J886" i="5"/>
  <c r="I886" i="5"/>
  <c r="G886" i="5"/>
  <c r="F886" i="5"/>
  <c r="E886" i="5"/>
  <c r="C886" i="5"/>
  <c r="D886" i="5" s="1"/>
  <c r="R885" i="5"/>
  <c r="Q885" i="5"/>
  <c r="O885" i="5"/>
  <c r="N885" i="5"/>
  <c r="M885" i="5"/>
  <c r="K885" i="5"/>
  <c r="J885" i="5"/>
  <c r="I885" i="5"/>
  <c r="G885" i="5"/>
  <c r="F885" i="5"/>
  <c r="E885" i="5"/>
  <c r="C885" i="5"/>
  <c r="D885" i="5" s="1"/>
  <c r="R884" i="5"/>
  <c r="Q884" i="5"/>
  <c r="O884" i="5"/>
  <c r="N884" i="5"/>
  <c r="M884" i="5"/>
  <c r="K884" i="5"/>
  <c r="J884" i="5"/>
  <c r="I884" i="5"/>
  <c r="G884" i="5"/>
  <c r="F884" i="5"/>
  <c r="E884" i="5"/>
  <c r="C884" i="5"/>
  <c r="D884" i="5" s="1"/>
  <c r="R883" i="5"/>
  <c r="Q883" i="5"/>
  <c r="O883" i="5"/>
  <c r="N883" i="5"/>
  <c r="M883" i="5"/>
  <c r="K883" i="5"/>
  <c r="J883" i="5"/>
  <c r="I883" i="5"/>
  <c r="G883" i="5"/>
  <c r="F883" i="5"/>
  <c r="E883" i="5"/>
  <c r="C883" i="5"/>
  <c r="D883" i="5" s="1"/>
  <c r="R882" i="5"/>
  <c r="Q882" i="5"/>
  <c r="O882" i="5"/>
  <c r="N882" i="5"/>
  <c r="M882" i="5"/>
  <c r="K882" i="5"/>
  <c r="J882" i="5"/>
  <c r="I882" i="5"/>
  <c r="G882" i="5"/>
  <c r="F882" i="5"/>
  <c r="E882" i="5"/>
  <c r="C882" i="5"/>
  <c r="D882" i="5" s="1"/>
  <c r="R881" i="5"/>
  <c r="Q881" i="5"/>
  <c r="O881" i="5"/>
  <c r="N881" i="5"/>
  <c r="M881" i="5"/>
  <c r="K881" i="5"/>
  <c r="J881" i="5"/>
  <c r="I881" i="5"/>
  <c r="G881" i="5"/>
  <c r="F881" i="5"/>
  <c r="E881" i="5"/>
  <c r="C881" i="5"/>
  <c r="D881" i="5" s="1"/>
  <c r="R880" i="5"/>
  <c r="Q880" i="5"/>
  <c r="O880" i="5"/>
  <c r="N880" i="5"/>
  <c r="M880" i="5"/>
  <c r="K880" i="5"/>
  <c r="J880" i="5"/>
  <c r="I880" i="5"/>
  <c r="G880" i="5"/>
  <c r="F880" i="5"/>
  <c r="E880" i="5"/>
  <c r="C880" i="5"/>
  <c r="D880" i="5" s="1"/>
  <c r="R879" i="5"/>
  <c r="Q879" i="5"/>
  <c r="O879" i="5"/>
  <c r="N879" i="5"/>
  <c r="M879" i="5"/>
  <c r="K879" i="5"/>
  <c r="J879" i="5"/>
  <c r="I879" i="5"/>
  <c r="G879" i="5"/>
  <c r="F879" i="5"/>
  <c r="E879" i="5"/>
  <c r="C879" i="5"/>
  <c r="D879" i="5" s="1"/>
  <c r="R878" i="5"/>
  <c r="Q878" i="5"/>
  <c r="O878" i="5"/>
  <c r="N878" i="5"/>
  <c r="M878" i="5"/>
  <c r="K878" i="5"/>
  <c r="J878" i="5"/>
  <c r="I878" i="5"/>
  <c r="G878" i="5"/>
  <c r="F878" i="5"/>
  <c r="E878" i="5"/>
  <c r="C878" i="5"/>
  <c r="D878" i="5" s="1"/>
  <c r="R877" i="5"/>
  <c r="Q877" i="5"/>
  <c r="O877" i="5"/>
  <c r="N877" i="5"/>
  <c r="M877" i="5"/>
  <c r="K877" i="5"/>
  <c r="J877" i="5"/>
  <c r="I877" i="5"/>
  <c r="G877" i="5"/>
  <c r="F877" i="5"/>
  <c r="E877" i="5"/>
  <c r="C877" i="5"/>
  <c r="D877" i="5" s="1"/>
  <c r="R876" i="5"/>
  <c r="Q876" i="5"/>
  <c r="O876" i="5"/>
  <c r="N876" i="5"/>
  <c r="M876" i="5"/>
  <c r="K876" i="5"/>
  <c r="J876" i="5"/>
  <c r="I876" i="5"/>
  <c r="G876" i="5"/>
  <c r="F876" i="5"/>
  <c r="E876" i="5"/>
  <c r="C876" i="5"/>
  <c r="D876" i="5" s="1"/>
  <c r="R875" i="5"/>
  <c r="Q875" i="5"/>
  <c r="O875" i="5"/>
  <c r="N875" i="5"/>
  <c r="M875" i="5"/>
  <c r="K875" i="5"/>
  <c r="J875" i="5"/>
  <c r="I875" i="5"/>
  <c r="G875" i="5"/>
  <c r="F875" i="5"/>
  <c r="E875" i="5"/>
  <c r="C875" i="5"/>
  <c r="D875" i="5" s="1"/>
  <c r="R874" i="5"/>
  <c r="Q874" i="5"/>
  <c r="O874" i="5"/>
  <c r="N874" i="5"/>
  <c r="M874" i="5"/>
  <c r="K874" i="5"/>
  <c r="J874" i="5"/>
  <c r="I874" i="5"/>
  <c r="G874" i="5"/>
  <c r="F874" i="5"/>
  <c r="E874" i="5"/>
  <c r="C874" i="5"/>
  <c r="D874" i="5" s="1"/>
  <c r="R873" i="5"/>
  <c r="Q873" i="5"/>
  <c r="O873" i="5"/>
  <c r="N873" i="5"/>
  <c r="M873" i="5"/>
  <c r="K873" i="5"/>
  <c r="J873" i="5"/>
  <c r="I873" i="5"/>
  <c r="G873" i="5"/>
  <c r="F873" i="5"/>
  <c r="E873" i="5"/>
  <c r="C873" i="5"/>
  <c r="D873" i="5" s="1"/>
  <c r="R872" i="5"/>
  <c r="Q872" i="5"/>
  <c r="O872" i="5"/>
  <c r="N872" i="5"/>
  <c r="M872" i="5"/>
  <c r="K872" i="5"/>
  <c r="J872" i="5"/>
  <c r="I872" i="5"/>
  <c r="G872" i="5"/>
  <c r="F872" i="5"/>
  <c r="E872" i="5"/>
  <c r="C872" i="5"/>
  <c r="D872" i="5" s="1"/>
  <c r="R871" i="5"/>
  <c r="Q871" i="5"/>
  <c r="O871" i="5"/>
  <c r="N871" i="5"/>
  <c r="M871" i="5"/>
  <c r="K871" i="5"/>
  <c r="J871" i="5"/>
  <c r="I871" i="5"/>
  <c r="G871" i="5"/>
  <c r="F871" i="5"/>
  <c r="E871" i="5"/>
  <c r="C871" i="5"/>
  <c r="D871" i="5" s="1"/>
  <c r="R870" i="5"/>
  <c r="Q870" i="5"/>
  <c r="O870" i="5"/>
  <c r="N870" i="5"/>
  <c r="M870" i="5"/>
  <c r="K870" i="5"/>
  <c r="J870" i="5"/>
  <c r="I870" i="5"/>
  <c r="G870" i="5"/>
  <c r="F870" i="5"/>
  <c r="E870" i="5"/>
  <c r="C870" i="5"/>
  <c r="D870" i="5" s="1"/>
  <c r="R869" i="5"/>
  <c r="Q869" i="5"/>
  <c r="O869" i="5"/>
  <c r="N869" i="5"/>
  <c r="M869" i="5"/>
  <c r="K869" i="5"/>
  <c r="J869" i="5"/>
  <c r="I869" i="5"/>
  <c r="G869" i="5"/>
  <c r="F869" i="5"/>
  <c r="E869" i="5"/>
  <c r="C869" i="5"/>
  <c r="D869" i="5" s="1"/>
  <c r="R868" i="5"/>
  <c r="Q868" i="5"/>
  <c r="O868" i="5"/>
  <c r="N868" i="5"/>
  <c r="M868" i="5"/>
  <c r="K868" i="5"/>
  <c r="J868" i="5"/>
  <c r="I868" i="5"/>
  <c r="G868" i="5"/>
  <c r="F868" i="5"/>
  <c r="E868" i="5"/>
  <c r="C868" i="5"/>
  <c r="D868" i="5" s="1"/>
  <c r="R867" i="5"/>
  <c r="Q867" i="5"/>
  <c r="O867" i="5"/>
  <c r="N867" i="5"/>
  <c r="M867" i="5"/>
  <c r="K867" i="5"/>
  <c r="J867" i="5"/>
  <c r="I867" i="5"/>
  <c r="G867" i="5"/>
  <c r="F867" i="5"/>
  <c r="E867" i="5"/>
  <c r="C867" i="5"/>
  <c r="D867" i="5" s="1"/>
  <c r="R866" i="5"/>
  <c r="Q866" i="5"/>
  <c r="O866" i="5"/>
  <c r="N866" i="5"/>
  <c r="M866" i="5"/>
  <c r="K866" i="5"/>
  <c r="J866" i="5"/>
  <c r="I866" i="5"/>
  <c r="G866" i="5"/>
  <c r="F866" i="5"/>
  <c r="E866" i="5"/>
  <c r="C866" i="5"/>
  <c r="D866" i="5" s="1"/>
  <c r="R865" i="5"/>
  <c r="Q865" i="5"/>
  <c r="O865" i="5"/>
  <c r="N865" i="5"/>
  <c r="M865" i="5"/>
  <c r="K865" i="5"/>
  <c r="J865" i="5"/>
  <c r="I865" i="5"/>
  <c r="G865" i="5"/>
  <c r="F865" i="5"/>
  <c r="E865" i="5"/>
  <c r="C865" i="5"/>
  <c r="D865" i="5" s="1"/>
  <c r="R864" i="5"/>
  <c r="Q864" i="5"/>
  <c r="O864" i="5"/>
  <c r="N864" i="5"/>
  <c r="M864" i="5"/>
  <c r="K864" i="5"/>
  <c r="J864" i="5"/>
  <c r="I864" i="5"/>
  <c r="G864" i="5"/>
  <c r="F864" i="5"/>
  <c r="E864" i="5"/>
  <c r="C864" i="5"/>
  <c r="D864" i="5" s="1"/>
  <c r="R863" i="5"/>
  <c r="Q863" i="5"/>
  <c r="O863" i="5"/>
  <c r="N863" i="5"/>
  <c r="M863" i="5"/>
  <c r="K863" i="5"/>
  <c r="J863" i="5"/>
  <c r="I863" i="5"/>
  <c r="G863" i="5"/>
  <c r="F863" i="5"/>
  <c r="E863" i="5"/>
  <c r="C863" i="5"/>
  <c r="D863" i="5" s="1"/>
  <c r="R862" i="5"/>
  <c r="Q862" i="5"/>
  <c r="O862" i="5"/>
  <c r="N862" i="5"/>
  <c r="M862" i="5"/>
  <c r="K862" i="5"/>
  <c r="J862" i="5"/>
  <c r="I862" i="5"/>
  <c r="G862" i="5"/>
  <c r="F862" i="5"/>
  <c r="E862" i="5"/>
  <c r="C862" i="5"/>
  <c r="D862" i="5" s="1"/>
  <c r="R861" i="5"/>
  <c r="Q861" i="5"/>
  <c r="O861" i="5"/>
  <c r="N861" i="5"/>
  <c r="M861" i="5"/>
  <c r="K861" i="5"/>
  <c r="J861" i="5"/>
  <c r="I861" i="5"/>
  <c r="G861" i="5"/>
  <c r="F861" i="5"/>
  <c r="E861" i="5"/>
  <c r="C861" i="5"/>
  <c r="D861" i="5" s="1"/>
  <c r="R860" i="5"/>
  <c r="Q860" i="5"/>
  <c r="O860" i="5"/>
  <c r="N860" i="5"/>
  <c r="M860" i="5"/>
  <c r="K860" i="5"/>
  <c r="J860" i="5"/>
  <c r="I860" i="5"/>
  <c r="G860" i="5"/>
  <c r="F860" i="5"/>
  <c r="E860" i="5"/>
  <c r="C860" i="5"/>
  <c r="D860" i="5" s="1"/>
  <c r="R859" i="5"/>
  <c r="Q859" i="5"/>
  <c r="O859" i="5"/>
  <c r="N859" i="5"/>
  <c r="M859" i="5"/>
  <c r="K859" i="5"/>
  <c r="J859" i="5"/>
  <c r="I859" i="5"/>
  <c r="G859" i="5"/>
  <c r="F859" i="5"/>
  <c r="E859" i="5"/>
  <c r="C859" i="5"/>
  <c r="D859" i="5" s="1"/>
  <c r="R858" i="5"/>
  <c r="Q858" i="5"/>
  <c r="O858" i="5"/>
  <c r="N858" i="5"/>
  <c r="M858" i="5"/>
  <c r="K858" i="5"/>
  <c r="J858" i="5"/>
  <c r="I858" i="5"/>
  <c r="G858" i="5"/>
  <c r="F858" i="5"/>
  <c r="E858" i="5"/>
  <c r="C858" i="5"/>
  <c r="D858" i="5" s="1"/>
  <c r="R857" i="5"/>
  <c r="Q857" i="5"/>
  <c r="O857" i="5"/>
  <c r="N857" i="5"/>
  <c r="M857" i="5"/>
  <c r="K857" i="5"/>
  <c r="J857" i="5"/>
  <c r="I857" i="5"/>
  <c r="G857" i="5"/>
  <c r="F857" i="5"/>
  <c r="E857" i="5"/>
  <c r="C857" i="5"/>
  <c r="D857" i="5" s="1"/>
  <c r="R856" i="5"/>
  <c r="Q856" i="5"/>
  <c r="O856" i="5"/>
  <c r="N856" i="5"/>
  <c r="M856" i="5"/>
  <c r="K856" i="5"/>
  <c r="J856" i="5"/>
  <c r="I856" i="5"/>
  <c r="G856" i="5"/>
  <c r="F856" i="5"/>
  <c r="E856" i="5"/>
  <c r="C856" i="5"/>
  <c r="D856" i="5" s="1"/>
  <c r="R855" i="5"/>
  <c r="Q855" i="5"/>
  <c r="O855" i="5"/>
  <c r="N855" i="5"/>
  <c r="M855" i="5"/>
  <c r="K855" i="5"/>
  <c r="J855" i="5"/>
  <c r="I855" i="5"/>
  <c r="G855" i="5"/>
  <c r="F855" i="5"/>
  <c r="E855" i="5"/>
  <c r="C855" i="5"/>
  <c r="D855" i="5" s="1"/>
  <c r="R854" i="5"/>
  <c r="Q854" i="5"/>
  <c r="O854" i="5"/>
  <c r="N854" i="5"/>
  <c r="M854" i="5"/>
  <c r="K854" i="5"/>
  <c r="J854" i="5"/>
  <c r="I854" i="5"/>
  <c r="G854" i="5"/>
  <c r="F854" i="5"/>
  <c r="E854" i="5"/>
  <c r="C854" i="5"/>
  <c r="D854" i="5" s="1"/>
  <c r="R853" i="5"/>
  <c r="Q853" i="5"/>
  <c r="O853" i="5"/>
  <c r="N853" i="5"/>
  <c r="M853" i="5"/>
  <c r="K853" i="5"/>
  <c r="J853" i="5"/>
  <c r="I853" i="5"/>
  <c r="G853" i="5"/>
  <c r="F853" i="5"/>
  <c r="E853" i="5"/>
  <c r="C853" i="5"/>
  <c r="D853" i="5" s="1"/>
  <c r="R852" i="5"/>
  <c r="Q852" i="5"/>
  <c r="O852" i="5"/>
  <c r="N852" i="5"/>
  <c r="M852" i="5"/>
  <c r="K852" i="5"/>
  <c r="J852" i="5"/>
  <c r="I852" i="5"/>
  <c r="G852" i="5"/>
  <c r="F852" i="5"/>
  <c r="E852" i="5"/>
  <c r="C852" i="5"/>
  <c r="D852" i="5" s="1"/>
  <c r="R851" i="5"/>
  <c r="Q851" i="5"/>
  <c r="O851" i="5"/>
  <c r="N851" i="5"/>
  <c r="M851" i="5"/>
  <c r="K851" i="5"/>
  <c r="J851" i="5"/>
  <c r="I851" i="5"/>
  <c r="G851" i="5"/>
  <c r="F851" i="5"/>
  <c r="E851" i="5"/>
  <c r="C851" i="5"/>
  <c r="D851" i="5" s="1"/>
  <c r="R850" i="5"/>
  <c r="Q850" i="5"/>
  <c r="O850" i="5"/>
  <c r="N850" i="5"/>
  <c r="M850" i="5"/>
  <c r="K850" i="5"/>
  <c r="J850" i="5"/>
  <c r="I850" i="5"/>
  <c r="G850" i="5"/>
  <c r="F850" i="5"/>
  <c r="E850" i="5"/>
  <c r="C850" i="5"/>
  <c r="D850" i="5" s="1"/>
  <c r="R849" i="5"/>
  <c r="Q849" i="5"/>
  <c r="O849" i="5"/>
  <c r="N849" i="5"/>
  <c r="M849" i="5"/>
  <c r="K849" i="5"/>
  <c r="J849" i="5"/>
  <c r="I849" i="5"/>
  <c r="G849" i="5"/>
  <c r="F849" i="5"/>
  <c r="E849" i="5"/>
  <c r="C849" i="5"/>
  <c r="D849" i="5" s="1"/>
  <c r="R848" i="5"/>
  <c r="Q848" i="5"/>
  <c r="O848" i="5"/>
  <c r="N848" i="5"/>
  <c r="M848" i="5"/>
  <c r="K848" i="5"/>
  <c r="J848" i="5"/>
  <c r="I848" i="5"/>
  <c r="G848" i="5"/>
  <c r="F848" i="5"/>
  <c r="E848" i="5"/>
  <c r="C848" i="5"/>
  <c r="D848" i="5" s="1"/>
  <c r="R847" i="5"/>
  <c r="Q847" i="5"/>
  <c r="O847" i="5"/>
  <c r="N847" i="5"/>
  <c r="M847" i="5"/>
  <c r="K847" i="5"/>
  <c r="J847" i="5"/>
  <c r="I847" i="5"/>
  <c r="G847" i="5"/>
  <c r="F847" i="5"/>
  <c r="E847" i="5"/>
  <c r="C847" i="5"/>
  <c r="D847" i="5" s="1"/>
  <c r="R846" i="5"/>
  <c r="Q846" i="5"/>
  <c r="O846" i="5"/>
  <c r="N846" i="5"/>
  <c r="M846" i="5"/>
  <c r="K846" i="5"/>
  <c r="J846" i="5"/>
  <c r="I846" i="5"/>
  <c r="G846" i="5"/>
  <c r="F846" i="5"/>
  <c r="E846" i="5"/>
  <c r="C846" i="5"/>
  <c r="D846" i="5" s="1"/>
  <c r="R845" i="5"/>
  <c r="Q845" i="5"/>
  <c r="O845" i="5"/>
  <c r="N845" i="5"/>
  <c r="M845" i="5"/>
  <c r="K845" i="5"/>
  <c r="J845" i="5"/>
  <c r="I845" i="5"/>
  <c r="G845" i="5"/>
  <c r="F845" i="5"/>
  <c r="E845" i="5"/>
  <c r="C845" i="5"/>
  <c r="D845" i="5" s="1"/>
  <c r="R844" i="5"/>
  <c r="Q844" i="5"/>
  <c r="O844" i="5"/>
  <c r="N844" i="5"/>
  <c r="M844" i="5"/>
  <c r="K844" i="5"/>
  <c r="J844" i="5"/>
  <c r="I844" i="5"/>
  <c r="G844" i="5"/>
  <c r="F844" i="5"/>
  <c r="E844" i="5"/>
  <c r="C844" i="5"/>
  <c r="D844" i="5" s="1"/>
  <c r="R843" i="5"/>
  <c r="Q843" i="5"/>
  <c r="O843" i="5"/>
  <c r="N843" i="5"/>
  <c r="M843" i="5"/>
  <c r="K843" i="5"/>
  <c r="J843" i="5"/>
  <c r="I843" i="5"/>
  <c r="G843" i="5"/>
  <c r="F843" i="5"/>
  <c r="E843" i="5"/>
  <c r="C843" i="5"/>
  <c r="D843" i="5" s="1"/>
  <c r="R842" i="5"/>
  <c r="Q842" i="5"/>
  <c r="O842" i="5"/>
  <c r="N842" i="5"/>
  <c r="M842" i="5"/>
  <c r="K842" i="5"/>
  <c r="J842" i="5"/>
  <c r="I842" i="5"/>
  <c r="G842" i="5"/>
  <c r="F842" i="5"/>
  <c r="E842" i="5"/>
  <c r="C842" i="5"/>
  <c r="D842" i="5" s="1"/>
  <c r="R841" i="5"/>
  <c r="Q841" i="5"/>
  <c r="O841" i="5"/>
  <c r="N841" i="5"/>
  <c r="M841" i="5"/>
  <c r="K841" i="5"/>
  <c r="J841" i="5"/>
  <c r="I841" i="5"/>
  <c r="G841" i="5"/>
  <c r="F841" i="5"/>
  <c r="E841" i="5"/>
  <c r="C841" i="5"/>
  <c r="D841" i="5" s="1"/>
  <c r="R840" i="5"/>
  <c r="Q840" i="5"/>
  <c r="O840" i="5"/>
  <c r="N840" i="5"/>
  <c r="M840" i="5"/>
  <c r="K840" i="5"/>
  <c r="J840" i="5"/>
  <c r="I840" i="5"/>
  <c r="G840" i="5"/>
  <c r="F840" i="5"/>
  <c r="E840" i="5"/>
  <c r="C840" i="5"/>
  <c r="D840" i="5" s="1"/>
  <c r="R839" i="5"/>
  <c r="Q839" i="5"/>
  <c r="O839" i="5"/>
  <c r="N839" i="5"/>
  <c r="M839" i="5"/>
  <c r="K839" i="5"/>
  <c r="J839" i="5"/>
  <c r="I839" i="5"/>
  <c r="G839" i="5"/>
  <c r="F839" i="5"/>
  <c r="E839" i="5"/>
  <c r="C839" i="5"/>
  <c r="D839" i="5" s="1"/>
  <c r="R838" i="5"/>
  <c r="Q838" i="5"/>
  <c r="O838" i="5"/>
  <c r="N838" i="5"/>
  <c r="M838" i="5"/>
  <c r="K838" i="5"/>
  <c r="J838" i="5"/>
  <c r="I838" i="5"/>
  <c r="G838" i="5"/>
  <c r="F838" i="5"/>
  <c r="E838" i="5"/>
  <c r="C838" i="5"/>
  <c r="D838" i="5" s="1"/>
  <c r="R837" i="5"/>
  <c r="Q837" i="5"/>
  <c r="O837" i="5"/>
  <c r="N837" i="5"/>
  <c r="M837" i="5"/>
  <c r="K837" i="5"/>
  <c r="J837" i="5"/>
  <c r="I837" i="5"/>
  <c r="G837" i="5"/>
  <c r="F837" i="5"/>
  <c r="E837" i="5"/>
  <c r="C837" i="5"/>
  <c r="D837" i="5" s="1"/>
  <c r="R836" i="5"/>
  <c r="Q836" i="5"/>
  <c r="O836" i="5"/>
  <c r="N836" i="5"/>
  <c r="M836" i="5"/>
  <c r="K836" i="5"/>
  <c r="J836" i="5"/>
  <c r="I836" i="5"/>
  <c r="G836" i="5"/>
  <c r="F836" i="5"/>
  <c r="E836" i="5"/>
  <c r="C836" i="5"/>
  <c r="D836" i="5" s="1"/>
  <c r="R835" i="5"/>
  <c r="Q835" i="5"/>
  <c r="O835" i="5"/>
  <c r="N835" i="5"/>
  <c r="M835" i="5"/>
  <c r="K835" i="5"/>
  <c r="J835" i="5"/>
  <c r="I835" i="5"/>
  <c r="G835" i="5"/>
  <c r="F835" i="5"/>
  <c r="E835" i="5"/>
  <c r="C835" i="5"/>
  <c r="D835" i="5" s="1"/>
  <c r="R834" i="5"/>
  <c r="Q834" i="5"/>
  <c r="O834" i="5"/>
  <c r="N834" i="5"/>
  <c r="M834" i="5"/>
  <c r="K834" i="5"/>
  <c r="J834" i="5"/>
  <c r="I834" i="5"/>
  <c r="G834" i="5"/>
  <c r="F834" i="5"/>
  <c r="E834" i="5"/>
  <c r="C834" i="5"/>
  <c r="D834" i="5" s="1"/>
  <c r="R833" i="5"/>
  <c r="Q833" i="5"/>
  <c r="O833" i="5"/>
  <c r="N833" i="5"/>
  <c r="M833" i="5"/>
  <c r="K833" i="5"/>
  <c r="J833" i="5"/>
  <c r="I833" i="5"/>
  <c r="G833" i="5"/>
  <c r="F833" i="5"/>
  <c r="E833" i="5"/>
  <c r="C833" i="5"/>
  <c r="D833" i="5" s="1"/>
  <c r="R832" i="5"/>
  <c r="Q832" i="5"/>
  <c r="O832" i="5"/>
  <c r="N832" i="5"/>
  <c r="M832" i="5"/>
  <c r="K832" i="5"/>
  <c r="J832" i="5"/>
  <c r="I832" i="5"/>
  <c r="G832" i="5"/>
  <c r="F832" i="5"/>
  <c r="E832" i="5"/>
  <c r="C832" i="5"/>
  <c r="D832" i="5" s="1"/>
  <c r="R831" i="5"/>
  <c r="Q831" i="5"/>
  <c r="O831" i="5"/>
  <c r="N831" i="5"/>
  <c r="M831" i="5"/>
  <c r="K831" i="5"/>
  <c r="J831" i="5"/>
  <c r="I831" i="5"/>
  <c r="G831" i="5"/>
  <c r="F831" i="5"/>
  <c r="E831" i="5"/>
  <c r="C831" i="5"/>
  <c r="D831" i="5" s="1"/>
  <c r="R830" i="5"/>
  <c r="Q830" i="5"/>
  <c r="O830" i="5"/>
  <c r="N830" i="5"/>
  <c r="M830" i="5"/>
  <c r="K830" i="5"/>
  <c r="J830" i="5"/>
  <c r="I830" i="5"/>
  <c r="G830" i="5"/>
  <c r="F830" i="5"/>
  <c r="E830" i="5"/>
  <c r="C830" i="5"/>
  <c r="D830" i="5" s="1"/>
  <c r="R829" i="5"/>
  <c r="Q829" i="5"/>
  <c r="O829" i="5"/>
  <c r="N829" i="5"/>
  <c r="M829" i="5"/>
  <c r="K829" i="5"/>
  <c r="J829" i="5"/>
  <c r="I829" i="5"/>
  <c r="G829" i="5"/>
  <c r="F829" i="5"/>
  <c r="E829" i="5"/>
  <c r="C829" i="5"/>
  <c r="D829" i="5" s="1"/>
  <c r="R828" i="5"/>
  <c r="Q828" i="5"/>
  <c r="O828" i="5"/>
  <c r="N828" i="5"/>
  <c r="M828" i="5"/>
  <c r="K828" i="5"/>
  <c r="J828" i="5"/>
  <c r="I828" i="5"/>
  <c r="G828" i="5"/>
  <c r="F828" i="5"/>
  <c r="E828" i="5"/>
  <c r="C828" i="5"/>
  <c r="D828" i="5" s="1"/>
  <c r="R827" i="5"/>
  <c r="Q827" i="5"/>
  <c r="O827" i="5"/>
  <c r="N827" i="5"/>
  <c r="M827" i="5"/>
  <c r="K827" i="5"/>
  <c r="J827" i="5"/>
  <c r="I827" i="5"/>
  <c r="G827" i="5"/>
  <c r="F827" i="5"/>
  <c r="E827" i="5"/>
  <c r="C827" i="5"/>
  <c r="D827" i="5" s="1"/>
  <c r="R826" i="5"/>
  <c r="Q826" i="5"/>
  <c r="O826" i="5"/>
  <c r="N826" i="5"/>
  <c r="M826" i="5"/>
  <c r="K826" i="5"/>
  <c r="J826" i="5"/>
  <c r="I826" i="5"/>
  <c r="G826" i="5"/>
  <c r="F826" i="5"/>
  <c r="E826" i="5"/>
  <c r="C826" i="5"/>
  <c r="D826" i="5" s="1"/>
  <c r="R825" i="5"/>
  <c r="Q825" i="5"/>
  <c r="O825" i="5"/>
  <c r="N825" i="5"/>
  <c r="M825" i="5"/>
  <c r="K825" i="5"/>
  <c r="J825" i="5"/>
  <c r="I825" i="5"/>
  <c r="G825" i="5"/>
  <c r="F825" i="5"/>
  <c r="E825" i="5"/>
  <c r="C825" i="5"/>
  <c r="D825" i="5" s="1"/>
  <c r="R824" i="5"/>
  <c r="Q824" i="5"/>
  <c r="O824" i="5"/>
  <c r="N824" i="5"/>
  <c r="M824" i="5"/>
  <c r="K824" i="5"/>
  <c r="J824" i="5"/>
  <c r="I824" i="5"/>
  <c r="G824" i="5"/>
  <c r="F824" i="5"/>
  <c r="E824" i="5"/>
  <c r="C824" i="5"/>
  <c r="D824" i="5" s="1"/>
  <c r="R823" i="5"/>
  <c r="Q823" i="5"/>
  <c r="O823" i="5"/>
  <c r="N823" i="5"/>
  <c r="M823" i="5"/>
  <c r="K823" i="5"/>
  <c r="J823" i="5"/>
  <c r="I823" i="5"/>
  <c r="G823" i="5"/>
  <c r="F823" i="5"/>
  <c r="E823" i="5"/>
  <c r="C823" i="5"/>
  <c r="D823" i="5" s="1"/>
  <c r="R822" i="5"/>
  <c r="Q822" i="5"/>
  <c r="O822" i="5"/>
  <c r="N822" i="5"/>
  <c r="M822" i="5"/>
  <c r="K822" i="5"/>
  <c r="J822" i="5"/>
  <c r="I822" i="5"/>
  <c r="G822" i="5"/>
  <c r="F822" i="5"/>
  <c r="E822" i="5"/>
  <c r="C822" i="5"/>
  <c r="D822" i="5" s="1"/>
  <c r="R821" i="5"/>
  <c r="Q821" i="5"/>
  <c r="O821" i="5"/>
  <c r="N821" i="5"/>
  <c r="M821" i="5"/>
  <c r="K821" i="5"/>
  <c r="J821" i="5"/>
  <c r="I821" i="5"/>
  <c r="G821" i="5"/>
  <c r="F821" i="5"/>
  <c r="E821" i="5"/>
  <c r="C821" i="5"/>
  <c r="D821" i="5" s="1"/>
  <c r="R820" i="5"/>
  <c r="Q820" i="5"/>
  <c r="O820" i="5"/>
  <c r="N820" i="5"/>
  <c r="M820" i="5"/>
  <c r="K820" i="5"/>
  <c r="J820" i="5"/>
  <c r="I820" i="5"/>
  <c r="G820" i="5"/>
  <c r="F820" i="5"/>
  <c r="E820" i="5"/>
  <c r="C820" i="5"/>
  <c r="D820" i="5" s="1"/>
  <c r="R819" i="5"/>
  <c r="Q819" i="5"/>
  <c r="O819" i="5"/>
  <c r="N819" i="5"/>
  <c r="M819" i="5"/>
  <c r="K819" i="5"/>
  <c r="J819" i="5"/>
  <c r="I819" i="5"/>
  <c r="G819" i="5"/>
  <c r="F819" i="5"/>
  <c r="E819" i="5"/>
  <c r="C819" i="5"/>
  <c r="D819" i="5" s="1"/>
  <c r="R818" i="5"/>
  <c r="Q818" i="5"/>
  <c r="O818" i="5"/>
  <c r="N818" i="5"/>
  <c r="M818" i="5"/>
  <c r="K818" i="5"/>
  <c r="J818" i="5"/>
  <c r="I818" i="5"/>
  <c r="G818" i="5"/>
  <c r="F818" i="5"/>
  <c r="E818" i="5"/>
  <c r="C818" i="5"/>
  <c r="D818" i="5" s="1"/>
  <c r="R817" i="5"/>
  <c r="Q817" i="5"/>
  <c r="O817" i="5"/>
  <c r="N817" i="5"/>
  <c r="M817" i="5"/>
  <c r="K817" i="5"/>
  <c r="J817" i="5"/>
  <c r="I817" i="5"/>
  <c r="G817" i="5"/>
  <c r="F817" i="5"/>
  <c r="E817" i="5"/>
  <c r="C817" i="5"/>
  <c r="D817" i="5" s="1"/>
  <c r="R816" i="5"/>
  <c r="Q816" i="5"/>
  <c r="O816" i="5"/>
  <c r="N816" i="5"/>
  <c r="M816" i="5"/>
  <c r="K816" i="5"/>
  <c r="J816" i="5"/>
  <c r="I816" i="5"/>
  <c r="G816" i="5"/>
  <c r="F816" i="5"/>
  <c r="E816" i="5"/>
  <c r="C816" i="5"/>
  <c r="D816" i="5" s="1"/>
  <c r="R815" i="5"/>
  <c r="Q815" i="5"/>
  <c r="O815" i="5"/>
  <c r="N815" i="5"/>
  <c r="M815" i="5"/>
  <c r="K815" i="5"/>
  <c r="J815" i="5"/>
  <c r="I815" i="5"/>
  <c r="G815" i="5"/>
  <c r="F815" i="5"/>
  <c r="E815" i="5"/>
  <c r="C815" i="5"/>
  <c r="D815" i="5" s="1"/>
  <c r="R814" i="5"/>
  <c r="Q814" i="5"/>
  <c r="O814" i="5"/>
  <c r="N814" i="5"/>
  <c r="M814" i="5"/>
  <c r="K814" i="5"/>
  <c r="J814" i="5"/>
  <c r="I814" i="5"/>
  <c r="G814" i="5"/>
  <c r="F814" i="5"/>
  <c r="E814" i="5"/>
  <c r="C814" i="5"/>
  <c r="D814" i="5" s="1"/>
  <c r="R813" i="5"/>
  <c r="Q813" i="5"/>
  <c r="O813" i="5"/>
  <c r="N813" i="5"/>
  <c r="M813" i="5"/>
  <c r="K813" i="5"/>
  <c r="J813" i="5"/>
  <c r="I813" i="5"/>
  <c r="G813" i="5"/>
  <c r="F813" i="5"/>
  <c r="E813" i="5"/>
  <c r="C813" i="5"/>
  <c r="D813" i="5" s="1"/>
  <c r="R812" i="5"/>
  <c r="Q812" i="5"/>
  <c r="O812" i="5"/>
  <c r="N812" i="5"/>
  <c r="M812" i="5"/>
  <c r="K812" i="5"/>
  <c r="J812" i="5"/>
  <c r="I812" i="5"/>
  <c r="G812" i="5"/>
  <c r="F812" i="5"/>
  <c r="E812" i="5"/>
  <c r="C812" i="5"/>
  <c r="D812" i="5" s="1"/>
  <c r="R811" i="5"/>
  <c r="Q811" i="5"/>
  <c r="O811" i="5"/>
  <c r="N811" i="5"/>
  <c r="M811" i="5"/>
  <c r="K811" i="5"/>
  <c r="J811" i="5"/>
  <c r="I811" i="5"/>
  <c r="G811" i="5"/>
  <c r="F811" i="5"/>
  <c r="E811" i="5"/>
  <c r="C811" i="5"/>
  <c r="D811" i="5" s="1"/>
  <c r="R810" i="5"/>
  <c r="Q810" i="5"/>
  <c r="O810" i="5"/>
  <c r="N810" i="5"/>
  <c r="M810" i="5"/>
  <c r="K810" i="5"/>
  <c r="J810" i="5"/>
  <c r="I810" i="5"/>
  <c r="G810" i="5"/>
  <c r="F810" i="5"/>
  <c r="E810" i="5"/>
  <c r="C810" i="5"/>
  <c r="D810" i="5" s="1"/>
  <c r="R809" i="5"/>
  <c r="Q809" i="5"/>
  <c r="O809" i="5"/>
  <c r="N809" i="5"/>
  <c r="M809" i="5"/>
  <c r="K809" i="5"/>
  <c r="J809" i="5"/>
  <c r="I809" i="5"/>
  <c r="G809" i="5"/>
  <c r="F809" i="5"/>
  <c r="E809" i="5"/>
  <c r="C809" i="5"/>
  <c r="D809" i="5" s="1"/>
  <c r="R808" i="5"/>
  <c r="Q808" i="5"/>
  <c r="O808" i="5"/>
  <c r="N808" i="5"/>
  <c r="M808" i="5"/>
  <c r="K808" i="5"/>
  <c r="J808" i="5"/>
  <c r="I808" i="5"/>
  <c r="G808" i="5"/>
  <c r="F808" i="5"/>
  <c r="E808" i="5"/>
  <c r="C808" i="5"/>
  <c r="D808" i="5" s="1"/>
  <c r="R807" i="5"/>
  <c r="Q807" i="5"/>
  <c r="O807" i="5"/>
  <c r="N807" i="5"/>
  <c r="M807" i="5"/>
  <c r="K807" i="5"/>
  <c r="J807" i="5"/>
  <c r="I807" i="5"/>
  <c r="G807" i="5"/>
  <c r="F807" i="5"/>
  <c r="E807" i="5"/>
  <c r="C807" i="5"/>
  <c r="D807" i="5" s="1"/>
  <c r="R806" i="5"/>
  <c r="Q806" i="5"/>
  <c r="O806" i="5"/>
  <c r="N806" i="5"/>
  <c r="M806" i="5"/>
  <c r="K806" i="5"/>
  <c r="J806" i="5"/>
  <c r="I806" i="5"/>
  <c r="G806" i="5"/>
  <c r="F806" i="5"/>
  <c r="E806" i="5"/>
  <c r="C806" i="5"/>
  <c r="D806" i="5" s="1"/>
  <c r="R805" i="5"/>
  <c r="Q805" i="5"/>
  <c r="O805" i="5"/>
  <c r="N805" i="5"/>
  <c r="M805" i="5"/>
  <c r="K805" i="5"/>
  <c r="J805" i="5"/>
  <c r="I805" i="5"/>
  <c r="G805" i="5"/>
  <c r="F805" i="5"/>
  <c r="E805" i="5"/>
  <c r="C805" i="5"/>
  <c r="D805" i="5" s="1"/>
  <c r="R804" i="5"/>
  <c r="Q804" i="5"/>
  <c r="O804" i="5"/>
  <c r="N804" i="5"/>
  <c r="M804" i="5"/>
  <c r="K804" i="5"/>
  <c r="J804" i="5"/>
  <c r="I804" i="5"/>
  <c r="G804" i="5"/>
  <c r="F804" i="5"/>
  <c r="E804" i="5"/>
  <c r="C804" i="5"/>
  <c r="D804" i="5" s="1"/>
  <c r="R803" i="5"/>
  <c r="Q803" i="5"/>
  <c r="O803" i="5"/>
  <c r="N803" i="5"/>
  <c r="M803" i="5"/>
  <c r="K803" i="5"/>
  <c r="J803" i="5"/>
  <c r="I803" i="5"/>
  <c r="G803" i="5"/>
  <c r="F803" i="5"/>
  <c r="E803" i="5"/>
  <c r="C803" i="5"/>
  <c r="D803" i="5" s="1"/>
  <c r="R802" i="5"/>
  <c r="Q802" i="5"/>
  <c r="O802" i="5"/>
  <c r="N802" i="5"/>
  <c r="M802" i="5"/>
  <c r="K802" i="5"/>
  <c r="J802" i="5"/>
  <c r="I802" i="5"/>
  <c r="G802" i="5"/>
  <c r="F802" i="5"/>
  <c r="E802" i="5"/>
  <c r="C802" i="5"/>
  <c r="D802" i="5" s="1"/>
  <c r="R801" i="5"/>
  <c r="Q801" i="5"/>
  <c r="O801" i="5"/>
  <c r="N801" i="5"/>
  <c r="M801" i="5"/>
  <c r="K801" i="5"/>
  <c r="J801" i="5"/>
  <c r="I801" i="5"/>
  <c r="G801" i="5"/>
  <c r="F801" i="5"/>
  <c r="E801" i="5"/>
  <c r="C801" i="5"/>
  <c r="D801" i="5" s="1"/>
  <c r="R800" i="5"/>
  <c r="Q800" i="5"/>
  <c r="O800" i="5"/>
  <c r="N800" i="5"/>
  <c r="M800" i="5"/>
  <c r="K800" i="5"/>
  <c r="J800" i="5"/>
  <c r="I800" i="5"/>
  <c r="G800" i="5"/>
  <c r="F800" i="5"/>
  <c r="E800" i="5"/>
  <c r="C800" i="5"/>
  <c r="D800" i="5" s="1"/>
  <c r="R799" i="5"/>
  <c r="Q799" i="5"/>
  <c r="O799" i="5"/>
  <c r="N799" i="5"/>
  <c r="M799" i="5"/>
  <c r="K799" i="5"/>
  <c r="J799" i="5"/>
  <c r="I799" i="5"/>
  <c r="G799" i="5"/>
  <c r="F799" i="5"/>
  <c r="E799" i="5"/>
  <c r="C799" i="5"/>
  <c r="D799" i="5" s="1"/>
  <c r="R798" i="5"/>
  <c r="Q798" i="5"/>
  <c r="O798" i="5"/>
  <c r="N798" i="5"/>
  <c r="M798" i="5"/>
  <c r="K798" i="5"/>
  <c r="J798" i="5"/>
  <c r="I798" i="5"/>
  <c r="G798" i="5"/>
  <c r="F798" i="5"/>
  <c r="E798" i="5"/>
  <c r="C798" i="5"/>
  <c r="D798" i="5" s="1"/>
  <c r="R797" i="5"/>
  <c r="Q797" i="5"/>
  <c r="O797" i="5"/>
  <c r="N797" i="5"/>
  <c r="M797" i="5"/>
  <c r="K797" i="5"/>
  <c r="J797" i="5"/>
  <c r="I797" i="5"/>
  <c r="G797" i="5"/>
  <c r="F797" i="5"/>
  <c r="E797" i="5"/>
  <c r="C797" i="5"/>
  <c r="D797" i="5" s="1"/>
  <c r="R796" i="5"/>
  <c r="Q796" i="5"/>
  <c r="O796" i="5"/>
  <c r="N796" i="5"/>
  <c r="M796" i="5"/>
  <c r="K796" i="5"/>
  <c r="J796" i="5"/>
  <c r="I796" i="5"/>
  <c r="G796" i="5"/>
  <c r="F796" i="5"/>
  <c r="E796" i="5"/>
  <c r="C796" i="5"/>
  <c r="D796" i="5" s="1"/>
  <c r="R795" i="5"/>
  <c r="Q795" i="5"/>
  <c r="O795" i="5"/>
  <c r="N795" i="5"/>
  <c r="M795" i="5"/>
  <c r="K795" i="5"/>
  <c r="J795" i="5"/>
  <c r="I795" i="5"/>
  <c r="G795" i="5"/>
  <c r="F795" i="5"/>
  <c r="E795" i="5"/>
  <c r="C795" i="5"/>
  <c r="D795" i="5" s="1"/>
  <c r="R794" i="5"/>
  <c r="Q794" i="5"/>
  <c r="O794" i="5"/>
  <c r="N794" i="5"/>
  <c r="M794" i="5"/>
  <c r="K794" i="5"/>
  <c r="J794" i="5"/>
  <c r="I794" i="5"/>
  <c r="G794" i="5"/>
  <c r="F794" i="5"/>
  <c r="E794" i="5"/>
  <c r="C794" i="5"/>
  <c r="D794" i="5" s="1"/>
  <c r="R793" i="5"/>
  <c r="Q793" i="5"/>
  <c r="O793" i="5"/>
  <c r="N793" i="5"/>
  <c r="M793" i="5"/>
  <c r="K793" i="5"/>
  <c r="J793" i="5"/>
  <c r="I793" i="5"/>
  <c r="G793" i="5"/>
  <c r="F793" i="5"/>
  <c r="E793" i="5"/>
  <c r="C793" i="5"/>
  <c r="D793" i="5" s="1"/>
  <c r="R792" i="5"/>
  <c r="Q792" i="5"/>
  <c r="O792" i="5"/>
  <c r="N792" i="5"/>
  <c r="M792" i="5"/>
  <c r="K792" i="5"/>
  <c r="J792" i="5"/>
  <c r="I792" i="5"/>
  <c r="G792" i="5"/>
  <c r="F792" i="5"/>
  <c r="E792" i="5"/>
  <c r="C792" i="5"/>
  <c r="D792" i="5" s="1"/>
  <c r="R791" i="5"/>
  <c r="Q791" i="5"/>
  <c r="O791" i="5"/>
  <c r="N791" i="5"/>
  <c r="M791" i="5"/>
  <c r="K791" i="5"/>
  <c r="J791" i="5"/>
  <c r="I791" i="5"/>
  <c r="G791" i="5"/>
  <c r="F791" i="5"/>
  <c r="E791" i="5"/>
  <c r="C791" i="5"/>
  <c r="D791" i="5" s="1"/>
  <c r="R790" i="5"/>
  <c r="Q790" i="5"/>
  <c r="O790" i="5"/>
  <c r="N790" i="5"/>
  <c r="M790" i="5"/>
  <c r="K790" i="5"/>
  <c r="J790" i="5"/>
  <c r="I790" i="5"/>
  <c r="G790" i="5"/>
  <c r="F790" i="5"/>
  <c r="E790" i="5"/>
  <c r="C790" i="5"/>
  <c r="D790" i="5" s="1"/>
  <c r="R789" i="5"/>
  <c r="Q789" i="5"/>
  <c r="O789" i="5"/>
  <c r="N789" i="5"/>
  <c r="M789" i="5"/>
  <c r="K789" i="5"/>
  <c r="J789" i="5"/>
  <c r="I789" i="5"/>
  <c r="G789" i="5"/>
  <c r="F789" i="5"/>
  <c r="E789" i="5"/>
  <c r="C789" i="5"/>
  <c r="D789" i="5" s="1"/>
  <c r="R788" i="5"/>
  <c r="Q788" i="5"/>
  <c r="O788" i="5"/>
  <c r="N788" i="5"/>
  <c r="M788" i="5"/>
  <c r="K788" i="5"/>
  <c r="J788" i="5"/>
  <c r="I788" i="5"/>
  <c r="G788" i="5"/>
  <c r="F788" i="5"/>
  <c r="E788" i="5"/>
  <c r="C788" i="5"/>
  <c r="D788" i="5" s="1"/>
  <c r="R787" i="5"/>
  <c r="Q787" i="5"/>
  <c r="O787" i="5"/>
  <c r="N787" i="5"/>
  <c r="M787" i="5"/>
  <c r="K787" i="5"/>
  <c r="J787" i="5"/>
  <c r="I787" i="5"/>
  <c r="G787" i="5"/>
  <c r="F787" i="5"/>
  <c r="E787" i="5"/>
  <c r="C787" i="5"/>
  <c r="D787" i="5" s="1"/>
  <c r="R786" i="5"/>
  <c r="Q786" i="5"/>
  <c r="O786" i="5"/>
  <c r="N786" i="5"/>
  <c r="M786" i="5"/>
  <c r="K786" i="5"/>
  <c r="J786" i="5"/>
  <c r="I786" i="5"/>
  <c r="G786" i="5"/>
  <c r="F786" i="5"/>
  <c r="E786" i="5"/>
  <c r="C786" i="5"/>
  <c r="D786" i="5" s="1"/>
  <c r="R785" i="5"/>
  <c r="Q785" i="5"/>
  <c r="O785" i="5"/>
  <c r="N785" i="5"/>
  <c r="M785" i="5"/>
  <c r="K785" i="5"/>
  <c r="J785" i="5"/>
  <c r="I785" i="5"/>
  <c r="G785" i="5"/>
  <c r="F785" i="5"/>
  <c r="E785" i="5"/>
  <c r="C785" i="5"/>
  <c r="D785" i="5" s="1"/>
  <c r="R784" i="5"/>
  <c r="Q784" i="5"/>
  <c r="O784" i="5"/>
  <c r="N784" i="5"/>
  <c r="M784" i="5"/>
  <c r="K784" i="5"/>
  <c r="J784" i="5"/>
  <c r="I784" i="5"/>
  <c r="G784" i="5"/>
  <c r="F784" i="5"/>
  <c r="E784" i="5"/>
  <c r="C784" i="5"/>
  <c r="D784" i="5" s="1"/>
  <c r="R783" i="5"/>
  <c r="Q783" i="5"/>
  <c r="O783" i="5"/>
  <c r="N783" i="5"/>
  <c r="M783" i="5"/>
  <c r="K783" i="5"/>
  <c r="J783" i="5"/>
  <c r="I783" i="5"/>
  <c r="G783" i="5"/>
  <c r="F783" i="5"/>
  <c r="E783" i="5"/>
  <c r="C783" i="5"/>
  <c r="D783" i="5" s="1"/>
  <c r="R782" i="5"/>
  <c r="Q782" i="5"/>
  <c r="O782" i="5"/>
  <c r="N782" i="5"/>
  <c r="M782" i="5"/>
  <c r="K782" i="5"/>
  <c r="J782" i="5"/>
  <c r="I782" i="5"/>
  <c r="G782" i="5"/>
  <c r="F782" i="5"/>
  <c r="E782" i="5"/>
  <c r="C782" i="5"/>
  <c r="D782" i="5" s="1"/>
  <c r="R781" i="5"/>
  <c r="Q781" i="5"/>
  <c r="O781" i="5"/>
  <c r="N781" i="5"/>
  <c r="M781" i="5"/>
  <c r="K781" i="5"/>
  <c r="J781" i="5"/>
  <c r="I781" i="5"/>
  <c r="G781" i="5"/>
  <c r="F781" i="5"/>
  <c r="E781" i="5"/>
  <c r="C781" i="5"/>
  <c r="D781" i="5" s="1"/>
  <c r="R780" i="5"/>
  <c r="Q780" i="5"/>
  <c r="O780" i="5"/>
  <c r="N780" i="5"/>
  <c r="M780" i="5"/>
  <c r="K780" i="5"/>
  <c r="J780" i="5"/>
  <c r="I780" i="5"/>
  <c r="G780" i="5"/>
  <c r="F780" i="5"/>
  <c r="E780" i="5"/>
  <c r="C780" i="5"/>
  <c r="D780" i="5" s="1"/>
  <c r="R779" i="5"/>
  <c r="Q779" i="5"/>
  <c r="O779" i="5"/>
  <c r="N779" i="5"/>
  <c r="M779" i="5"/>
  <c r="K779" i="5"/>
  <c r="J779" i="5"/>
  <c r="I779" i="5"/>
  <c r="G779" i="5"/>
  <c r="F779" i="5"/>
  <c r="E779" i="5"/>
  <c r="C779" i="5"/>
  <c r="D779" i="5" s="1"/>
  <c r="R778" i="5"/>
  <c r="Q778" i="5"/>
  <c r="O778" i="5"/>
  <c r="N778" i="5"/>
  <c r="M778" i="5"/>
  <c r="K778" i="5"/>
  <c r="J778" i="5"/>
  <c r="I778" i="5"/>
  <c r="G778" i="5"/>
  <c r="F778" i="5"/>
  <c r="E778" i="5"/>
  <c r="C778" i="5"/>
  <c r="D778" i="5" s="1"/>
  <c r="R777" i="5"/>
  <c r="Q777" i="5"/>
  <c r="O777" i="5"/>
  <c r="N777" i="5"/>
  <c r="M777" i="5"/>
  <c r="K777" i="5"/>
  <c r="J777" i="5"/>
  <c r="I777" i="5"/>
  <c r="G777" i="5"/>
  <c r="F777" i="5"/>
  <c r="E777" i="5"/>
  <c r="C777" i="5"/>
  <c r="D777" i="5" s="1"/>
  <c r="R776" i="5"/>
  <c r="Q776" i="5"/>
  <c r="O776" i="5"/>
  <c r="N776" i="5"/>
  <c r="M776" i="5"/>
  <c r="K776" i="5"/>
  <c r="J776" i="5"/>
  <c r="I776" i="5"/>
  <c r="G776" i="5"/>
  <c r="F776" i="5"/>
  <c r="E776" i="5"/>
  <c r="C776" i="5"/>
  <c r="D776" i="5" s="1"/>
  <c r="R775" i="5"/>
  <c r="Q775" i="5"/>
  <c r="O775" i="5"/>
  <c r="N775" i="5"/>
  <c r="M775" i="5"/>
  <c r="K775" i="5"/>
  <c r="J775" i="5"/>
  <c r="I775" i="5"/>
  <c r="G775" i="5"/>
  <c r="F775" i="5"/>
  <c r="E775" i="5"/>
  <c r="C775" i="5"/>
  <c r="D775" i="5" s="1"/>
  <c r="R774" i="5"/>
  <c r="Q774" i="5"/>
  <c r="O774" i="5"/>
  <c r="N774" i="5"/>
  <c r="M774" i="5"/>
  <c r="K774" i="5"/>
  <c r="J774" i="5"/>
  <c r="I774" i="5"/>
  <c r="G774" i="5"/>
  <c r="F774" i="5"/>
  <c r="E774" i="5"/>
  <c r="C774" i="5"/>
  <c r="D774" i="5" s="1"/>
  <c r="R773" i="5"/>
  <c r="Q773" i="5"/>
  <c r="O773" i="5"/>
  <c r="N773" i="5"/>
  <c r="M773" i="5"/>
  <c r="K773" i="5"/>
  <c r="J773" i="5"/>
  <c r="I773" i="5"/>
  <c r="G773" i="5"/>
  <c r="F773" i="5"/>
  <c r="E773" i="5"/>
  <c r="C773" i="5"/>
  <c r="D773" i="5" s="1"/>
  <c r="R772" i="5"/>
  <c r="Q772" i="5"/>
  <c r="O772" i="5"/>
  <c r="N772" i="5"/>
  <c r="M772" i="5"/>
  <c r="K772" i="5"/>
  <c r="J772" i="5"/>
  <c r="I772" i="5"/>
  <c r="G772" i="5"/>
  <c r="F772" i="5"/>
  <c r="E772" i="5"/>
  <c r="C772" i="5"/>
  <c r="D772" i="5" s="1"/>
  <c r="R771" i="5"/>
  <c r="Q771" i="5"/>
  <c r="O771" i="5"/>
  <c r="N771" i="5"/>
  <c r="M771" i="5"/>
  <c r="K771" i="5"/>
  <c r="J771" i="5"/>
  <c r="I771" i="5"/>
  <c r="G771" i="5"/>
  <c r="F771" i="5"/>
  <c r="E771" i="5"/>
  <c r="C771" i="5"/>
  <c r="D771" i="5" s="1"/>
  <c r="R770" i="5"/>
  <c r="Q770" i="5"/>
  <c r="O770" i="5"/>
  <c r="N770" i="5"/>
  <c r="M770" i="5"/>
  <c r="K770" i="5"/>
  <c r="J770" i="5"/>
  <c r="I770" i="5"/>
  <c r="G770" i="5"/>
  <c r="F770" i="5"/>
  <c r="E770" i="5"/>
  <c r="C770" i="5"/>
  <c r="D770" i="5" s="1"/>
  <c r="R769" i="5"/>
  <c r="Q769" i="5"/>
  <c r="O769" i="5"/>
  <c r="N769" i="5"/>
  <c r="M769" i="5"/>
  <c r="K769" i="5"/>
  <c r="J769" i="5"/>
  <c r="I769" i="5"/>
  <c r="G769" i="5"/>
  <c r="F769" i="5"/>
  <c r="E769" i="5"/>
  <c r="C769" i="5"/>
  <c r="D769" i="5" s="1"/>
  <c r="R768" i="5"/>
  <c r="Q768" i="5"/>
  <c r="O768" i="5"/>
  <c r="N768" i="5"/>
  <c r="M768" i="5"/>
  <c r="K768" i="5"/>
  <c r="J768" i="5"/>
  <c r="I768" i="5"/>
  <c r="G768" i="5"/>
  <c r="F768" i="5"/>
  <c r="E768" i="5"/>
  <c r="C768" i="5"/>
  <c r="D768" i="5" s="1"/>
  <c r="R767" i="5"/>
  <c r="Q767" i="5"/>
  <c r="O767" i="5"/>
  <c r="N767" i="5"/>
  <c r="M767" i="5"/>
  <c r="K767" i="5"/>
  <c r="J767" i="5"/>
  <c r="I767" i="5"/>
  <c r="G767" i="5"/>
  <c r="F767" i="5"/>
  <c r="E767" i="5"/>
  <c r="C767" i="5"/>
  <c r="D767" i="5" s="1"/>
  <c r="R766" i="5"/>
  <c r="Q766" i="5"/>
  <c r="O766" i="5"/>
  <c r="N766" i="5"/>
  <c r="M766" i="5"/>
  <c r="K766" i="5"/>
  <c r="J766" i="5"/>
  <c r="I766" i="5"/>
  <c r="G766" i="5"/>
  <c r="F766" i="5"/>
  <c r="E766" i="5"/>
  <c r="C766" i="5"/>
  <c r="D766" i="5" s="1"/>
  <c r="R765" i="5"/>
  <c r="Q765" i="5"/>
  <c r="O765" i="5"/>
  <c r="N765" i="5"/>
  <c r="M765" i="5"/>
  <c r="K765" i="5"/>
  <c r="J765" i="5"/>
  <c r="I765" i="5"/>
  <c r="G765" i="5"/>
  <c r="F765" i="5"/>
  <c r="E765" i="5"/>
  <c r="C765" i="5"/>
  <c r="D765" i="5" s="1"/>
  <c r="R764" i="5"/>
  <c r="Q764" i="5"/>
  <c r="O764" i="5"/>
  <c r="N764" i="5"/>
  <c r="M764" i="5"/>
  <c r="K764" i="5"/>
  <c r="J764" i="5"/>
  <c r="I764" i="5"/>
  <c r="G764" i="5"/>
  <c r="F764" i="5"/>
  <c r="E764" i="5"/>
  <c r="C764" i="5"/>
  <c r="D764" i="5" s="1"/>
  <c r="R763" i="5"/>
  <c r="Q763" i="5"/>
  <c r="O763" i="5"/>
  <c r="N763" i="5"/>
  <c r="M763" i="5"/>
  <c r="K763" i="5"/>
  <c r="J763" i="5"/>
  <c r="I763" i="5"/>
  <c r="G763" i="5"/>
  <c r="F763" i="5"/>
  <c r="E763" i="5"/>
  <c r="C763" i="5"/>
  <c r="D763" i="5" s="1"/>
  <c r="R762" i="5"/>
  <c r="Q762" i="5"/>
  <c r="O762" i="5"/>
  <c r="N762" i="5"/>
  <c r="M762" i="5"/>
  <c r="K762" i="5"/>
  <c r="J762" i="5"/>
  <c r="I762" i="5"/>
  <c r="G762" i="5"/>
  <c r="F762" i="5"/>
  <c r="E762" i="5"/>
  <c r="C762" i="5"/>
  <c r="D762" i="5" s="1"/>
  <c r="R761" i="5"/>
  <c r="Q761" i="5"/>
  <c r="O761" i="5"/>
  <c r="N761" i="5"/>
  <c r="M761" i="5"/>
  <c r="K761" i="5"/>
  <c r="J761" i="5"/>
  <c r="I761" i="5"/>
  <c r="G761" i="5"/>
  <c r="F761" i="5"/>
  <c r="E761" i="5"/>
  <c r="C761" i="5"/>
  <c r="D761" i="5" s="1"/>
  <c r="R760" i="5"/>
  <c r="Q760" i="5"/>
  <c r="O760" i="5"/>
  <c r="N760" i="5"/>
  <c r="M760" i="5"/>
  <c r="K760" i="5"/>
  <c r="J760" i="5"/>
  <c r="I760" i="5"/>
  <c r="G760" i="5"/>
  <c r="F760" i="5"/>
  <c r="E760" i="5"/>
  <c r="C760" i="5"/>
  <c r="D760" i="5" s="1"/>
  <c r="R759" i="5"/>
  <c r="Q759" i="5"/>
  <c r="O759" i="5"/>
  <c r="N759" i="5"/>
  <c r="M759" i="5"/>
  <c r="K759" i="5"/>
  <c r="J759" i="5"/>
  <c r="I759" i="5"/>
  <c r="G759" i="5"/>
  <c r="F759" i="5"/>
  <c r="E759" i="5"/>
  <c r="C759" i="5"/>
  <c r="D759" i="5" s="1"/>
  <c r="R758" i="5"/>
  <c r="Q758" i="5"/>
  <c r="O758" i="5"/>
  <c r="N758" i="5"/>
  <c r="M758" i="5"/>
  <c r="K758" i="5"/>
  <c r="J758" i="5"/>
  <c r="I758" i="5"/>
  <c r="G758" i="5"/>
  <c r="F758" i="5"/>
  <c r="E758" i="5"/>
  <c r="C758" i="5"/>
  <c r="D758" i="5" s="1"/>
  <c r="R757" i="5"/>
  <c r="Q757" i="5"/>
  <c r="O757" i="5"/>
  <c r="N757" i="5"/>
  <c r="M757" i="5"/>
  <c r="K757" i="5"/>
  <c r="J757" i="5"/>
  <c r="I757" i="5"/>
  <c r="G757" i="5"/>
  <c r="F757" i="5"/>
  <c r="E757" i="5"/>
  <c r="C757" i="5"/>
  <c r="D757" i="5" s="1"/>
  <c r="R756" i="5"/>
  <c r="Q756" i="5"/>
  <c r="O756" i="5"/>
  <c r="N756" i="5"/>
  <c r="M756" i="5"/>
  <c r="K756" i="5"/>
  <c r="J756" i="5"/>
  <c r="I756" i="5"/>
  <c r="G756" i="5"/>
  <c r="F756" i="5"/>
  <c r="E756" i="5"/>
  <c r="C756" i="5"/>
  <c r="D756" i="5" s="1"/>
  <c r="R755" i="5"/>
  <c r="Q755" i="5"/>
  <c r="O755" i="5"/>
  <c r="N755" i="5"/>
  <c r="M755" i="5"/>
  <c r="K755" i="5"/>
  <c r="J755" i="5"/>
  <c r="I755" i="5"/>
  <c r="G755" i="5"/>
  <c r="F755" i="5"/>
  <c r="E755" i="5"/>
  <c r="C755" i="5"/>
  <c r="D755" i="5" s="1"/>
  <c r="R754" i="5"/>
  <c r="Q754" i="5"/>
  <c r="O754" i="5"/>
  <c r="N754" i="5"/>
  <c r="M754" i="5"/>
  <c r="K754" i="5"/>
  <c r="J754" i="5"/>
  <c r="I754" i="5"/>
  <c r="G754" i="5"/>
  <c r="F754" i="5"/>
  <c r="E754" i="5"/>
  <c r="C754" i="5"/>
  <c r="D754" i="5" s="1"/>
  <c r="R753" i="5"/>
  <c r="Q753" i="5"/>
  <c r="O753" i="5"/>
  <c r="N753" i="5"/>
  <c r="M753" i="5"/>
  <c r="K753" i="5"/>
  <c r="J753" i="5"/>
  <c r="I753" i="5"/>
  <c r="G753" i="5"/>
  <c r="F753" i="5"/>
  <c r="E753" i="5"/>
  <c r="C753" i="5"/>
  <c r="D753" i="5" s="1"/>
  <c r="R752" i="5"/>
  <c r="Q752" i="5"/>
  <c r="O752" i="5"/>
  <c r="N752" i="5"/>
  <c r="M752" i="5"/>
  <c r="K752" i="5"/>
  <c r="J752" i="5"/>
  <c r="I752" i="5"/>
  <c r="G752" i="5"/>
  <c r="F752" i="5"/>
  <c r="E752" i="5"/>
  <c r="C752" i="5"/>
  <c r="D752" i="5" s="1"/>
  <c r="R751" i="5"/>
  <c r="Q751" i="5"/>
  <c r="O751" i="5"/>
  <c r="N751" i="5"/>
  <c r="M751" i="5"/>
  <c r="K751" i="5"/>
  <c r="J751" i="5"/>
  <c r="I751" i="5"/>
  <c r="G751" i="5"/>
  <c r="F751" i="5"/>
  <c r="E751" i="5"/>
  <c r="C751" i="5"/>
  <c r="D751" i="5" s="1"/>
  <c r="R750" i="5"/>
  <c r="Q750" i="5"/>
  <c r="O750" i="5"/>
  <c r="N750" i="5"/>
  <c r="M750" i="5"/>
  <c r="K750" i="5"/>
  <c r="J750" i="5"/>
  <c r="I750" i="5"/>
  <c r="G750" i="5"/>
  <c r="F750" i="5"/>
  <c r="E750" i="5"/>
  <c r="C750" i="5"/>
  <c r="D750" i="5" s="1"/>
  <c r="R749" i="5"/>
  <c r="Q749" i="5"/>
  <c r="O749" i="5"/>
  <c r="N749" i="5"/>
  <c r="M749" i="5"/>
  <c r="K749" i="5"/>
  <c r="J749" i="5"/>
  <c r="I749" i="5"/>
  <c r="G749" i="5"/>
  <c r="F749" i="5"/>
  <c r="E749" i="5"/>
  <c r="C749" i="5"/>
  <c r="D749" i="5" s="1"/>
  <c r="R748" i="5"/>
  <c r="Q748" i="5"/>
  <c r="O748" i="5"/>
  <c r="N748" i="5"/>
  <c r="M748" i="5"/>
  <c r="K748" i="5"/>
  <c r="J748" i="5"/>
  <c r="I748" i="5"/>
  <c r="G748" i="5"/>
  <c r="F748" i="5"/>
  <c r="E748" i="5"/>
  <c r="C748" i="5"/>
  <c r="D748" i="5" s="1"/>
  <c r="R747" i="5"/>
  <c r="Q747" i="5"/>
  <c r="O747" i="5"/>
  <c r="N747" i="5"/>
  <c r="M747" i="5"/>
  <c r="K747" i="5"/>
  <c r="J747" i="5"/>
  <c r="I747" i="5"/>
  <c r="G747" i="5"/>
  <c r="F747" i="5"/>
  <c r="E747" i="5"/>
  <c r="C747" i="5"/>
  <c r="D747" i="5" s="1"/>
  <c r="R746" i="5"/>
  <c r="Q746" i="5"/>
  <c r="O746" i="5"/>
  <c r="N746" i="5"/>
  <c r="M746" i="5"/>
  <c r="K746" i="5"/>
  <c r="J746" i="5"/>
  <c r="I746" i="5"/>
  <c r="G746" i="5"/>
  <c r="F746" i="5"/>
  <c r="E746" i="5"/>
  <c r="C746" i="5"/>
  <c r="D746" i="5" s="1"/>
  <c r="R745" i="5"/>
  <c r="Q745" i="5"/>
  <c r="O745" i="5"/>
  <c r="N745" i="5"/>
  <c r="M745" i="5"/>
  <c r="K745" i="5"/>
  <c r="J745" i="5"/>
  <c r="I745" i="5"/>
  <c r="G745" i="5"/>
  <c r="F745" i="5"/>
  <c r="E745" i="5"/>
  <c r="C745" i="5"/>
  <c r="D745" i="5" s="1"/>
  <c r="R744" i="5"/>
  <c r="Q744" i="5"/>
  <c r="O744" i="5"/>
  <c r="N744" i="5"/>
  <c r="M744" i="5"/>
  <c r="K744" i="5"/>
  <c r="J744" i="5"/>
  <c r="I744" i="5"/>
  <c r="G744" i="5"/>
  <c r="F744" i="5"/>
  <c r="E744" i="5"/>
  <c r="C744" i="5"/>
  <c r="D744" i="5" s="1"/>
  <c r="R743" i="5"/>
  <c r="Q743" i="5"/>
  <c r="O743" i="5"/>
  <c r="N743" i="5"/>
  <c r="M743" i="5"/>
  <c r="K743" i="5"/>
  <c r="J743" i="5"/>
  <c r="I743" i="5"/>
  <c r="G743" i="5"/>
  <c r="F743" i="5"/>
  <c r="E743" i="5"/>
  <c r="C743" i="5"/>
  <c r="D743" i="5" s="1"/>
  <c r="R742" i="5"/>
  <c r="Q742" i="5"/>
  <c r="O742" i="5"/>
  <c r="N742" i="5"/>
  <c r="M742" i="5"/>
  <c r="K742" i="5"/>
  <c r="J742" i="5"/>
  <c r="I742" i="5"/>
  <c r="G742" i="5"/>
  <c r="F742" i="5"/>
  <c r="E742" i="5"/>
  <c r="C742" i="5"/>
  <c r="D742" i="5" s="1"/>
  <c r="R741" i="5"/>
  <c r="Q741" i="5"/>
  <c r="O741" i="5"/>
  <c r="N741" i="5"/>
  <c r="M741" i="5"/>
  <c r="K741" i="5"/>
  <c r="J741" i="5"/>
  <c r="I741" i="5"/>
  <c r="G741" i="5"/>
  <c r="F741" i="5"/>
  <c r="E741" i="5"/>
  <c r="C741" i="5"/>
  <c r="D741" i="5" s="1"/>
  <c r="R740" i="5"/>
  <c r="Q740" i="5"/>
  <c r="O740" i="5"/>
  <c r="N740" i="5"/>
  <c r="M740" i="5"/>
  <c r="K740" i="5"/>
  <c r="J740" i="5"/>
  <c r="I740" i="5"/>
  <c r="G740" i="5"/>
  <c r="F740" i="5"/>
  <c r="E740" i="5"/>
  <c r="C740" i="5"/>
  <c r="D740" i="5" s="1"/>
  <c r="R739" i="5"/>
  <c r="Q739" i="5"/>
  <c r="O739" i="5"/>
  <c r="N739" i="5"/>
  <c r="M739" i="5"/>
  <c r="K739" i="5"/>
  <c r="J739" i="5"/>
  <c r="I739" i="5"/>
  <c r="G739" i="5"/>
  <c r="F739" i="5"/>
  <c r="E739" i="5"/>
  <c r="C739" i="5"/>
  <c r="D739" i="5" s="1"/>
  <c r="R738" i="5"/>
  <c r="Q738" i="5"/>
  <c r="O738" i="5"/>
  <c r="N738" i="5"/>
  <c r="M738" i="5"/>
  <c r="K738" i="5"/>
  <c r="J738" i="5"/>
  <c r="I738" i="5"/>
  <c r="G738" i="5"/>
  <c r="F738" i="5"/>
  <c r="E738" i="5"/>
  <c r="C738" i="5"/>
  <c r="D738" i="5" s="1"/>
  <c r="R737" i="5"/>
  <c r="Q737" i="5"/>
  <c r="O737" i="5"/>
  <c r="N737" i="5"/>
  <c r="M737" i="5"/>
  <c r="K737" i="5"/>
  <c r="J737" i="5"/>
  <c r="I737" i="5"/>
  <c r="G737" i="5"/>
  <c r="F737" i="5"/>
  <c r="E737" i="5"/>
  <c r="C737" i="5"/>
  <c r="D737" i="5" s="1"/>
  <c r="R736" i="5"/>
  <c r="Q736" i="5"/>
  <c r="O736" i="5"/>
  <c r="N736" i="5"/>
  <c r="M736" i="5"/>
  <c r="K736" i="5"/>
  <c r="J736" i="5"/>
  <c r="I736" i="5"/>
  <c r="G736" i="5"/>
  <c r="F736" i="5"/>
  <c r="E736" i="5"/>
  <c r="C736" i="5"/>
  <c r="D736" i="5" s="1"/>
  <c r="R735" i="5"/>
  <c r="Q735" i="5"/>
  <c r="O735" i="5"/>
  <c r="N735" i="5"/>
  <c r="M735" i="5"/>
  <c r="K735" i="5"/>
  <c r="J735" i="5"/>
  <c r="I735" i="5"/>
  <c r="G735" i="5"/>
  <c r="F735" i="5"/>
  <c r="E735" i="5"/>
  <c r="C735" i="5"/>
  <c r="D735" i="5" s="1"/>
  <c r="R734" i="5"/>
  <c r="Q734" i="5"/>
  <c r="O734" i="5"/>
  <c r="N734" i="5"/>
  <c r="M734" i="5"/>
  <c r="K734" i="5"/>
  <c r="J734" i="5"/>
  <c r="I734" i="5"/>
  <c r="G734" i="5"/>
  <c r="F734" i="5"/>
  <c r="E734" i="5"/>
  <c r="C734" i="5"/>
  <c r="D734" i="5" s="1"/>
  <c r="R733" i="5"/>
  <c r="Q733" i="5"/>
  <c r="O733" i="5"/>
  <c r="N733" i="5"/>
  <c r="M733" i="5"/>
  <c r="K733" i="5"/>
  <c r="J733" i="5"/>
  <c r="I733" i="5"/>
  <c r="G733" i="5"/>
  <c r="F733" i="5"/>
  <c r="E733" i="5"/>
  <c r="C733" i="5"/>
  <c r="D733" i="5" s="1"/>
  <c r="R732" i="5"/>
  <c r="Q732" i="5"/>
  <c r="O732" i="5"/>
  <c r="N732" i="5"/>
  <c r="M732" i="5"/>
  <c r="K732" i="5"/>
  <c r="J732" i="5"/>
  <c r="I732" i="5"/>
  <c r="G732" i="5"/>
  <c r="F732" i="5"/>
  <c r="E732" i="5"/>
  <c r="C732" i="5"/>
  <c r="D732" i="5" s="1"/>
  <c r="R731" i="5"/>
  <c r="Q731" i="5"/>
  <c r="O731" i="5"/>
  <c r="N731" i="5"/>
  <c r="M731" i="5"/>
  <c r="K731" i="5"/>
  <c r="J731" i="5"/>
  <c r="I731" i="5"/>
  <c r="G731" i="5"/>
  <c r="F731" i="5"/>
  <c r="E731" i="5"/>
  <c r="C731" i="5"/>
  <c r="D731" i="5" s="1"/>
  <c r="R730" i="5"/>
  <c r="Q730" i="5"/>
  <c r="O730" i="5"/>
  <c r="N730" i="5"/>
  <c r="M730" i="5"/>
  <c r="K730" i="5"/>
  <c r="J730" i="5"/>
  <c r="I730" i="5"/>
  <c r="G730" i="5"/>
  <c r="F730" i="5"/>
  <c r="E730" i="5"/>
  <c r="C730" i="5"/>
  <c r="D730" i="5" s="1"/>
  <c r="R729" i="5"/>
  <c r="Q729" i="5"/>
  <c r="O729" i="5"/>
  <c r="N729" i="5"/>
  <c r="M729" i="5"/>
  <c r="K729" i="5"/>
  <c r="J729" i="5"/>
  <c r="I729" i="5"/>
  <c r="G729" i="5"/>
  <c r="F729" i="5"/>
  <c r="E729" i="5"/>
  <c r="C729" i="5"/>
  <c r="D729" i="5" s="1"/>
  <c r="R728" i="5"/>
  <c r="Q728" i="5"/>
  <c r="O728" i="5"/>
  <c r="N728" i="5"/>
  <c r="M728" i="5"/>
  <c r="K728" i="5"/>
  <c r="J728" i="5"/>
  <c r="I728" i="5"/>
  <c r="G728" i="5"/>
  <c r="F728" i="5"/>
  <c r="E728" i="5"/>
  <c r="C728" i="5"/>
  <c r="D728" i="5" s="1"/>
  <c r="R727" i="5"/>
  <c r="Q727" i="5"/>
  <c r="O727" i="5"/>
  <c r="N727" i="5"/>
  <c r="M727" i="5"/>
  <c r="K727" i="5"/>
  <c r="J727" i="5"/>
  <c r="I727" i="5"/>
  <c r="G727" i="5"/>
  <c r="F727" i="5"/>
  <c r="E727" i="5"/>
  <c r="C727" i="5"/>
  <c r="D727" i="5" s="1"/>
  <c r="R726" i="5"/>
  <c r="Q726" i="5"/>
  <c r="O726" i="5"/>
  <c r="N726" i="5"/>
  <c r="M726" i="5"/>
  <c r="K726" i="5"/>
  <c r="J726" i="5"/>
  <c r="I726" i="5"/>
  <c r="G726" i="5"/>
  <c r="F726" i="5"/>
  <c r="E726" i="5"/>
  <c r="C726" i="5"/>
  <c r="D726" i="5" s="1"/>
  <c r="R725" i="5"/>
  <c r="Q725" i="5"/>
  <c r="O725" i="5"/>
  <c r="N725" i="5"/>
  <c r="M725" i="5"/>
  <c r="K725" i="5"/>
  <c r="J725" i="5"/>
  <c r="I725" i="5"/>
  <c r="G725" i="5"/>
  <c r="F725" i="5"/>
  <c r="E725" i="5"/>
  <c r="C725" i="5"/>
  <c r="D725" i="5" s="1"/>
  <c r="R724" i="5"/>
  <c r="Q724" i="5"/>
  <c r="O724" i="5"/>
  <c r="N724" i="5"/>
  <c r="M724" i="5"/>
  <c r="K724" i="5"/>
  <c r="J724" i="5"/>
  <c r="I724" i="5"/>
  <c r="G724" i="5"/>
  <c r="F724" i="5"/>
  <c r="E724" i="5"/>
  <c r="C724" i="5"/>
  <c r="D724" i="5" s="1"/>
  <c r="R723" i="5"/>
  <c r="Q723" i="5"/>
  <c r="O723" i="5"/>
  <c r="N723" i="5"/>
  <c r="M723" i="5"/>
  <c r="K723" i="5"/>
  <c r="J723" i="5"/>
  <c r="I723" i="5"/>
  <c r="G723" i="5"/>
  <c r="F723" i="5"/>
  <c r="E723" i="5"/>
  <c r="C723" i="5"/>
  <c r="D723" i="5" s="1"/>
  <c r="R722" i="5"/>
  <c r="Q722" i="5"/>
  <c r="O722" i="5"/>
  <c r="N722" i="5"/>
  <c r="M722" i="5"/>
  <c r="K722" i="5"/>
  <c r="J722" i="5"/>
  <c r="I722" i="5"/>
  <c r="G722" i="5"/>
  <c r="F722" i="5"/>
  <c r="E722" i="5"/>
  <c r="C722" i="5"/>
  <c r="D722" i="5" s="1"/>
  <c r="R721" i="5"/>
  <c r="Q721" i="5"/>
  <c r="O721" i="5"/>
  <c r="N721" i="5"/>
  <c r="M721" i="5"/>
  <c r="K721" i="5"/>
  <c r="J721" i="5"/>
  <c r="I721" i="5"/>
  <c r="G721" i="5"/>
  <c r="F721" i="5"/>
  <c r="E721" i="5"/>
  <c r="C721" i="5"/>
  <c r="D721" i="5" s="1"/>
  <c r="R720" i="5"/>
  <c r="Q720" i="5"/>
  <c r="O720" i="5"/>
  <c r="N720" i="5"/>
  <c r="M720" i="5"/>
  <c r="K720" i="5"/>
  <c r="J720" i="5"/>
  <c r="I720" i="5"/>
  <c r="G720" i="5"/>
  <c r="F720" i="5"/>
  <c r="E720" i="5"/>
  <c r="C720" i="5"/>
  <c r="D720" i="5" s="1"/>
  <c r="R719" i="5"/>
  <c r="Q719" i="5"/>
  <c r="O719" i="5"/>
  <c r="N719" i="5"/>
  <c r="M719" i="5"/>
  <c r="K719" i="5"/>
  <c r="J719" i="5"/>
  <c r="I719" i="5"/>
  <c r="G719" i="5"/>
  <c r="F719" i="5"/>
  <c r="E719" i="5"/>
  <c r="C719" i="5"/>
  <c r="D719" i="5" s="1"/>
  <c r="R718" i="5"/>
  <c r="Q718" i="5"/>
  <c r="O718" i="5"/>
  <c r="N718" i="5"/>
  <c r="M718" i="5"/>
  <c r="K718" i="5"/>
  <c r="J718" i="5"/>
  <c r="I718" i="5"/>
  <c r="G718" i="5"/>
  <c r="F718" i="5"/>
  <c r="E718" i="5"/>
  <c r="C718" i="5"/>
  <c r="D718" i="5" s="1"/>
  <c r="R717" i="5"/>
  <c r="Q717" i="5"/>
  <c r="O717" i="5"/>
  <c r="N717" i="5"/>
  <c r="M717" i="5"/>
  <c r="K717" i="5"/>
  <c r="J717" i="5"/>
  <c r="I717" i="5"/>
  <c r="G717" i="5"/>
  <c r="F717" i="5"/>
  <c r="E717" i="5"/>
  <c r="C717" i="5"/>
  <c r="D717" i="5" s="1"/>
  <c r="R716" i="5"/>
  <c r="Q716" i="5"/>
  <c r="O716" i="5"/>
  <c r="N716" i="5"/>
  <c r="M716" i="5"/>
  <c r="K716" i="5"/>
  <c r="J716" i="5"/>
  <c r="I716" i="5"/>
  <c r="G716" i="5"/>
  <c r="F716" i="5"/>
  <c r="E716" i="5"/>
  <c r="C716" i="5"/>
  <c r="D716" i="5" s="1"/>
  <c r="R715" i="5"/>
  <c r="Q715" i="5"/>
  <c r="O715" i="5"/>
  <c r="N715" i="5"/>
  <c r="M715" i="5"/>
  <c r="K715" i="5"/>
  <c r="J715" i="5"/>
  <c r="I715" i="5"/>
  <c r="G715" i="5"/>
  <c r="F715" i="5"/>
  <c r="E715" i="5"/>
  <c r="C715" i="5"/>
  <c r="D715" i="5" s="1"/>
  <c r="R714" i="5"/>
  <c r="Q714" i="5"/>
  <c r="O714" i="5"/>
  <c r="N714" i="5"/>
  <c r="M714" i="5"/>
  <c r="K714" i="5"/>
  <c r="J714" i="5"/>
  <c r="I714" i="5"/>
  <c r="G714" i="5"/>
  <c r="F714" i="5"/>
  <c r="E714" i="5"/>
  <c r="C714" i="5"/>
  <c r="D714" i="5" s="1"/>
  <c r="R713" i="5"/>
  <c r="Q713" i="5"/>
  <c r="O713" i="5"/>
  <c r="N713" i="5"/>
  <c r="M713" i="5"/>
  <c r="K713" i="5"/>
  <c r="J713" i="5"/>
  <c r="I713" i="5"/>
  <c r="G713" i="5"/>
  <c r="F713" i="5"/>
  <c r="E713" i="5"/>
  <c r="C713" i="5"/>
  <c r="D713" i="5" s="1"/>
  <c r="R712" i="5"/>
  <c r="Q712" i="5"/>
  <c r="O712" i="5"/>
  <c r="N712" i="5"/>
  <c r="M712" i="5"/>
  <c r="K712" i="5"/>
  <c r="J712" i="5"/>
  <c r="I712" i="5"/>
  <c r="G712" i="5"/>
  <c r="F712" i="5"/>
  <c r="E712" i="5"/>
  <c r="C712" i="5"/>
  <c r="D712" i="5" s="1"/>
  <c r="R711" i="5"/>
  <c r="Q711" i="5"/>
  <c r="O711" i="5"/>
  <c r="N711" i="5"/>
  <c r="M711" i="5"/>
  <c r="K711" i="5"/>
  <c r="J711" i="5"/>
  <c r="I711" i="5"/>
  <c r="G711" i="5"/>
  <c r="F711" i="5"/>
  <c r="E711" i="5"/>
  <c r="C711" i="5"/>
  <c r="D711" i="5" s="1"/>
  <c r="R710" i="5"/>
  <c r="Q710" i="5"/>
  <c r="O710" i="5"/>
  <c r="N710" i="5"/>
  <c r="M710" i="5"/>
  <c r="K710" i="5"/>
  <c r="J710" i="5"/>
  <c r="I710" i="5"/>
  <c r="G710" i="5"/>
  <c r="F710" i="5"/>
  <c r="E710" i="5"/>
  <c r="C710" i="5"/>
  <c r="D710" i="5" s="1"/>
  <c r="R709" i="5"/>
  <c r="Q709" i="5"/>
  <c r="O709" i="5"/>
  <c r="N709" i="5"/>
  <c r="M709" i="5"/>
  <c r="K709" i="5"/>
  <c r="J709" i="5"/>
  <c r="I709" i="5"/>
  <c r="G709" i="5"/>
  <c r="F709" i="5"/>
  <c r="E709" i="5"/>
  <c r="C709" i="5"/>
  <c r="D709" i="5" s="1"/>
  <c r="R708" i="5"/>
  <c r="Q708" i="5"/>
  <c r="O708" i="5"/>
  <c r="N708" i="5"/>
  <c r="M708" i="5"/>
  <c r="K708" i="5"/>
  <c r="J708" i="5"/>
  <c r="I708" i="5"/>
  <c r="G708" i="5"/>
  <c r="F708" i="5"/>
  <c r="E708" i="5"/>
  <c r="C708" i="5"/>
  <c r="D708" i="5" s="1"/>
  <c r="R707" i="5"/>
  <c r="Q707" i="5"/>
  <c r="O707" i="5"/>
  <c r="N707" i="5"/>
  <c r="M707" i="5"/>
  <c r="K707" i="5"/>
  <c r="J707" i="5"/>
  <c r="I707" i="5"/>
  <c r="G707" i="5"/>
  <c r="F707" i="5"/>
  <c r="E707" i="5"/>
  <c r="C707" i="5"/>
  <c r="D707" i="5" s="1"/>
  <c r="R706" i="5"/>
  <c r="Q706" i="5"/>
  <c r="O706" i="5"/>
  <c r="N706" i="5"/>
  <c r="M706" i="5"/>
  <c r="K706" i="5"/>
  <c r="J706" i="5"/>
  <c r="I706" i="5"/>
  <c r="G706" i="5"/>
  <c r="F706" i="5"/>
  <c r="E706" i="5"/>
  <c r="C706" i="5"/>
  <c r="D706" i="5" s="1"/>
  <c r="R705" i="5"/>
  <c r="Q705" i="5"/>
  <c r="O705" i="5"/>
  <c r="N705" i="5"/>
  <c r="M705" i="5"/>
  <c r="K705" i="5"/>
  <c r="J705" i="5"/>
  <c r="I705" i="5"/>
  <c r="G705" i="5"/>
  <c r="F705" i="5"/>
  <c r="E705" i="5"/>
  <c r="C705" i="5"/>
  <c r="D705" i="5" s="1"/>
  <c r="R704" i="5"/>
  <c r="Q704" i="5"/>
  <c r="O704" i="5"/>
  <c r="N704" i="5"/>
  <c r="M704" i="5"/>
  <c r="K704" i="5"/>
  <c r="J704" i="5"/>
  <c r="I704" i="5"/>
  <c r="G704" i="5"/>
  <c r="F704" i="5"/>
  <c r="E704" i="5"/>
  <c r="C704" i="5"/>
  <c r="D704" i="5" s="1"/>
  <c r="R703" i="5"/>
  <c r="Q703" i="5"/>
  <c r="O703" i="5"/>
  <c r="N703" i="5"/>
  <c r="M703" i="5"/>
  <c r="K703" i="5"/>
  <c r="J703" i="5"/>
  <c r="I703" i="5"/>
  <c r="G703" i="5"/>
  <c r="F703" i="5"/>
  <c r="E703" i="5"/>
  <c r="C703" i="5"/>
  <c r="D703" i="5" s="1"/>
  <c r="R702" i="5"/>
  <c r="Q702" i="5"/>
  <c r="O702" i="5"/>
  <c r="N702" i="5"/>
  <c r="M702" i="5"/>
  <c r="K702" i="5"/>
  <c r="J702" i="5"/>
  <c r="I702" i="5"/>
  <c r="G702" i="5"/>
  <c r="F702" i="5"/>
  <c r="E702" i="5"/>
  <c r="C702" i="5"/>
  <c r="D702" i="5" s="1"/>
  <c r="R701" i="5"/>
  <c r="Q701" i="5"/>
  <c r="O701" i="5"/>
  <c r="N701" i="5"/>
  <c r="M701" i="5"/>
  <c r="K701" i="5"/>
  <c r="J701" i="5"/>
  <c r="I701" i="5"/>
  <c r="G701" i="5"/>
  <c r="F701" i="5"/>
  <c r="E701" i="5"/>
  <c r="C701" i="5"/>
  <c r="D701" i="5" s="1"/>
  <c r="R700" i="5"/>
  <c r="Q700" i="5"/>
  <c r="O700" i="5"/>
  <c r="N700" i="5"/>
  <c r="M700" i="5"/>
  <c r="K700" i="5"/>
  <c r="J700" i="5"/>
  <c r="I700" i="5"/>
  <c r="G700" i="5"/>
  <c r="F700" i="5"/>
  <c r="E700" i="5"/>
  <c r="C700" i="5"/>
  <c r="D700" i="5" s="1"/>
  <c r="R699" i="5"/>
  <c r="Q699" i="5"/>
  <c r="O699" i="5"/>
  <c r="N699" i="5"/>
  <c r="M699" i="5"/>
  <c r="K699" i="5"/>
  <c r="J699" i="5"/>
  <c r="I699" i="5"/>
  <c r="G699" i="5"/>
  <c r="F699" i="5"/>
  <c r="E699" i="5"/>
  <c r="C699" i="5"/>
  <c r="D699" i="5" s="1"/>
  <c r="R698" i="5"/>
  <c r="Q698" i="5"/>
  <c r="O698" i="5"/>
  <c r="N698" i="5"/>
  <c r="M698" i="5"/>
  <c r="K698" i="5"/>
  <c r="J698" i="5"/>
  <c r="I698" i="5"/>
  <c r="G698" i="5"/>
  <c r="F698" i="5"/>
  <c r="E698" i="5"/>
  <c r="C698" i="5"/>
  <c r="D698" i="5" s="1"/>
  <c r="R697" i="5"/>
  <c r="Q697" i="5"/>
  <c r="O697" i="5"/>
  <c r="N697" i="5"/>
  <c r="M697" i="5"/>
  <c r="K697" i="5"/>
  <c r="J697" i="5"/>
  <c r="I697" i="5"/>
  <c r="G697" i="5"/>
  <c r="F697" i="5"/>
  <c r="E697" i="5"/>
  <c r="C697" i="5"/>
  <c r="D697" i="5" s="1"/>
  <c r="R696" i="5"/>
  <c r="Q696" i="5"/>
  <c r="O696" i="5"/>
  <c r="N696" i="5"/>
  <c r="M696" i="5"/>
  <c r="K696" i="5"/>
  <c r="J696" i="5"/>
  <c r="I696" i="5"/>
  <c r="G696" i="5"/>
  <c r="F696" i="5"/>
  <c r="E696" i="5"/>
  <c r="C696" i="5"/>
  <c r="D696" i="5" s="1"/>
  <c r="R695" i="5"/>
  <c r="Q695" i="5"/>
  <c r="O695" i="5"/>
  <c r="N695" i="5"/>
  <c r="M695" i="5"/>
  <c r="K695" i="5"/>
  <c r="J695" i="5"/>
  <c r="I695" i="5"/>
  <c r="G695" i="5"/>
  <c r="F695" i="5"/>
  <c r="E695" i="5"/>
  <c r="C695" i="5"/>
  <c r="D695" i="5" s="1"/>
  <c r="R694" i="5"/>
  <c r="Q694" i="5"/>
  <c r="O694" i="5"/>
  <c r="N694" i="5"/>
  <c r="M694" i="5"/>
  <c r="K694" i="5"/>
  <c r="J694" i="5"/>
  <c r="I694" i="5"/>
  <c r="G694" i="5"/>
  <c r="F694" i="5"/>
  <c r="E694" i="5"/>
  <c r="C694" i="5"/>
  <c r="D694" i="5" s="1"/>
  <c r="R693" i="5"/>
  <c r="Q693" i="5"/>
  <c r="O693" i="5"/>
  <c r="N693" i="5"/>
  <c r="M693" i="5"/>
  <c r="K693" i="5"/>
  <c r="J693" i="5"/>
  <c r="I693" i="5"/>
  <c r="G693" i="5"/>
  <c r="F693" i="5"/>
  <c r="E693" i="5"/>
  <c r="C693" i="5"/>
  <c r="D693" i="5" s="1"/>
  <c r="R692" i="5"/>
  <c r="Q692" i="5"/>
  <c r="O692" i="5"/>
  <c r="N692" i="5"/>
  <c r="M692" i="5"/>
  <c r="K692" i="5"/>
  <c r="J692" i="5"/>
  <c r="I692" i="5"/>
  <c r="G692" i="5"/>
  <c r="F692" i="5"/>
  <c r="E692" i="5"/>
  <c r="C692" i="5"/>
  <c r="D692" i="5" s="1"/>
  <c r="R691" i="5"/>
  <c r="Q691" i="5"/>
  <c r="O691" i="5"/>
  <c r="N691" i="5"/>
  <c r="M691" i="5"/>
  <c r="K691" i="5"/>
  <c r="J691" i="5"/>
  <c r="I691" i="5"/>
  <c r="G691" i="5"/>
  <c r="F691" i="5"/>
  <c r="E691" i="5"/>
  <c r="C691" i="5"/>
  <c r="D691" i="5" s="1"/>
  <c r="R690" i="5"/>
  <c r="Q690" i="5"/>
  <c r="O690" i="5"/>
  <c r="N690" i="5"/>
  <c r="M690" i="5"/>
  <c r="K690" i="5"/>
  <c r="J690" i="5"/>
  <c r="I690" i="5"/>
  <c r="G690" i="5"/>
  <c r="F690" i="5"/>
  <c r="E690" i="5"/>
  <c r="C690" i="5"/>
  <c r="D690" i="5" s="1"/>
  <c r="R689" i="5"/>
  <c r="Q689" i="5"/>
  <c r="O689" i="5"/>
  <c r="N689" i="5"/>
  <c r="M689" i="5"/>
  <c r="K689" i="5"/>
  <c r="J689" i="5"/>
  <c r="I689" i="5"/>
  <c r="G689" i="5"/>
  <c r="F689" i="5"/>
  <c r="E689" i="5"/>
  <c r="C689" i="5"/>
  <c r="D689" i="5" s="1"/>
  <c r="R688" i="5"/>
  <c r="Q688" i="5"/>
  <c r="O688" i="5"/>
  <c r="N688" i="5"/>
  <c r="M688" i="5"/>
  <c r="K688" i="5"/>
  <c r="J688" i="5"/>
  <c r="I688" i="5"/>
  <c r="G688" i="5"/>
  <c r="F688" i="5"/>
  <c r="E688" i="5"/>
  <c r="C688" i="5"/>
  <c r="D688" i="5" s="1"/>
  <c r="R687" i="5"/>
  <c r="Q687" i="5"/>
  <c r="O687" i="5"/>
  <c r="N687" i="5"/>
  <c r="M687" i="5"/>
  <c r="K687" i="5"/>
  <c r="J687" i="5"/>
  <c r="I687" i="5"/>
  <c r="G687" i="5"/>
  <c r="F687" i="5"/>
  <c r="E687" i="5"/>
  <c r="C687" i="5"/>
  <c r="D687" i="5" s="1"/>
  <c r="R686" i="5"/>
  <c r="Q686" i="5"/>
  <c r="O686" i="5"/>
  <c r="N686" i="5"/>
  <c r="M686" i="5"/>
  <c r="K686" i="5"/>
  <c r="J686" i="5"/>
  <c r="I686" i="5"/>
  <c r="G686" i="5"/>
  <c r="F686" i="5"/>
  <c r="E686" i="5"/>
  <c r="C686" i="5"/>
  <c r="D686" i="5" s="1"/>
  <c r="R685" i="5"/>
  <c r="Q685" i="5"/>
  <c r="O685" i="5"/>
  <c r="N685" i="5"/>
  <c r="M685" i="5"/>
  <c r="K685" i="5"/>
  <c r="J685" i="5"/>
  <c r="I685" i="5"/>
  <c r="G685" i="5"/>
  <c r="F685" i="5"/>
  <c r="E685" i="5"/>
  <c r="C685" i="5"/>
  <c r="D685" i="5" s="1"/>
  <c r="R684" i="5"/>
  <c r="Q684" i="5"/>
  <c r="O684" i="5"/>
  <c r="N684" i="5"/>
  <c r="M684" i="5"/>
  <c r="K684" i="5"/>
  <c r="J684" i="5"/>
  <c r="I684" i="5"/>
  <c r="G684" i="5"/>
  <c r="F684" i="5"/>
  <c r="E684" i="5"/>
  <c r="C684" i="5"/>
  <c r="D684" i="5" s="1"/>
  <c r="R683" i="5"/>
  <c r="Q683" i="5"/>
  <c r="O683" i="5"/>
  <c r="N683" i="5"/>
  <c r="M683" i="5"/>
  <c r="K683" i="5"/>
  <c r="J683" i="5"/>
  <c r="I683" i="5"/>
  <c r="G683" i="5"/>
  <c r="F683" i="5"/>
  <c r="E683" i="5"/>
  <c r="C683" i="5"/>
  <c r="D683" i="5" s="1"/>
  <c r="R682" i="5"/>
  <c r="Q682" i="5"/>
  <c r="O682" i="5"/>
  <c r="N682" i="5"/>
  <c r="M682" i="5"/>
  <c r="K682" i="5"/>
  <c r="J682" i="5"/>
  <c r="I682" i="5"/>
  <c r="G682" i="5"/>
  <c r="F682" i="5"/>
  <c r="E682" i="5"/>
  <c r="C682" i="5"/>
  <c r="D682" i="5" s="1"/>
  <c r="R681" i="5"/>
  <c r="Q681" i="5"/>
  <c r="O681" i="5"/>
  <c r="N681" i="5"/>
  <c r="M681" i="5"/>
  <c r="K681" i="5"/>
  <c r="J681" i="5"/>
  <c r="I681" i="5"/>
  <c r="G681" i="5"/>
  <c r="F681" i="5"/>
  <c r="E681" i="5"/>
  <c r="C681" i="5"/>
  <c r="D681" i="5" s="1"/>
  <c r="R680" i="5"/>
  <c r="Q680" i="5"/>
  <c r="O680" i="5"/>
  <c r="N680" i="5"/>
  <c r="M680" i="5"/>
  <c r="K680" i="5"/>
  <c r="J680" i="5"/>
  <c r="I680" i="5"/>
  <c r="G680" i="5"/>
  <c r="F680" i="5"/>
  <c r="E680" i="5"/>
  <c r="C680" i="5"/>
  <c r="D680" i="5" s="1"/>
  <c r="R679" i="5"/>
  <c r="Q679" i="5"/>
  <c r="O679" i="5"/>
  <c r="N679" i="5"/>
  <c r="M679" i="5"/>
  <c r="K679" i="5"/>
  <c r="J679" i="5"/>
  <c r="I679" i="5"/>
  <c r="G679" i="5"/>
  <c r="F679" i="5"/>
  <c r="E679" i="5"/>
  <c r="C679" i="5"/>
  <c r="D679" i="5" s="1"/>
  <c r="R678" i="5"/>
  <c r="Q678" i="5"/>
  <c r="O678" i="5"/>
  <c r="N678" i="5"/>
  <c r="M678" i="5"/>
  <c r="K678" i="5"/>
  <c r="J678" i="5"/>
  <c r="I678" i="5"/>
  <c r="G678" i="5"/>
  <c r="F678" i="5"/>
  <c r="E678" i="5"/>
  <c r="C678" i="5"/>
  <c r="D678" i="5" s="1"/>
  <c r="R677" i="5"/>
  <c r="Q677" i="5"/>
  <c r="O677" i="5"/>
  <c r="N677" i="5"/>
  <c r="M677" i="5"/>
  <c r="K677" i="5"/>
  <c r="J677" i="5"/>
  <c r="I677" i="5"/>
  <c r="G677" i="5"/>
  <c r="F677" i="5"/>
  <c r="E677" i="5"/>
  <c r="C677" i="5"/>
  <c r="D677" i="5" s="1"/>
  <c r="R676" i="5"/>
  <c r="Q676" i="5"/>
  <c r="O676" i="5"/>
  <c r="N676" i="5"/>
  <c r="M676" i="5"/>
  <c r="K676" i="5"/>
  <c r="J676" i="5"/>
  <c r="I676" i="5"/>
  <c r="G676" i="5"/>
  <c r="F676" i="5"/>
  <c r="E676" i="5"/>
  <c r="C676" i="5"/>
  <c r="D676" i="5" s="1"/>
  <c r="R675" i="5"/>
  <c r="Q675" i="5"/>
  <c r="O675" i="5"/>
  <c r="N675" i="5"/>
  <c r="M675" i="5"/>
  <c r="K675" i="5"/>
  <c r="J675" i="5"/>
  <c r="I675" i="5"/>
  <c r="G675" i="5"/>
  <c r="F675" i="5"/>
  <c r="E675" i="5"/>
  <c r="C675" i="5"/>
  <c r="D675" i="5" s="1"/>
  <c r="R674" i="5"/>
  <c r="Q674" i="5"/>
  <c r="O674" i="5"/>
  <c r="N674" i="5"/>
  <c r="M674" i="5"/>
  <c r="K674" i="5"/>
  <c r="J674" i="5"/>
  <c r="I674" i="5"/>
  <c r="G674" i="5"/>
  <c r="F674" i="5"/>
  <c r="E674" i="5"/>
  <c r="C674" i="5"/>
  <c r="D674" i="5" s="1"/>
  <c r="R673" i="5"/>
  <c r="Q673" i="5"/>
  <c r="O673" i="5"/>
  <c r="N673" i="5"/>
  <c r="M673" i="5"/>
  <c r="K673" i="5"/>
  <c r="J673" i="5"/>
  <c r="I673" i="5"/>
  <c r="G673" i="5"/>
  <c r="F673" i="5"/>
  <c r="E673" i="5"/>
  <c r="C673" i="5"/>
  <c r="D673" i="5" s="1"/>
  <c r="R672" i="5"/>
  <c r="Q672" i="5"/>
  <c r="O672" i="5"/>
  <c r="N672" i="5"/>
  <c r="M672" i="5"/>
  <c r="K672" i="5"/>
  <c r="J672" i="5"/>
  <c r="I672" i="5"/>
  <c r="G672" i="5"/>
  <c r="F672" i="5"/>
  <c r="E672" i="5"/>
  <c r="C672" i="5"/>
  <c r="D672" i="5" s="1"/>
  <c r="R671" i="5"/>
  <c r="Q671" i="5"/>
  <c r="O671" i="5"/>
  <c r="N671" i="5"/>
  <c r="M671" i="5"/>
  <c r="K671" i="5"/>
  <c r="J671" i="5"/>
  <c r="I671" i="5"/>
  <c r="G671" i="5"/>
  <c r="F671" i="5"/>
  <c r="E671" i="5"/>
  <c r="C671" i="5"/>
  <c r="D671" i="5" s="1"/>
  <c r="R670" i="5"/>
  <c r="Q670" i="5"/>
  <c r="O670" i="5"/>
  <c r="N670" i="5"/>
  <c r="M670" i="5"/>
  <c r="K670" i="5"/>
  <c r="J670" i="5"/>
  <c r="I670" i="5"/>
  <c r="G670" i="5"/>
  <c r="F670" i="5"/>
  <c r="E670" i="5"/>
  <c r="C670" i="5"/>
  <c r="D670" i="5" s="1"/>
  <c r="R669" i="5"/>
  <c r="Q669" i="5"/>
  <c r="O669" i="5"/>
  <c r="N669" i="5"/>
  <c r="M669" i="5"/>
  <c r="K669" i="5"/>
  <c r="J669" i="5"/>
  <c r="I669" i="5"/>
  <c r="G669" i="5"/>
  <c r="F669" i="5"/>
  <c r="E669" i="5"/>
  <c r="C669" i="5"/>
  <c r="D669" i="5" s="1"/>
  <c r="R668" i="5"/>
  <c r="Q668" i="5"/>
  <c r="O668" i="5"/>
  <c r="N668" i="5"/>
  <c r="M668" i="5"/>
  <c r="K668" i="5"/>
  <c r="J668" i="5"/>
  <c r="I668" i="5"/>
  <c r="G668" i="5"/>
  <c r="F668" i="5"/>
  <c r="E668" i="5"/>
  <c r="C668" i="5"/>
  <c r="D668" i="5" s="1"/>
  <c r="R667" i="5"/>
  <c r="Q667" i="5"/>
  <c r="O667" i="5"/>
  <c r="N667" i="5"/>
  <c r="M667" i="5"/>
  <c r="K667" i="5"/>
  <c r="J667" i="5"/>
  <c r="I667" i="5"/>
  <c r="G667" i="5"/>
  <c r="F667" i="5"/>
  <c r="E667" i="5"/>
  <c r="C667" i="5"/>
  <c r="D667" i="5" s="1"/>
  <c r="R666" i="5"/>
  <c r="Q666" i="5"/>
  <c r="O666" i="5"/>
  <c r="N666" i="5"/>
  <c r="M666" i="5"/>
  <c r="K666" i="5"/>
  <c r="J666" i="5"/>
  <c r="I666" i="5"/>
  <c r="G666" i="5"/>
  <c r="F666" i="5"/>
  <c r="E666" i="5"/>
  <c r="C666" i="5"/>
  <c r="D666" i="5" s="1"/>
  <c r="R665" i="5"/>
  <c r="Q665" i="5"/>
  <c r="O665" i="5"/>
  <c r="N665" i="5"/>
  <c r="M665" i="5"/>
  <c r="K665" i="5"/>
  <c r="J665" i="5"/>
  <c r="I665" i="5"/>
  <c r="G665" i="5"/>
  <c r="F665" i="5"/>
  <c r="E665" i="5"/>
  <c r="C665" i="5"/>
  <c r="D665" i="5" s="1"/>
  <c r="R664" i="5"/>
  <c r="Q664" i="5"/>
  <c r="O664" i="5"/>
  <c r="N664" i="5"/>
  <c r="M664" i="5"/>
  <c r="K664" i="5"/>
  <c r="J664" i="5"/>
  <c r="I664" i="5"/>
  <c r="G664" i="5"/>
  <c r="F664" i="5"/>
  <c r="E664" i="5"/>
  <c r="C664" i="5"/>
  <c r="D664" i="5" s="1"/>
  <c r="R663" i="5"/>
  <c r="Q663" i="5"/>
  <c r="O663" i="5"/>
  <c r="N663" i="5"/>
  <c r="M663" i="5"/>
  <c r="K663" i="5"/>
  <c r="J663" i="5"/>
  <c r="I663" i="5"/>
  <c r="G663" i="5"/>
  <c r="F663" i="5"/>
  <c r="E663" i="5"/>
  <c r="C663" i="5"/>
  <c r="D663" i="5" s="1"/>
  <c r="R662" i="5"/>
  <c r="Q662" i="5"/>
  <c r="O662" i="5"/>
  <c r="N662" i="5"/>
  <c r="M662" i="5"/>
  <c r="K662" i="5"/>
  <c r="J662" i="5"/>
  <c r="I662" i="5"/>
  <c r="G662" i="5"/>
  <c r="F662" i="5"/>
  <c r="E662" i="5"/>
  <c r="C662" i="5"/>
  <c r="D662" i="5" s="1"/>
  <c r="R661" i="5"/>
  <c r="Q661" i="5"/>
  <c r="O661" i="5"/>
  <c r="N661" i="5"/>
  <c r="M661" i="5"/>
  <c r="K661" i="5"/>
  <c r="J661" i="5"/>
  <c r="I661" i="5"/>
  <c r="G661" i="5"/>
  <c r="F661" i="5"/>
  <c r="E661" i="5"/>
  <c r="C661" i="5"/>
  <c r="D661" i="5" s="1"/>
  <c r="R660" i="5"/>
  <c r="Q660" i="5"/>
  <c r="O660" i="5"/>
  <c r="N660" i="5"/>
  <c r="M660" i="5"/>
  <c r="K660" i="5"/>
  <c r="J660" i="5"/>
  <c r="I660" i="5"/>
  <c r="G660" i="5"/>
  <c r="F660" i="5"/>
  <c r="E660" i="5"/>
  <c r="C660" i="5"/>
  <c r="D660" i="5" s="1"/>
  <c r="R659" i="5"/>
  <c r="Q659" i="5"/>
  <c r="O659" i="5"/>
  <c r="N659" i="5"/>
  <c r="M659" i="5"/>
  <c r="K659" i="5"/>
  <c r="J659" i="5"/>
  <c r="I659" i="5"/>
  <c r="G659" i="5"/>
  <c r="F659" i="5"/>
  <c r="E659" i="5"/>
  <c r="C659" i="5"/>
  <c r="D659" i="5" s="1"/>
  <c r="R658" i="5"/>
  <c r="Q658" i="5"/>
  <c r="O658" i="5"/>
  <c r="N658" i="5"/>
  <c r="M658" i="5"/>
  <c r="K658" i="5"/>
  <c r="J658" i="5"/>
  <c r="I658" i="5"/>
  <c r="G658" i="5"/>
  <c r="F658" i="5"/>
  <c r="E658" i="5"/>
  <c r="C658" i="5"/>
  <c r="D658" i="5" s="1"/>
  <c r="R657" i="5"/>
  <c r="Q657" i="5"/>
  <c r="O657" i="5"/>
  <c r="N657" i="5"/>
  <c r="M657" i="5"/>
  <c r="K657" i="5"/>
  <c r="J657" i="5"/>
  <c r="I657" i="5"/>
  <c r="G657" i="5"/>
  <c r="F657" i="5"/>
  <c r="E657" i="5"/>
  <c r="C657" i="5"/>
  <c r="D657" i="5" s="1"/>
  <c r="R656" i="5"/>
  <c r="Q656" i="5"/>
  <c r="O656" i="5"/>
  <c r="N656" i="5"/>
  <c r="M656" i="5"/>
  <c r="K656" i="5"/>
  <c r="J656" i="5"/>
  <c r="I656" i="5"/>
  <c r="G656" i="5"/>
  <c r="F656" i="5"/>
  <c r="E656" i="5"/>
  <c r="C656" i="5"/>
  <c r="D656" i="5" s="1"/>
  <c r="R655" i="5"/>
  <c r="Q655" i="5"/>
  <c r="O655" i="5"/>
  <c r="N655" i="5"/>
  <c r="M655" i="5"/>
  <c r="K655" i="5"/>
  <c r="J655" i="5"/>
  <c r="I655" i="5"/>
  <c r="G655" i="5"/>
  <c r="F655" i="5"/>
  <c r="E655" i="5"/>
  <c r="C655" i="5"/>
  <c r="D655" i="5" s="1"/>
  <c r="R654" i="5"/>
  <c r="Q654" i="5"/>
  <c r="O654" i="5"/>
  <c r="N654" i="5"/>
  <c r="M654" i="5"/>
  <c r="K654" i="5"/>
  <c r="J654" i="5"/>
  <c r="I654" i="5"/>
  <c r="G654" i="5"/>
  <c r="F654" i="5"/>
  <c r="E654" i="5"/>
  <c r="C654" i="5"/>
  <c r="D654" i="5" s="1"/>
  <c r="R653" i="5"/>
  <c r="Q653" i="5"/>
  <c r="O653" i="5"/>
  <c r="N653" i="5"/>
  <c r="M653" i="5"/>
  <c r="K653" i="5"/>
  <c r="J653" i="5"/>
  <c r="I653" i="5"/>
  <c r="G653" i="5"/>
  <c r="F653" i="5"/>
  <c r="E653" i="5"/>
  <c r="C653" i="5"/>
  <c r="D653" i="5" s="1"/>
  <c r="R652" i="5"/>
  <c r="Q652" i="5"/>
  <c r="O652" i="5"/>
  <c r="N652" i="5"/>
  <c r="M652" i="5"/>
  <c r="K652" i="5"/>
  <c r="J652" i="5"/>
  <c r="I652" i="5"/>
  <c r="G652" i="5"/>
  <c r="F652" i="5"/>
  <c r="E652" i="5"/>
  <c r="C652" i="5"/>
  <c r="D652" i="5" s="1"/>
  <c r="R651" i="5"/>
  <c r="Q651" i="5"/>
  <c r="O651" i="5"/>
  <c r="N651" i="5"/>
  <c r="M651" i="5"/>
  <c r="K651" i="5"/>
  <c r="J651" i="5"/>
  <c r="I651" i="5"/>
  <c r="G651" i="5"/>
  <c r="F651" i="5"/>
  <c r="E651" i="5"/>
  <c r="C651" i="5"/>
  <c r="D651" i="5" s="1"/>
  <c r="R650" i="5"/>
  <c r="Q650" i="5"/>
  <c r="O650" i="5"/>
  <c r="N650" i="5"/>
  <c r="M650" i="5"/>
  <c r="K650" i="5"/>
  <c r="J650" i="5"/>
  <c r="I650" i="5"/>
  <c r="G650" i="5"/>
  <c r="F650" i="5"/>
  <c r="E650" i="5"/>
  <c r="C650" i="5"/>
  <c r="D650" i="5" s="1"/>
  <c r="R649" i="5"/>
  <c r="Q649" i="5"/>
  <c r="O649" i="5"/>
  <c r="N649" i="5"/>
  <c r="M649" i="5"/>
  <c r="K649" i="5"/>
  <c r="J649" i="5"/>
  <c r="I649" i="5"/>
  <c r="G649" i="5"/>
  <c r="F649" i="5"/>
  <c r="E649" i="5"/>
  <c r="C649" i="5"/>
  <c r="D649" i="5" s="1"/>
  <c r="R648" i="5"/>
  <c r="Q648" i="5"/>
  <c r="O648" i="5"/>
  <c r="N648" i="5"/>
  <c r="M648" i="5"/>
  <c r="K648" i="5"/>
  <c r="J648" i="5"/>
  <c r="I648" i="5"/>
  <c r="G648" i="5"/>
  <c r="F648" i="5"/>
  <c r="E648" i="5"/>
  <c r="C648" i="5"/>
  <c r="D648" i="5" s="1"/>
  <c r="R647" i="5"/>
  <c r="Q647" i="5"/>
  <c r="O647" i="5"/>
  <c r="N647" i="5"/>
  <c r="M647" i="5"/>
  <c r="K647" i="5"/>
  <c r="J647" i="5"/>
  <c r="I647" i="5"/>
  <c r="G647" i="5"/>
  <c r="F647" i="5"/>
  <c r="E647" i="5"/>
  <c r="C647" i="5"/>
  <c r="D647" i="5" s="1"/>
  <c r="R646" i="5"/>
  <c r="Q646" i="5"/>
  <c r="O646" i="5"/>
  <c r="N646" i="5"/>
  <c r="M646" i="5"/>
  <c r="K646" i="5"/>
  <c r="J646" i="5"/>
  <c r="I646" i="5"/>
  <c r="G646" i="5"/>
  <c r="F646" i="5"/>
  <c r="E646" i="5"/>
  <c r="C646" i="5"/>
  <c r="D646" i="5" s="1"/>
  <c r="R645" i="5"/>
  <c r="Q645" i="5"/>
  <c r="O645" i="5"/>
  <c r="N645" i="5"/>
  <c r="M645" i="5"/>
  <c r="K645" i="5"/>
  <c r="J645" i="5"/>
  <c r="I645" i="5"/>
  <c r="G645" i="5"/>
  <c r="F645" i="5"/>
  <c r="E645" i="5"/>
  <c r="C645" i="5"/>
  <c r="D645" i="5" s="1"/>
  <c r="R644" i="5"/>
  <c r="Q644" i="5"/>
  <c r="O644" i="5"/>
  <c r="N644" i="5"/>
  <c r="M644" i="5"/>
  <c r="K644" i="5"/>
  <c r="J644" i="5"/>
  <c r="I644" i="5"/>
  <c r="G644" i="5"/>
  <c r="F644" i="5"/>
  <c r="E644" i="5"/>
  <c r="C644" i="5"/>
  <c r="D644" i="5" s="1"/>
  <c r="R643" i="5"/>
  <c r="Q643" i="5"/>
  <c r="O643" i="5"/>
  <c r="N643" i="5"/>
  <c r="M643" i="5"/>
  <c r="K643" i="5"/>
  <c r="J643" i="5"/>
  <c r="I643" i="5"/>
  <c r="G643" i="5"/>
  <c r="F643" i="5"/>
  <c r="E643" i="5"/>
  <c r="C643" i="5"/>
  <c r="D643" i="5" s="1"/>
  <c r="R642" i="5"/>
  <c r="Q642" i="5"/>
  <c r="O642" i="5"/>
  <c r="N642" i="5"/>
  <c r="M642" i="5"/>
  <c r="K642" i="5"/>
  <c r="J642" i="5"/>
  <c r="I642" i="5"/>
  <c r="G642" i="5"/>
  <c r="F642" i="5"/>
  <c r="E642" i="5"/>
  <c r="C642" i="5"/>
  <c r="D642" i="5" s="1"/>
  <c r="R641" i="5"/>
  <c r="Q641" i="5"/>
  <c r="O641" i="5"/>
  <c r="N641" i="5"/>
  <c r="M641" i="5"/>
  <c r="K641" i="5"/>
  <c r="J641" i="5"/>
  <c r="I641" i="5"/>
  <c r="G641" i="5"/>
  <c r="F641" i="5"/>
  <c r="E641" i="5"/>
  <c r="C641" i="5"/>
  <c r="D641" i="5" s="1"/>
  <c r="R640" i="5"/>
  <c r="Q640" i="5"/>
  <c r="O640" i="5"/>
  <c r="N640" i="5"/>
  <c r="M640" i="5"/>
  <c r="K640" i="5"/>
  <c r="J640" i="5"/>
  <c r="I640" i="5"/>
  <c r="G640" i="5"/>
  <c r="F640" i="5"/>
  <c r="E640" i="5"/>
  <c r="C640" i="5"/>
  <c r="D640" i="5" s="1"/>
  <c r="R639" i="5"/>
  <c r="Q639" i="5"/>
  <c r="O639" i="5"/>
  <c r="N639" i="5"/>
  <c r="M639" i="5"/>
  <c r="K639" i="5"/>
  <c r="J639" i="5"/>
  <c r="I639" i="5"/>
  <c r="G639" i="5"/>
  <c r="F639" i="5"/>
  <c r="E639" i="5"/>
  <c r="C639" i="5"/>
  <c r="D639" i="5" s="1"/>
  <c r="R638" i="5"/>
  <c r="Q638" i="5"/>
  <c r="O638" i="5"/>
  <c r="N638" i="5"/>
  <c r="M638" i="5"/>
  <c r="K638" i="5"/>
  <c r="J638" i="5"/>
  <c r="I638" i="5"/>
  <c r="G638" i="5"/>
  <c r="F638" i="5"/>
  <c r="E638" i="5"/>
  <c r="C638" i="5"/>
  <c r="D638" i="5" s="1"/>
  <c r="R637" i="5"/>
  <c r="Q637" i="5"/>
  <c r="O637" i="5"/>
  <c r="N637" i="5"/>
  <c r="M637" i="5"/>
  <c r="K637" i="5"/>
  <c r="J637" i="5"/>
  <c r="I637" i="5"/>
  <c r="G637" i="5"/>
  <c r="F637" i="5"/>
  <c r="E637" i="5"/>
  <c r="C637" i="5"/>
  <c r="D637" i="5" s="1"/>
  <c r="R636" i="5"/>
  <c r="Q636" i="5"/>
  <c r="O636" i="5"/>
  <c r="N636" i="5"/>
  <c r="M636" i="5"/>
  <c r="K636" i="5"/>
  <c r="J636" i="5"/>
  <c r="I636" i="5"/>
  <c r="G636" i="5"/>
  <c r="F636" i="5"/>
  <c r="E636" i="5"/>
  <c r="C636" i="5"/>
  <c r="D636" i="5" s="1"/>
  <c r="R635" i="5"/>
  <c r="Q635" i="5"/>
  <c r="O635" i="5"/>
  <c r="N635" i="5"/>
  <c r="M635" i="5"/>
  <c r="K635" i="5"/>
  <c r="J635" i="5"/>
  <c r="I635" i="5"/>
  <c r="G635" i="5"/>
  <c r="F635" i="5"/>
  <c r="E635" i="5"/>
  <c r="C635" i="5"/>
  <c r="D635" i="5" s="1"/>
  <c r="R634" i="5"/>
  <c r="Q634" i="5"/>
  <c r="O634" i="5"/>
  <c r="N634" i="5"/>
  <c r="M634" i="5"/>
  <c r="K634" i="5"/>
  <c r="J634" i="5"/>
  <c r="I634" i="5"/>
  <c r="G634" i="5"/>
  <c r="F634" i="5"/>
  <c r="E634" i="5"/>
  <c r="C634" i="5"/>
  <c r="D634" i="5" s="1"/>
  <c r="R633" i="5"/>
  <c r="Q633" i="5"/>
  <c r="O633" i="5"/>
  <c r="N633" i="5"/>
  <c r="M633" i="5"/>
  <c r="K633" i="5"/>
  <c r="J633" i="5"/>
  <c r="I633" i="5"/>
  <c r="G633" i="5"/>
  <c r="F633" i="5"/>
  <c r="E633" i="5"/>
  <c r="C633" i="5"/>
  <c r="D633" i="5" s="1"/>
  <c r="R632" i="5"/>
  <c r="Q632" i="5"/>
  <c r="O632" i="5"/>
  <c r="N632" i="5"/>
  <c r="M632" i="5"/>
  <c r="K632" i="5"/>
  <c r="J632" i="5"/>
  <c r="I632" i="5"/>
  <c r="G632" i="5"/>
  <c r="F632" i="5"/>
  <c r="E632" i="5"/>
  <c r="C632" i="5"/>
  <c r="D632" i="5" s="1"/>
  <c r="R631" i="5"/>
  <c r="Q631" i="5"/>
  <c r="O631" i="5"/>
  <c r="N631" i="5"/>
  <c r="M631" i="5"/>
  <c r="K631" i="5"/>
  <c r="J631" i="5"/>
  <c r="I631" i="5"/>
  <c r="G631" i="5"/>
  <c r="F631" i="5"/>
  <c r="E631" i="5"/>
  <c r="C631" i="5"/>
  <c r="D631" i="5" s="1"/>
  <c r="R630" i="5"/>
  <c r="Q630" i="5"/>
  <c r="O630" i="5"/>
  <c r="N630" i="5"/>
  <c r="M630" i="5"/>
  <c r="K630" i="5"/>
  <c r="J630" i="5"/>
  <c r="I630" i="5"/>
  <c r="G630" i="5"/>
  <c r="F630" i="5"/>
  <c r="E630" i="5"/>
  <c r="C630" i="5"/>
  <c r="D630" i="5" s="1"/>
  <c r="R629" i="5"/>
  <c r="Q629" i="5"/>
  <c r="O629" i="5"/>
  <c r="N629" i="5"/>
  <c r="M629" i="5"/>
  <c r="K629" i="5"/>
  <c r="J629" i="5"/>
  <c r="I629" i="5"/>
  <c r="G629" i="5"/>
  <c r="F629" i="5"/>
  <c r="E629" i="5"/>
  <c r="C629" i="5"/>
  <c r="D629" i="5" s="1"/>
  <c r="R628" i="5"/>
  <c r="Q628" i="5"/>
  <c r="O628" i="5"/>
  <c r="N628" i="5"/>
  <c r="M628" i="5"/>
  <c r="K628" i="5"/>
  <c r="J628" i="5"/>
  <c r="I628" i="5"/>
  <c r="G628" i="5"/>
  <c r="F628" i="5"/>
  <c r="E628" i="5"/>
  <c r="C628" i="5"/>
  <c r="D628" i="5" s="1"/>
  <c r="R627" i="5"/>
  <c r="Q627" i="5"/>
  <c r="O627" i="5"/>
  <c r="N627" i="5"/>
  <c r="M627" i="5"/>
  <c r="K627" i="5"/>
  <c r="J627" i="5"/>
  <c r="I627" i="5"/>
  <c r="G627" i="5"/>
  <c r="F627" i="5"/>
  <c r="E627" i="5"/>
  <c r="C627" i="5"/>
  <c r="D627" i="5" s="1"/>
  <c r="R626" i="5"/>
  <c r="Q626" i="5"/>
  <c r="O626" i="5"/>
  <c r="N626" i="5"/>
  <c r="M626" i="5"/>
  <c r="K626" i="5"/>
  <c r="J626" i="5"/>
  <c r="I626" i="5"/>
  <c r="G626" i="5"/>
  <c r="F626" i="5"/>
  <c r="E626" i="5"/>
  <c r="C626" i="5"/>
  <c r="D626" i="5" s="1"/>
  <c r="R625" i="5"/>
  <c r="Q625" i="5"/>
  <c r="O625" i="5"/>
  <c r="N625" i="5"/>
  <c r="M625" i="5"/>
  <c r="K625" i="5"/>
  <c r="J625" i="5"/>
  <c r="I625" i="5"/>
  <c r="G625" i="5"/>
  <c r="F625" i="5"/>
  <c r="E625" i="5"/>
  <c r="C625" i="5"/>
  <c r="D625" i="5" s="1"/>
  <c r="R624" i="5"/>
  <c r="Q624" i="5"/>
  <c r="O624" i="5"/>
  <c r="N624" i="5"/>
  <c r="M624" i="5"/>
  <c r="K624" i="5"/>
  <c r="J624" i="5"/>
  <c r="I624" i="5"/>
  <c r="G624" i="5"/>
  <c r="F624" i="5"/>
  <c r="E624" i="5"/>
  <c r="C624" i="5"/>
  <c r="D624" i="5" s="1"/>
  <c r="R623" i="5"/>
  <c r="Q623" i="5"/>
  <c r="O623" i="5"/>
  <c r="N623" i="5"/>
  <c r="M623" i="5"/>
  <c r="K623" i="5"/>
  <c r="J623" i="5"/>
  <c r="I623" i="5"/>
  <c r="G623" i="5"/>
  <c r="F623" i="5"/>
  <c r="E623" i="5"/>
  <c r="C623" i="5"/>
  <c r="D623" i="5" s="1"/>
  <c r="R622" i="5"/>
  <c r="Q622" i="5"/>
  <c r="O622" i="5"/>
  <c r="N622" i="5"/>
  <c r="M622" i="5"/>
  <c r="K622" i="5"/>
  <c r="J622" i="5"/>
  <c r="I622" i="5"/>
  <c r="G622" i="5"/>
  <c r="F622" i="5"/>
  <c r="E622" i="5"/>
  <c r="C622" i="5"/>
  <c r="D622" i="5" s="1"/>
  <c r="R621" i="5"/>
  <c r="Q621" i="5"/>
  <c r="O621" i="5"/>
  <c r="N621" i="5"/>
  <c r="M621" i="5"/>
  <c r="K621" i="5"/>
  <c r="J621" i="5"/>
  <c r="I621" i="5"/>
  <c r="G621" i="5"/>
  <c r="F621" i="5"/>
  <c r="E621" i="5"/>
  <c r="C621" i="5"/>
  <c r="D621" i="5" s="1"/>
  <c r="R620" i="5"/>
  <c r="Q620" i="5"/>
  <c r="O620" i="5"/>
  <c r="N620" i="5"/>
  <c r="M620" i="5"/>
  <c r="K620" i="5"/>
  <c r="J620" i="5"/>
  <c r="I620" i="5"/>
  <c r="G620" i="5"/>
  <c r="F620" i="5"/>
  <c r="E620" i="5"/>
  <c r="C620" i="5"/>
  <c r="D620" i="5" s="1"/>
  <c r="R619" i="5"/>
  <c r="Q619" i="5"/>
  <c r="O619" i="5"/>
  <c r="N619" i="5"/>
  <c r="M619" i="5"/>
  <c r="K619" i="5"/>
  <c r="J619" i="5"/>
  <c r="I619" i="5"/>
  <c r="G619" i="5"/>
  <c r="F619" i="5"/>
  <c r="E619" i="5"/>
  <c r="C619" i="5"/>
  <c r="D619" i="5" s="1"/>
  <c r="R618" i="5"/>
  <c r="Q618" i="5"/>
  <c r="O618" i="5"/>
  <c r="N618" i="5"/>
  <c r="M618" i="5"/>
  <c r="K618" i="5"/>
  <c r="J618" i="5"/>
  <c r="I618" i="5"/>
  <c r="G618" i="5"/>
  <c r="F618" i="5"/>
  <c r="E618" i="5"/>
  <c r="C618" i="5"/>
  <c r="D618" i="5" s="1"/>
  <c r="R617" i="5"/>
  <c r="Q617" i="5"/>
  <c r="O617" i="5"/>
  <c r="N617" i="5"/>
  <c r="M617" i="5"/>
  <c r="K617" i="5"/>
  <c r="J617" i="5"/>
  <c r="I617" i="5"/>
  <c r="G617" i="5"/>
  <c r="F617" i="5"/>
  <c r="E617" i="5"/>
  <c r="C617" i="5"/>
  <c r="D617" i="5" s="1"/>
  <c r="R616" i="5"/>
  <c r="Q616" i="5"/>
  <c r="O616" i="5"/>
  <c r="N616" i="5"/>
  <c r="M616" i="5"/>
  <c r="K616" i="5"/>
  <c r="J616" i="5"/>
  <c r="I616" i="5"/>
  <c r="G616" i="5"/>
  <c r="F616" i="5"/>
  <c r="E616" i="5"/>
  <c r="C616" i="5"/>
  <c r="D616" i="5" s="1"/>
  <c r="R615" i="5"/>
  <c r="Q615" i="5"/>
  <c r="O615" i="5"/>
  <c r="N615" i="5"/>
  <c r="M615" i="5"/>
  <c r="K615" i="5"/>
  <c r="J615" i="5"/>
  <c r="I615" i="5"/>
  <c r="G615" i="5"/>
  <c r="F615" i="5"/>
  <c r="E615" i="5"/>
  <c r="C615" i="5"/>
  <c r="D615" i="5" s="1"/>
  <c r="R614" i="5"/>
  <c r="Q614" i="5"/>
  <c r="O614" i="5"/>
  <c r="N614" i="5"/>
  <c r="M614" i="5"/>
  <c r="K614" i="5"/>
  <c r="J614" i="5"/>
  <c r="I614" i="5"/>
  <c r="G614" i="5"/>
  <c r="F614" i="5"/>
  <c r="E614" i="5"/>
  <c r="C614" i="5"/>
  <c r="D614" i="5" s="1"/>
  <c r="R613" i="5"/>
  <c r="Q613" i="5"/>
  <c r="O613" i="5"/>
  <c r="N613" i="5"/>
  <c r="M613" i="5"/>
  <c r="K613" i="5"/>
  <c r="J613" i="5"/>
  <c r="I613" i="5"/>
  <c r="G613" i="5"/>
  <c r="F613" i="5"/>
  <c r="E613" i="5"/>
  <c r="C613" i="5"/>
  <c r="D613" i="5" s="1"/>
  <c r="R612" i="5"/>
  <c r="Q612" i="5"/>
  <c r="O612" i="5"/>
  <c r="N612" i="5"/>
  <c r="M612" i="5"/>
  <c r="K612" i="5"/>
  <c r="J612" i="5"/>
  <c r="I612" i="5"/>
  <c r="G612" i="5"/>
  <c r="F612" i="5"/>
  <c r="E612" i="5"/>
  <c r="C612" i="5"/>
  <c r="D612" i="5" s="1"/>
  <c r="R611" i="5"/>
  <c r="Q611" i="5"/>
  <c r="O611" i="5"/>
  <c r="N611" i="5"/>
  <c r="M611" i="5"/>
  <c r="K611" i="5"/>
  <c r="J611" i="5"/>
  <c r="I611" i="5"/>
  <c r="G611" i="5"/>
  <c r="F611" i="5"/>
  <c r="E611" i="5"/>
  <c r="C611" i="5"/>
  <c r="D611" i="5" s="1"/>
  <c r="R610" i="5"/>
  <c r="Q610" i="5"/>
  <c r="O610" i="5"/>
  <c r="N610" i="5"/>
  <c r="M610" i="5"/>
  <c r="K610" i="5"/>
  <c r="J610" i="5"/>
  <c r="I610" i="5"/>
  <c r="G610" i="5"/>
  <c r="F610" i="5"/>
  <c r="E610" i="5"/>
  <c r="C610" i="5"/>
  <c r="D610" i="5" s="1"/>
  <c r="R609" i="5"/>
  <c r="Q609" i="5"/>
  <c r="O609" i="5"/>
  <c r="N609" i="5"/>
  <c r="M609" i="5"/>
  <c r="K609" i="5"/>
  <c r="J609" i="5"/>
  <c r="I609" i="5"/>
  <c r="G609" i="5"/>
  <c r="F609" i="5"/>
  <c r="E609" i="5"/>
  <c r="C609" i="5"/>
  <c r="D609" i="5" s="1"/>
  <c r="R608" i="5"/>
  <c r="Q608" i="5"/>
  <c r="O608" i="5"/>
  <c r="N608" i="5"/>
  <c r="M608" i="5"/>
  <c r="K608" i="5"/>
  <c r="J608" i="5"/>
  <c r="I608" i="5"/>
  <c r="G608" i="5"/>
  <c r="F608" i="5"/>
  <c r="E608" i="5"/>
  <c r="C608" i="5"/>
  <c r="D608" i="5" s="1"/>
  <c r="R607" i="5"/>
  <c r="Q607" i="5"/>
  <c r="O607" i="5"/>
  <c r="N607" i="5"/>
  <c r="M607" i="5"/>
  <c r="K607" i="5"/>
  <c r="J607" i="5"/>
  <c r="I607" i="5"/>
  <c r="G607" i="5"/>
  <c r="F607" i="5"/>
  <c r="E607" i="5"/>
  <c r="C607" i="5"/>
  <c r="D607" i="5" s="1"/>
  <c r="R606" i="5"/>
  <c r="Q606" i="5"/>
  <c r="O606" i="5"/>
  <c r="N606" i="5"/>
  <c r="M606" i="5"/>
  <c r="K606" i="5"/>
  <c r="J606" i="5"/>
  <c r="I606" i="5"/>
  <c r="G606" i="5"/>
  <c r="F606" i="5"/>
  <c r="E606" i="5"/>
  <c r="C606" i="5"/>
  <c r="D606" i="5" s="1"/>
  <c r="R605" i="5"/>
  <c r="Q605" i="5"/>
  <c r="O605" i="5"/>
  <c r="N605" i="5"/>
  <c r="M605" i="5"/>
  <c r="K605" i="5"/>
  <c r="J605" i="5"/>
  <c r="I605" i="5"/>
  <c r="G605" i="5"/>
  <c r="F605" i="5"/>
  <c r="E605" i="5"/>
  <c r="C605" i="5"/>
  <c r="D605" i="5" s="1"/>
  <c r="R604" i="5"/>
  <c r="Q604" i="5"/>
  <c r="O604" i="5"/>
  <c r="N604" i="5"/>
  <c r="M604" i="5"/>
  <c r="K604" i="5"/>
  <c r="J604" i="5"/>
  <c r="I604" i="5"/>
  <c r="G604" i="5"/>
  <c r="F604" i="5"/>
  <c r="E604" i="5"/>
  <c r="C604" i="5"/>
  <c r="D604" i="5" s="1"/>
  <c r="R603" i="5"/>
  <c r="Q603" i="5"/>
  <c r="O603" i="5"/>
  <c r="N603" i="5"/>
  <c r="M603" i="5"/>
  <c r="K603" i="5"/>
  <c r="J603" i="5"/>
  <c r="I603" i="5"/>
  <c r="G603" i="5"/>
  <c r="F603" i="5"/>
  <c r="E603" i="5"/>
  <c r="C603" i="5"/>
  <c r="D603" i="5" s="1"/>
  <c r="R602" i="5"/>
  <c r="Q602" i="5"/>
  <c r="O602" i="5"/>
  <c r="N602" i="5"/>
  <c r="M602" i="5"/>
  <c r="K602" i="5"/>
  <c r="J602" i="5"/>
  <c r="I602" i="5"/>
  <c r="G602" i="5"/>
  <c r="F602" i="5"/>
  <c r="E602" i="5"/>
  <c r="C602" i="5"/>
  <c r="D602" i="5" s="1"/>
  <c r="R601" i="5"/>
  <c r="Q601" i="5"/>
  <c r="O601" i="5"/>
  <c r="N601" i="5"/>
  <c r="M601" i="5"/>
  <c r="K601" i="5"/>
  <c r="J601" i="5"/>
  <c r="I601" i="5"/>
  <c r="G601" i="5"/>
  <c r="F601" i="5"/>
  <c r="E601" i="5"/>
  <c r="C601" i="5"/>
  <c r="D601" i="5" s="1"/>
  <c r="R600" i="5"/>
  <c r="Q600" i="5"/>
  <c r="O600" i="5"/>
  <c r="N600" i="5"/>
  <c r="M600" i="5"/>
  <c r="K600" i="5"/>
  <c r="J600" i="5"/>
  <c r="I600" i="5"/>
  <c r="G600" i="5"/>
  <c r="F600" i="5"/>
  <c r="E600" i="5"/>
  <c r="C600" i="5"/>
  <c r="D600" i="5" s="1"/>
  <c r="R599" i="5"/>
  <c r="Q599" i="5"/>
  <c r="O599" i="5"/>
  <c r="N599" i="5"/>
  <c r="M599" i="5"/>
  <c r="K599" i="5"/>
  <c r="J599" i="5"/>
  <c r="I599" i="5"/>
  <c r="G599" i="5"/>
  <c r="F599" i="5"/>
  <c r="E599" i="5"/>
  <c r="C599" i="5"/>
  <c r="D599" i="5" s="1"/>
  <c r="R598" i="5"/>
  <c r="Q598" i="5"/>
  <c r="O598" i="5"/>
  <c r="N598" i="5"/>
  <c r="M598" i="5"/>
  <c r="K598" i="5"/>
  <c r="J598" i="5"/>
  <c r="I598" i="5"/>
  <c r="G598" i="5"/>
  <c r="F598" i="5"/>
  <c r="E598" i="5"/>
  <c r="C598" i="5"/>
  <c r="D598" i="5" s="1"/>
  <c r="R597" i="5"/>
  <c r="Q597" i="5"/>
  <c r="O597" i="5"/>
  <c r="N597" i="5"/>
  <c r="M597" i="5"/>
  <c r="K597" i="5"/>
  <c r="J597" i="5"/>
  <c r="I597" i="5"/>
  <c r="G597" i="5"/>
  <c r="F597" i="5"/>
  <c r="E597" i="5"/>
  <c r="C597" i="5"/>
  <c r="D597" i="5" s="1"/>
  <c r="R596" i="5"/>
  <c r="Q596" i="5"/>
  <c r="O596" i="5"/>
  <c r="N596" i="5"/>
  <c r="M596" i="5"/>
  <c r="K596" i="5"/>
  <c r="J596" i="5"/>
  <c r="I596" i="5"/>
  <c r="G596" i="5"/>
  <c r="F596" i="5"/>
  <c r="E596" i="5"/>
  <c r="C596" i="5"/>
  <c r="D596" i="5" s="1"/>
  <c r="R595" i="5"/>
  <c r="Q595" i="5"/>
  <c r="O595" i="5"/>
  <c r="N595" i="5"/>
  <c r="M595" i="5"/>
  <c r="K595" i="5"/>
  <c r="J595" i="5"/>
  <c r="I595" i="5"/>
  <c r="G595" i="5"/>
  <c r="F595" i="5"/>
  <c r="E595" i="5"/>
  <c r="C595" i="5"/>
  <c r="D595" i="5" s="1"/>
  <c r="R594" i="5"/>
  <c r="Q594" i="5"/>
  <c r="O594" i="5"/>
  <c r="N594" i="5"/>
  <c r="M594" i="5"/>
  <c r="K594" i="5"/>
  <c r="J594" i="5"/>
  <c r="I594" i="5"/>
  <c r="G594" i="5"/>
  <c r="F594" i="5"/>
  <c r="E594" i="5"/>
  <c r="C594" i="5"/>
  <c r="D594" i="5" s="1"/>
  <c r="R593" i="5"/>
  <c r="Q593" i="5"/>
  <c r="O593" i="5"/>
  <c r="N593" i="5"/>
  <c r="M593" i="5"/>
  <c r="K593" i="5"/>
  <c r="J593" i="5"/>
  <c r="I593" i="5"/>
  <c r="G593" i="5"/>
  <c r="F593" i="5"/>
  <c r="E593" i="5"/>
  <c r="C593" i="5"/>
  <c r="D593" i="5" s="1"/>
  <c r="R592" i="5"/>
  <c r="Q592" i="5"/>
  <c r="O592" i="5"/>
  <c r="N592" i="5"/>
  <c r="M592" i="5"/>
  <c r="K592" i="5"/>
  <c r="J592" i="5"/>
  <c r="I592" i="5"/>
  <c r="G592" i="5"/>
  <c r="F592" i="5"/>
  <c r="E592" i="5"/>
  <c r="C592" i="5"/>
  <c r="D592" i="5" s="1"/>
  <c r="R591" i="5"/>
  <c r="Q591" i="5"/>
  <c r="O591" i="5"/>
  <c r="N591" i="5"/>
  <c r="M591" i="5"/>
  <c r="K591" i="5"/>
  <c r="J591" i="5"/>
  <c r="I591" i="5"/>
  <c r="G591" i="5"/>
  <c r="F591" i="5"/>
  <c r="E591" i="5"/>
  <c r="C591" i="5"/>
  <c r="D591" i="5" s="1"/>
  <c r="R590" i="5"/>
  <c r="Q590" i="5"/>
  <c r="O590" i="5"/>
  <c r="N590" i="5"/>
  <c r="M590" i="5"/>
  <c r="K590" i="5"/>
  <c r="J590" i="5"/>
  <c r="I590" i="5"/>
  <c r="G590" i="5"/>
  <c r="F590" i="5"/>
  <c r="E590" i="5"/>
  <c r="C590" i="5"/>
  <c r="D590" i="5" s="1"/>
  <c r="R589" i="5"/>
  <c r="Q589" i="5"/>
  <c r="O589" i="5"/>
  <c r="N589" i="5"/>
  <c r="M589" i="5"/>
  <c r="K589" i="5"/>
  <c r="J589" i="5"/>
  <c r="I589" i="5"/>
  <c r="G589" i="5"/>
  <c r="F589" i="5"/>
  <c r="E589" i="5"/>
  <c r="C589" i="5"/>
  <c r="D589" i="5" s="1"/>
  <c r="R588" i="5"/>
  <c r="Q588" i="5"/>
  <c r="O588" i="5"/>
  <c r="N588" i="5"/>
  <c r="M588" i="5"/>
  <c r="K588" i="5"/>
  <c r="J588" i="5"/>
  <c r="I588" i="5"/>
  <c r="G588" i="5"/>
  <c r="F588" i="5"/>
  <c r="E588" i="5"/>
  <c r="C588" i="5"/>
  <c r="D588" i="5" s="1"/>
  <c r="R587" i="5"/>
  <c r="Q587" i="5"/>
  <c r="O587" i="5"/>
  <c r="N587" i="5"/>
  <c r="M587" i="5"/>
  <c r="K587" i="5"/>
  <c r="J587" i="5"/>
  <c r="I587" i="5"/>
  <c r="G587" i="5"/>
  <c r="F587" i="5"/>
  <c r="E587" i="5"/>
  <c r="C587" i="5"/>
  <c r="D587" i="5" s="1"/>
  <c r="R586" i="5"/>
  <c r="Q586" i="5"/>
  <c r="O586" i="5"/>
  <c r="N586" i="5"/>
  <c r="M586" i="5"/>
  <c r="K586" i="5"/>
  <c r="J586" i="5"/>
  <c r="I586" i="5"/>
  <c r="G586" i="5"/>
  <c r="F586" i="5"/>
  <c r="E586" i="5"/>
  <c r="C586" i="5"/>
  <c r="D586" i="5" s="1"/>
  <c r="R585" i="5"/>
  <c r="Q585" i="5"/>
  <c r="O585" i="5"/>
  <c r="N585" i="5"/>
  <c r="M585" i="5"/>
  <c r="K585" i="5"/>
  <c r="J585" i="5"/>
  <c r="I585" i="5"/>
  <c r="G585" i="5"/>
  <c r="F585" i="5"/>
  <c r="E585" i="5"/>
  <c r="C585" i="5"/>
  <c r="D585" i="5" s="1"/>
  <c r="R584" i="5"/>
  <c r="Q584" i="5"/>
  <c r="O584" i="5"/>
  <c r="N584" i="5"/>
  <c r="M584" i="5"/>
  <c r="K584" i="5"/>
  <c r="J584" i="5"/>
  <c r="I584" i="5"/>
  <c r="G584" i="5"/>
  <c r="F584" i="5"/>
  <c r="E584" i="5"/>
  <c r="C584" i="5"/>
  <c r="D584" i="5" s="1"/>
  <c r="R583" i="5"/>
  <c r="Q583" i="5"/>
  <c r="O583" i="5"/>
  <c r="N583" i="5"/>
  <c r="M583" i="5"/>
  <c r="K583" i="5"/>
  <c r="J583" i="5"/>
  <c r="I583" i="5"/>
  <c r="G583" i="5"/>
  <c r="F583" i="5"/>
  <c r="E583" i="5"/>
  <c r="C583" i="5"/>
  <c r="D583" i="5" s="1"/>
  <c r="R582" i="5"/>
  <c r="Q582" i="5"/>
  <c r="O582" i="5"/>
  <c r="N582" i="5"/>
  <c r="M582" i="5"/>
  <c r="K582" i="5"/>
  <c r="J582" i="5"/>
  <c r="I582" i="5"/>
  <c r="G582" i="5"/>
  <c r="F582" i="5"/>
  <c r="E582" i="5"/>
  <c r="C582" i="5"/>
  <c r="D582" i="5" s="1"/>
  <c r="R581" i="5"/>
  <c r="Q581" i="5"/>
  <c r="O581" i="5"/>
  <c r="N581" i="5"/>
  <c r="M581" i="5"/>
  <c r="K581" i="5"/>
  <c r="J581" i="5"/>
  <c r="I581" i="5"/>
  <c r="G581" i="5"/>
  <c r="F581" i="5"/>
  <c r="E581" i="5"/>
  <c r="C581" i="5"/>
  <c r="D581" i="5" s="1"/>
  <c r="R580" i="5"/>
  <c r="Q580" i="5"/>
  <c r="O580" i="5"/>
  <c r="N580" i="5"/>
  <c r="M580" i="5"/>
  <c r="K580" i="5"/>
  <c r="J580" i="5"/>
  <c r="I580" i="5"/>
  <c r="G580" i="5"/>
  <c r="F580" i="5"/>
  <c r="E580" i="5"/>
  <c r="C580" i="5"/>
  <c r="D580" i="5" s="1"/>
  <c r="R579" i="5"/>
  <c r="Q579" i="5"/>
  <c r="O579" i="5"/>
  <c r="N579" i="5"/>
  <c r="M579" i="5"/>
  <c r="K579" i="5"/>
  <c r="J579" i="5"/>
  <c r="I579" i="5"/>
  <c r="G579" i="5"/>
  <c r="F579" i="5"/>
  <c r="E579" i="5"/>
  <c r="C579" i="5"/>
  <c r="D579" i="5" s="1"/>
  <c r="R578" i="5"/>
  <c r="Q578" i="5"/>
  <c r="O578" i="5"/>
  <c r="N578" i="5"/>
  <c r="M578" i="5"/>
  <c r="K578" i="5"/>
  <c r="J578" i="5"/>
  <c r="I578" i="5"/>
  <c r="G578" i="5"/>
  <c r="F578" i="5"/>
  <c r="E578" i="5"/>
  <c r="C578" i="5"/>
  <c r="D578" i="5" s="1"/>
  <c r="R577" i="5"/>
  <c r="Q577" i="5"/>
  <c r="O577" i="5"/>
  <c r="N577" i="5"/>
  <c r="M577" i="5"/>
  <c r="K577" i="5"/>
  <c r="J577" i="5"/>
  <c r="I577" i="5"/>
  <c r="G577" i="5"/>
  <c r="F577" i="5"/>
  <c r="E577" i="5"/>
  <c r="C577" i="5"/>
  <c r="D577" i="5" s="1"/>
  <c r="R576" i="5"/>
  <c r="Q576" i="5"/>
  <c r="O576" i="5"/>
  <c r="N576" i="5"/>
  <c r="M576" i="5"/>
  <c r="K576" i="5"/>
  <c r="J576" i="5"/>
  <c r="I576" i="5"/>
  <c r="G576" i="5"/>
  <c r="F576" i="5"/>
  <c r="E576" i="5"/>
  <c r="C576" i="5"/>
  <c r="D576" i="5" s="1"/>
  <c r="R575" i="5"/>
  <c r="Q575" i="5"/>
  <c r="O575" i="5"/>
  <c r="N575" i="5"/>
  <c r="M575" i="5"/>
  <c r="K575" i="5"/>
  <c r="J575" i="5"/>
  <c r="I575" i="5"/>
  <c r="G575" i="5"/>
  <c r="F575" i="5"/>
  <c r="E575" i="5"/>
  <c r="C575" i="5"/>
  <c r="D575" i="5" s="1"/>
  <c r="R574" i="5"/>
  <c r="Q574" i="5"/>
  <c r="O574" i="5"/>
  <c r="N574" i="5"/>
  <c r="M574" i="5"/>
  <c r="K574" i="5"/>
  <c r="J574" i="5"/>
  <c r="I574" i="5"/>
  <c r="G574" i="5"/>
  <c r="F574" i="5"/>
  <c r="E574" i="5"/>
  <c r="C574" i="5"/>
  <c r="D574" i="5" s="1"/>
  <c r="R573" i="5"/>
  <c r="Q573" i="5"/>
  <c r="O573" i="5"/>
  <c r="N573" i="5"/>
  <c r="M573" i="5"/>
  <c r="K573" i="5"/>
  <c r="J573" i="5"/>
  <c r="I573" i="5"/>
  <c r="G573" i="5"/>
  <c r="F573" i="5"/>
  <c r="E573" i="5"/>
  <c r="C573" i="5"/>
  <c r="D573" i="5" s="1"/>
  <c r="R572" i="5"/>
  <c r="Q572" i="5"/>
  <c r="O572" i="5"/>
  <c r="N572" i="5"/>
  <c r="M572" i="5"/>
  <c r="K572" i="5"/>
  <c r="J572" i="5"/>
  <c r="I572" i="5"/>
  <c r="G572" i="5"/>
  <c r="F572" i="5"/>
  <c r="E572" i="5"/>
  <c r="C572" i="5"/>
  <c r="D572" i="5" s="1"/>
  <c r="R571" i="5"/>
  <c r="Q571" i="5"/>
  <c r="O571" i="5"/>
  <c r="N571" i="5"/>
  <c r="M571" i="5"/>
  <c r="K571" i="5"/>
  <c r="J571" i="5"/>
  <c r="I571" i="5"/>
  <c r="G571" i="5"/>
  <c r="F571" i="5"/>
  <c r="E571" i="5"/>
  <c r="C571" i="5"/>
  <c r="D571" i="5" s="1"/>
  <c r="R570" i="5"/>
  <c r="Q570" i="5"/>
  <c r="O570" i="5"/>
  <c r="N570" i="5"/>
  <c r="M570" i="5"/>
  <c r="K570" i="5"/>
  <c r="J570" i="5"/>
  <c r="I570" i="5"/>
  <c r="G570" i="5"/>
  <c r="F570" i="5"/>
  <c r="E570" i="5"/>
  <c r="C570" i="5"/>
  <c r="D570" i="5" s="1"/>
  <c r="R569" i="5"/>
  <c r="Q569" i="5"/>
  <c r="O569" i="5"/>
  <c r="N569" i="5"/>
  <c r="M569" i="5"/>
  <c r="K569" i="5"/>
  <c r="J569" i="5"/>
  <c r="I569" i="5"/>
  <c r="G569" i="5"/>
  <c r="F569" i="5"/>
  <c r="E569" i="5"/>
  <c r="C569" i="5"/>
  <c r="D569" i="5" s="1"/>
  <c r="R568" i="5"/>
  <c r="Q568" i="5"/>
  <c r="O568" i="5"/>
  <c r="N568" i="5"/>
  <c r="M568" i="5"/>
  <c r="K568" i="5"/>
  <c r="J568" i="5"/>
  <c r="I568" i="5"/>
  <c r="G568" i="5"/>
  <c r="F568" i="5"/>
  <c r="E568" i="5"/>
  <c r="C568" i="5"/>
  <c r="D568" i="5" s="1"/>
  <c r="R567" i="5"/>
  <c r="Q567" i="5"/>
  <c r="O567" i="5"/>
  <c r="N567" i="5"/>
  <c r="M567" i="5"/>
  <c r="K567" i="5"/>
  <c r="J567" i="5"/>
  <c r="I567" i="5"/>
  <c r="G567" i="5"/>
  <c r="F567" i="5"/>
  <c r="E567" i="5"/>
  <c r="C567" i="5"/>
  <c r="D567" i="5" s="1"/>
  <c r="R566" i="5"/>
  <c r="Q566" i="5"/>
  <c r="O566" i="5"/>
  <c r="N566" i="5"/>
  <c r="M566" i="5"/>
  <c r="K566" i="5"/>
  <c r="J566" i="5"/>
  <c r="I566" i="5"/>
  <c r="G566" i="5"/>
  <c r="F566" i="5"/>
  <c r="E566" i="5"/>
  <c r="C566" i="5"/>
  <c r="D566" i="5" s="1"/>
  <c r="R565" i="5"/>
  <c r="Q565" i="5"/>
  <c r="O565" i="5"/>
  <c r="N565" i="5"/>
  <c r="M565" i="5"/>
  <c r="K565" i="5"/>
  <c r="J565" i="5"/>
  <c r="I565" i="5"/>
  <c r="G565" i="5"/>
  <c r="F565" i="5"/>
  <c r="E565" i="5"/>
  <c r="C565" i="5"/>
  <c r="D565" i="5" s="1"/>
  <c r="R564" i="5"/>
  <c r="Q564" i="5"/>
  <c r="O564" i="5"/>
  <c r="N564" i="5"/>
  <c r="M564" i="5"/>
  <c r="K564" i="5"/>
  <c r="J564" i="5"/>
  <c r="I564" i="5"/>
  <c r="G564" i="5"/>
  <c r="F564" i="5"/>
  <c r="E564" i="5"/>
  <c r="C564" i="5"/>
  <c r="D564" i="5" s="1"/>
  <c r="R563" i="5"/>
  <c r="Q563" i="5"/>
  <c r="O563" i="5"/>
  <c r="N563" i="5"/>
  <c r="M563" i="5"/>
  <c r="K563" i="5"/>
  <c r="J563" i="5"/>
  <c r="I563" i="5"/>
  <c r="G563" i="5"/>
  <c r="F563" i="5"/>
  <c r="E563" i="5"/>
  <c r="C563" i="5"/>
  <c r="D563" i="5" s="1"/>
  <c r="R562" i="5"/>
  <c r="Q562" i="5"/>
  <c r="O562" i="5"/>
  <c r="N562" i="5"/>
  <c r="M562" i="5"/>
  <c r="K562" i="5"/>
  <c r="J562" i="5"/>
  <c r="I562" i="5"/>
  <c r="G562" i="5"/>
  <c r="F562" i="5"/>
  <c r="E562" i="5"/>
  <c r="C562" i="5"/>
  <c r="D562" i="5" s="1"/>
  <c r="R561" i="5"/>
  <c r="Q561" i="5"/>
  <c r="O561" i="5"/>
  <c r="N561" i="5"/>
  <c r="M561" i="5"/>
  <c r="K561" i="5"/>
  <c r="J561" i="5"/>
  <c r="I561" i="5"/>
  <c r="G561" i="5"/>
  <c r="F561" i="5"/>
  <c r="E561" i="5"/>
  <c r="C561" i="5"/>
  <c r="D561" i="5" s="1"/>
  <c r="R560" i="5"/>
  <c r="Q560" i="5"/>
  <c r="O560" i="5"/>
  <c r="N560" i="5"/>
  <c r="M560" i="5"/>
  <c r="K560" i="5"/>
  <c r="J560" i="5"/>
  <c r="I560" i="5"/>
  <c r="G560" i="5"/>
  <c r="F560" i="5"/>
  <c r="E560" i="5"/>
  <c r="C560" i="5"/>
  <c r="D560" i="5" s="1"/>
  <c r="R559" i="5"/>
  <c r="Q559" i="5"/>
  <c r="O559" i="5"/>
  <c r="N559" i="5"/>
  <c r="M559" i="5"/>
  <c r="K559" i="5"/>
  <c r="J559" i="5"/>
  <c r="I559" i="5"/>
  <c r="G559" i="5"/>
  <c r="F559" i="5"/>
  <c r="E559" i="5"/>
  <c r="C559" i="5"/>
  <c r="D559" i="5" s="1"/>
  <c r="R558" i="5"/>
  <c r="Q558" i="5"/>
  <c r="O558" i="5"/>
  <c r="N558" i="5"/>
  <c r="M558" i="5"/>
  <c r="K558" i="5"/>
  <c r="J558" i="5"/>
  <c r="I558" i="5"/>
  <c r="G558" i="5"/>
  <c r="F558" i="5"/>
  <c r="E558" i="5"/>
  <c r="C558" i="5"/>
  <c r="D558" i="5" s="1"/>
  <c r="R557" i="5"/>
  <c r="Q557" i="5"/>
  <c r="O557" i="5"/>
  <c r="N557" i="5"/>
  <c r="M557" i="5"/>
  <c r="K557" i="5"/>
  <c r="J557" i="5"/>
  <c r="I557" i="5"/>
  <c r="G557" i="5"/>
  <c r="F557" i="5"/>
  <c r="E557" i="5"/>
  <c r="C557" i="5"/>
  <c r="D557" i="5" s="1"/>
  <c r="R556" i="5"/>
  <c r="Q556" i="5"/>
  <c r="O556" i="5"/>
  <c r="N556" i="5"/>
  <c r="M556" i="5"/>
  <c r="K556" i="5"/>
  <c r="J556" i="5"/>
  <c r="I556" i="5"/>
  <c r="G556" i="5"/>
  <c r="F556" i="5"/>
  <c r="E556" i="5"/>
  <c r="C556" i="5"/>
  <c r="D556" i="5" s="1"/>
  <c r="R555" i="5"/>
  <c r="Q555" i="5"/>
  <c r="O555" i="5"/>
  <c r="N555" i="5"/>
  <c r="M555" i="5"/>
  <c r="K555" i="5"/>
  <c r="J555" i="5"/>
  <c r="I555" i="5"/>
  <c r="G555" i="5"/>
  <c r="F555" i="5"/>
  <c r="E555" i="5"/>
  <c r="C555" i="5"/>
  <c r="D555" i="5" s="1"/>
  <c r="R554" i="5"/>
  <c r="Q554" i="5"/>
  <c r="O554" i="5"/>
  <c r="N554" i="5"/>
  <c r="M554" i="5"/>
  <c r="K554" i="5"/>
  <c r="J554" i="5"/>
  <c r="I554" i="5"/>
  <c r="G554" i="5"/>
  <c r="F554" i="5"/>
  <c r="E554" i="5"/>
  <c r="C554" i="5"/>
  <c r="D554" i="5" s="1"/>
  <c r="R553" i="5"/>
  <c r="Q553" i="5"/>
  <c r="O553" i="5"/>
  <c r="N553" i="5"/>
  <c r="M553" i="5"/>
  <c r="K553" i="5"/>
  <c r="J553" i="5"/>
  <c r="I553" i="5"/>
  <c r="G553" i="5"/>
  <c r="F553" i="5"/>
  <c r="E553" i="5"/>
  <c r="C553" i="5"/>
  <c r="D553" i="5" s="1"/>
  <c r="R552" i="5"/>
  <c r="Q552" i="5"/>
  <c r="O552" i="5"/>
  <c r="N552" i="5"/>
  <c r="M552" i="5"/>
  <c r="K552" i="5"/>
  <c r="J552" i="5"/>
  <c r="I552" i="5"/>
  <c r="G552" i="5"/>
  <c r="F552" i="5"/>
  <c r="E552" i="5"/>
  <c r="C552" i="5"/>
  <c r="D552" i="5" s="1"/>
  <c r="R551" i="5"/>
  <c r="Q551" i="5"/>
  <c r="O551" i="5"/>
  <c r="N551" i="5"/>
  <c r="M551" i="5"/>
  <c r="K551" i="5"/>
  <c r="J551" i="5"/>
  <c r="I551" i="5"/>
  <c r="G551" i="5"/>
  <c r="F551" i="5"/>
  <c r="E551" i="5"/>
  <c r="C551" i="5"/>
  <c r="D551" i="5" s="1"/>
  <c r="R550" i="5"/>
  <c r="Q550" i="5"/>
  <c r="O550" i="5"/>
  <c r="N550" i="5"/>
  <c r="M550" i="5"/>
  <c r="K550" i="5"/>
  <c r="J550" i="5"/>
  <c r="I550" i="5"/>
  <c r="G550" i="5"/>
  <c r="F550" i="5"/>
  <c r="E550" i="5"/>
  <c r="C550" i="5"/>
  <c r="D550" i="5" s="1"/>
  <c r="R549" i="5"/>
  <c r="Q549" i="5"/>
  <c r="O549" i="5"/>
  <c r="N549" i="5"/>
  <c r="M549" i="5"/>
  <c r="K549" i="5"/>
  <c r="J549" i="5"/>
  <c r="I549" i="5"/>
  <c r="G549" i="5"/>
  <c r="F549" i="5"/>
  <c r="E549" i="5"/>
  <c r="C549" i="5"/>
  <c r="D549" i="5" s="1"/>
  <c r="R548" i="5"/>
  <c r="Q548" i="5"/>
  <c r="O548" i="5"/>
  <c r="N548" i="5"/>
  <c r="M548" i="5"/>
  <c r="K548" i="5"/>
  <c r="J548" i="5"/>
  <c r="I548" i="5"/>
  <c r="G548" i="5"/>
  <c r="F548" i="5"/>
  <c r="E548" i="5"/>
  <c r="C548" i="5"/>
  <c r="D548" i="5" s="1"/>
  <c r="R547" i="5"/>
  <c r="Q547" i="5"/>
  <c r="O547" i="5"/>
  <c r="N547" i="5"/>
  <c r="M547" i="5"/>
  <c r="K547" i="5"/>
  <c r="J547" i="5"/>
  <c r="I547" i="5"/>
  <c r="G547" i="5"/>
  <c r="F547" i="5"/>
  <c r="E547" i="5"/>
  <c r="C547" i="5"/>
  <c r="D547" i="5" s="1"/>
  <c r="R546" i="5"/>
  <c r="Q546" i="5"/>
  <c r="O546" i="5"/>
  <c r="N546" i="5"/>
  <c r="M546" i="5"/>
  <c r="K546" i="5"/>
  <c r="J546" i="5"/>
  <c r="I546" i="5"/>
  <c r="G546" i="5"/>
  <c r="F546" i="5"/>
  <c r="E546" i="5"/>
  <c r="C546" i="5"/>
  <c r="D546" i="5" s="1"/>
  <c r="R545" i="5"/>
  <c r="Q545" i="5"/>
  <c r="O545" i="5"/>
  <c r="N545" i="5"/>
  <c r="M545" i="5"/>
  <c r="K545" i="5"/>
  <c r="J545" i="5"/>
  <c r="I545" i="5"/>
  <c r="G545" i="5"/>
  <c r="F545" i="5"/>
  <c r="E545" i="5"/>
  <c r="C545" i="5"/>
  <c r="D545" i="5" s="1"/>
  <c r="R544" i="5"/>
  <c r="Q544" i="5"/>
  <c r="O544" i="5"/>
  <c r="N544" i="5"/>
  <c r="M544" i="5"/>
  <c r="K544" i="5"/>
  <c r="J544" i="5"/>
  <c r="I544" i="5"/>
  <c r="G544" i="5"/>
  <c r="F544" i="5"/>
  <c r="E544" i="5"/>
  <c r="C544" i="5"/>
  <c r="D544" i="5" s="1"/>
  <c r="R543" i="5"/>
  <c r="Q543" i="5"/>
  <c r="O543" i="5"/>
  <c r="N543" i="5"/>
  <c r="M543" i="5"/>
  <c r="K543" i="5"/>
  <c r="J543" i="5"/>
  <c r="I543" i="5"/>
  <c r="G543" i="5"/>
  <c r="F543" i="5"/>
  <c r="E543" i="5"/>
  <c r="C543" i="5"/>
  <c r="D543" i="5" s="1"/>
  <c r="R542" i="5"/>
  <c r="Q542" i="5"/>
  <c r="O542" i="5"/>
  <c r="N542" i="5"/>
  <c r="M542" i="5"/>
  <c r="K542" i="5"/>
  <c r="J542" i="5"/>
  <c r="I542" i="5"/>
  <c r="G542" i="5"/>
  <c r="F542" i="5"/>
  <c r="E542" i="5"/>
  <c r="C542" i="5"/>
  <c r="D542" i="5" s="1"/>
  <c r="R541" i="5"/>
  <c r="Q541" i="5"/>
  <c r="O541" i="5"/>
  <c r="N541" i="5"/>
  <c r="M541" i="5"/>
  <c r="K541" i="5"/>
  <c r="J541" i="5"/>
  <c r="I541" i="5"/>
  <c r="G541" i="5"/>
  <c r="F541" i="5"/>
  <c r="E541" i="5"/>
  <c r="C541" i="5"/>
  <c r="D541" i="5" s="1"/>
  <c r="R540" i="5"/>
  <c r="Q540" i="5"/>
  <c r="O540" i="5"/>
  <c r="N540" i="5"/>
  <c r="M540" i="5"/>
  <c r="K540" i="5"/>
  <c r="J540" i="5"/>
  <c r="I540" i="5"/>
  <c r="G540" i="5"/>
  <c r="F540" i="5"/>
  <c r="E540" i="5"/>
  <c r="C540" i="5"/>
  <c r="D540" i="5" s="1"/>
  <c r="R539" i="5"/>
  <c r="Q539" i="5"/>
  <c r="O539" i="5"/>
  <c r="N539" i="5"/>
  <c r="M539" i="5"/>
  <c r="K539" i="5"/>
  <c r="J539" i="5"/>
  <c r="I539" i="5"/>
  <c r="G539" i="5"/>
  <c r="F539" i="5"/>
  <c r="E539" i="5"/>
  <c r="C539" i="5"/>
  <c r="D539" i="5" s="1"/>
  <c r="R538" i="5"/>
  <c r="Q538" i="5"/>
  <c r="O538" i="5"/>
  <c r="N538" i="5"/>
  <c r="M538" i="5"/>
  <c r="K538" i="5"/>
  <c r="J538" i="5"/>
  <c r="I538" i="5"/>
  <c r="G538" i="5"/>
  <c r="F538" i="5"/>
  <c r="E538" i="5"/>
  <c r="C538" i="5"/>
  <c r="D538" i="5" s="1"/>
  <c r="R537" i="5"/>
  <c r="Q537" i="5"/>
  <c r="O537" i="5"/>
  <c r="N537" i="5"/>
  <c r="M537" i="5"/>
  <c r="K537" i="5"/>
  <c r="J537" i="5"/>
  <c r="I537" i="5"/>
  <c r="G537" i="5"/>
  <c r="F537" i="5"/>
  <c r="E537" i="5"/>
  <c r="C537" i="5"/>
  <c r="D537" i="5" s="1"/>
  <c r="R536" i="5"/>
  <c r="Q536" i="5"/>
  <c r="O536" i="5"/>
  <c r="N536" i="5"/>
  <c r="M536" i="5"/>
  <c r="K536" i="5"/>
  <c r="J536" i="5"/>
  <c r="I536" i="5"/>
  <c r="G536" i="5"/>
  <c r="F536" i="5"/>
  <c r="E536" i="5"/>
  <c r="C536" i="5"/>
  <c r="D536" i="5" s="1"/>
  <c r="R535" i="5"/>
  <c r="Q535" i="5"/>
  <c r="O535" i="5"/>
  <c r="N535" i="5"/>
  <c r="M535" i="5"/>
  <c r="K535" i="5"/>
  <c r="J535" i="5"/>
  <c r="I535" i="5"/>
  <c r="G535" i="5"/>
  <c r="F535" i="5"/>
  <c r="E535" i="5"/>
  <c r="C535" i="5"/>
  <c r="D535" i="5" s="1"/>
  <c r="R534" i="5"/>
  <c r="Q534" i="5"/>
  <c r="O534" i="5"/>
  <c r="N534" i="5"/>
  <c r="M534" i="5"/>
  <c r="K534" i="5"/>
  <c r="J534" i="5"/>
  <c r="I534" i="5"/>
  <c r="G534" i="5"/>
  <c r="F534" i="5"/>
  <c r="E534" i="5"/>
  <c r="C534" i="5"/>
  <c r="D534" i="5" s="1"/>
  <c r="R533" i="5"/>
  <c r="Q533" i="5"/>
  <c r="O533" i="5"/>
  <c r="N533" i="5"/>
  <c r="M533" i="5"/>
  <c r="K533" i="5"/>
  <c r="J533" i="5"/>
  <c r="I533" i="5"/>
  <c r="G533" i="5"/>
  <c r="F533" i="5"/>
  <c r="E533" i="5"/>
  <c r="C533" i="5"/>
  <c r="D533" i="5" s="1"/>
  <c r="R532" i="5"/>
  <c r="Q532" i="5"/>
  <c r="O532" i="5"/>
  <c r="N532" i="5"/>
  <c r="M532" i="5"/>
  <c r="K532" i="5"/>
  <c r="J532" i="5"/>
  <c r="I532" i="5"/>
  <c r="G532" i="5"/>
  <c r="F532" i="5"/>
  <c r="E532" i="5"/>
  <c r="C532" i="5"/>
  <c r="D532" i="5" s="1"/>
  <c r="R531" i="5"/>
  <c r="Q531" i="5"/>
  <c r="O531" i="5"/>
  <c r="N531" i="5"/>
  <c r="M531" i="5"/>
  <c r="K531" i="5"/>
  <c r="J531" i="5"/>
  <c r="I531" i="5"/>
  <c r="G531" i="5"/>
  <c r="F531" i="5"/>
  <c r="E531" i="5"/>
  <c r="C531" i="5"/>
  <c r="D531" i="5" s="1"/>
  <c r="R530" i="5"/>
  <c r="Q530" i="5"/>
  <c r="O530" i="5"/>
  <c r="N530" i="5"/>
  <c r="M530" i="5"/>
  <c r="K530" i="5"/>
  <c r="J530" i="5"/>
  <c r="I530" i="5"/>
  <c r="G530" i="5"/>
  <c r="F530" i="5"/>
  <c r="E530" i="5"/>
  <c r="C530" i="5"/>
  <c r="D530" i="5" s="1"/>
  <c r="R529" i="5"/>
  <c r="Q529" i="5"/>
  <c r="O529" i="5"/>
  <c r="N529" i="5"/>
  <c r="M529" i="5"/>
  <c r="K529" i="5"/>
  <c r="J529" i="5"/>
  <c r="I529" i="5"/>
  <c r="G529" i="5"/>
  <c r="F529" i="5"/>
  <c r="E529" i="5"/>
  <c r="C529" i="5"/>
  <c r="D529" i="5" s="1"/>
  <c r="R528" i="5"/>
  <c r="Q528" i="5"/>
  <c r="O528" i="5"/>
  <c r="N528" i="5"/>
  <c r="M528" i="5"/>
  <c r="K528" i="5"/>
  <c r="J528" i="5"/>
  <c r="I528" i="5"/>
  <c r="G528" i="5"/>
  <c r="F528" i="5"/>
  <c r="E528" i="5"/>
  <c r="C528" i="5"/>
  <c r="D528" i="5" s="1"/>
  <c r="R527" i="5"/>
  <c r="Q527" i="5"/>
  <c r="O527" i="5"/>
  <c r="N527" i="5"/>
  <c r="M527" i="5"/>
  <c r="K527" i="5"/>
  <c r="J527" i="5"/>
  <c r="I527" i="5"/>
  <c r="G527" i="5"/>
  <c r="F527" i="5"/>
  <c r="E527" i="5"/>
  <c r="C527" i="5"/>
  <c r="D527" i="5" s="1"/>
  <c r="R526" i="5"/>
  <c r="Q526" i="5"/>
  <c r="O526" i="5"/>
  <c r="N526" i="5"/>
  <c r="M526" i="5"/>
  <c r="K526" i="5"/>
  <c r="J526" i="5"/>
  <c r="I526" i="5"/>
  <c r="G526" i="5"/>
  <c r="F526" i="5"/>
  <c r="E526" i="5"/>
  <c r="C526" i="5"/>
  <c r="D526" i="5" s="1"/>
  <c r="R525" i="5"/>
  <c r="Q525" i="5"/>
  <c r="O525" i="5"/>
  <c r="N525" i="5"/>
  <c r="M525" i="5"/>
  <c r="K525" i="5"/>
  <c r="J525" i="5"/>
  <c r="I525" i="5"/>
  <c r="G525" i="5"/>
  <c r="F525" i="5"/>
  <c r="E525" i="5"/>
  <c r="C525" i="5"/>
  <c r="D525" i="5" s="1"/>
  <c r="R524" i="5"/>
  <c r="Q524" i="5"/>
  <c r="O524" i="5"/>
  <c r="N524" i="5"/>
  <c r="M524" i="5"/>
  <c r="K524" i="5"/>
  <c r="J524" i="5"/>
  <c r="I524" i="5"/>
  <c r="G524" i="5"/>
  <c r="F524" i="5"/>
  <c r="E524" i="5"/>
  <c r="C524" i="5"/>
  <c r="D524" i="5" s="1"/>
  <c r="R523" i="5"/>
  <c r="Q523" i="5"/>
  <c r="O523" i="5"/>
  <c r="N523" i="5"/>
  <c r="M523" i="5"/>
  <c r="K523" i="5"/>
  <c r="J523" i="5"/>
  <c r="I523" i="5"/>
  <c r="G523" i="5"/>
  <c r="F523" i="5"/>
  <c r="E523" i="5"/>
  <c r="C523" i="5"/>
  <c r="D523" i="5" s="1"/>
  <c r="R522" i="5"/>
  <c r="Q522" i="5"/>
  <c r="O522" i="5"/>
  <c r="N522" i="5"/>
  <c r="M522" i="5"/>
  <c r="K522" i="5"/>
  <c r="J522" i="5"/>
  <c r="I522" i="5"/>
  <c r="G522" i="5"/>
  <c r="F522" i="5"/>
  <c r="E522" i="5"/>
  <c r="C522" i="5"/>
  <c r="D522" i="5" s="1"/>
  <c r="R521" i="5"/>
  <c r="Q521" i="5"/>
  <c r="O521" i="5"/>
  <c r="N521" i="5"/>
  <c r="M521" i="5"/>
  <c r="K521" i="5"/>
  <c r="J521" i="5"/>
  <c r="I521" i="5"/>
  <c r="G521" i="5"/>
  <c r="F521" i="5"/>
  <c r="E521" i="5"/>
  <c r="C521" i="5"/>
  <c r="D521" i="5" s="1"/>
  <c r="R520" i="5"/>
  <c r="Q520" i="5"/>
  <c r="O520" i="5"/>
  <c r="N520" i="5"/>
  <c r="M520" i="5"/>
  <c r="K520" i="5"/>
  <c r="J520" i="5"/>
  <c r="I520" i="5"/>
  <c r="G520" i="5"/>
  <c r="F520" i="5"/>
  <c r="E520" i="5"/>
  <c r="C520" i="5"/>
  <c r="D520" i="5" s="1"/>
  <c r="R519" i="5"/>
  <c r="Q519" i="5"/>
  <c r="O519" i="5"/>
  <c r="N519" i="5"/>
  <c r="M519" i="5"/>
  <c r="K519" i="5"/>
  <c r="J519" i="5"/>
  <c r="I519" i="5"/>
  <c r="G519" i="5"/>
  <c r="F519" i="5"/>
  <c r="E519" i="5"/>
  <c r="C519" i="5"/>
  <c r="D519" i="5" s="1"/>
  <c r="R518" i="5"/>
  <c r="Q518" i="5"/>
  <c r="O518" i="5"/>
  <c r="N518" i="5"/>
  <c r="M518" i="5"/>
  <c r="K518" i="5"/>
  <c r="J518" i="5"/>
  <c r="I518" i="5"/>
  <c r="G518" i="5"/>
  <c r="F518" i="5"/>
  <c r="E518" i="5"/>
  <c r="C518" i="5"/>
  <c r="D518" i="5" s="1"/>
  <c r="R517" i="5"/>
  <c r="Q517" i="5"/>
  <c r="O517" i="5"/>
  <c r="N517" i="5"/>
  <c r="M517" i="5"/>
  <c r="K517" i="5"/>
  <c r="J517" i="5"/>
  <c r="I517" i="5"/>
  <c r="G517" i="5"/>
  <c r="F517" i="5"/>
  <c r="E517" i="5"/>
  <c r="C517" i="5"/>
  <c r="D517" i="5" s="1"/>
  <c r="R516" i="5"/>
  <c r="Q516" i="5"/>
  <c r="O516" i="5"/>
  <c r="N516" i="5"/>
  <c r="M516" i="5"/>
  <c r="K516" i="5"/>
  <c r="J516" i="5"/>
  <c r="I516" i="5"/>
  <c r="G516" i="5"/>
  <c r="F516" i="5"/>
  <c r="E516" i="5"/>
  <c r="C516" i="5"/>
  <c r="D516" i="5" s="1"/>
  <c r="R515" i="5"/>
  <c r="Q515" i="5"/>
  <c r="O515" i="5"/>
  <c r="N515" i="5"/>
  <c r="M515" i="5"/>
  <c r="K515" i="5"/>
  <c r="J515" i="5"/>
  <c r="I515" i="5"/>
  <c r="G515" i="5"/>
  <c r="F515" i="5"/>
  <c r="E515" i="5"/>
  <c r="C515" i="5"/>
  <c r="D515" i="5" s="1"/>
  <c r="R514" i="5"/>
  <c r="Q514" i="5"/>
  <c r="O514" i="5"/>
  <c r="N514" i="5"/>
  <c r="M514" i="5"/>
  <c r="K514" i="5"/>
  <c r="J514" i="5"/>
  <c r="I514" i="5"/>
  <c r="G514" i="5"/>
  <c r="F514" i="5"/>
  <c r="E514" i="5"/>
  <c r="C514" i="5"/>
  <c r="D514" i="5" s="1"/>
  <c r="R513" i="5"/>
  <c r="Q513" i="5"/>
  <c r="O513" i="5"/>
  <c r="N513" i="5"/>
  <c r="M513" i="5"/>
  <c r="K513" i="5"/>
  <c r="J513" i="5"/>
  <c r="I513" i="5"/>
  <c r="G513" i="5"/>
  <c r="F513" i="5"/>
  <c r="E513" i="5"/>
  <c r="C513" i="5"/>
  <c r="D513" i="5" s="1"/>
  <c r="R512" i="5"/>
  <c r="Q512" i="5"/>
  <c r="O512" i="5"/>
  <c r="N512" i="5"/>
  <c r="M512" i="5"/>
  <c r="K512" i="5"/>
  <c r="J512" i="5"/>
  <c r="I512" i="5"/>
  <c r="G512" i="5"/>
  <c r="F512" i="5"/>
  <c r="E512" i="5"/>
  <c r="C512" i="5"/>
  <c r="D512" i="5" s="1"/>
  <c r="R511" i="5"/>
  <c r="Q511" i="5"/>
  <c r="O511" i="5"/>
  <c r="N511" i="5"/>
  <c r="M511" i="5"/>
  <c r="K511" i="5"/>
  <c r="J511" i="5"/>
  <c r="I511" i="5"/>
  <c r="G511" i="5"/>
  <c r="F511" i="5"/>
  <c r="E511" i="5"/>
  <c r="C511" i="5"/>
  <c r="D511" i="5" s="1"/>
  <c r="R510" i="5"/>
  <c r="Q510" i="5"/>
  <c r="O510" i="5"/>
  <c r="N510" i="5"/>
  <c r="M510" i="5"/>
  <c r="K510" i="5"/>
  <c r="J510" i="5"/>
  <c r="I510" i="5"/>
  <c r="G510" i="5"/>
  <c r="F510" i="5"/>
  <c r="E510" i="5"/>
  <c r="C510" i="5"/>
  <c r="D510" i="5" s="1"/>
  <c r="R509" i="5"/>
  <c r="Q509" i="5"/>
  <c r="O509" i="5"/>
  <c r="N509" i="5"/>
  <c r="M509" i="5"/>
  <c r="K509" i="5"/>
  <c r="J509" i="5"/>
  <c r="I509" i="5"/>
  <c r="G509" i="5"/>
  <c r="F509" i="5"/>
  <c r="E509" i="5"/>
  <c r="C509" i="5"/>
  <c r="D509" i="5" s="1"/>
  <c r="R508" i="5"/>
  <c r="Q508" i="5"/>
  <c r="O508" i="5"/>
  <c r="N508" i="5"/>
  <c r="M508" i="5"/>
  <c r="K508" i="5"/>
  <c r="J508" i="5"/>
  <c r="I508" i="5"/>
  <c r="G508" i="5"/>
  <c r="F508" i="5"/>
  <c r="E508" i="5"/>
  <c r="C508" i="5"/>
  <c r="D508" i="5" s="1"/>
  <c r="R507" i="5"/>
  <c r="Q507" i="5"/>
  <c r="O507" i="5"/>
  <c r="N507" i="5"/>
  <c r="M507" i="5"/>
  <c r="K507" i="5"/>
  <c r="J507" i="5"/>
  <c r="I507" i="5"/>
  <c r="G507" i="5"/>
  <c r="F507" i="5"/>
  <c r="E507" i="5"/>
  <c r="C507" i="5"/>
  <c r="D507" i="5" s="1"/>
  <c r="R506" i="5"/>
  <c r="Q506" i="5"/>
  <c r="O506" i="5"/>
  <c r="N506" i="5"/>
  <c r="M506" i="5"/>
  <c r="K506" i="5"/>
  <c r="J506" i="5"/>
  <c r="I506" i="5"/>
  <c r="G506" i="5"/>
  <c r="F506" i="5"/>
  <c r="E506" i="5"/>
  <c r="C506" i="5"/>
  <c r="D506" i="5" s="1"/>
  <c r="R505" i="5"/>
  <c r="Q505" i="5"/>
  <c r="O505" i="5"/>
  <c r="N505" i="5"/>
  <c r="M505" i="5"/>
  <c r="K505" i="5"/>
  <c r="J505" i="5"/>
  <c r="I505" i="5"/>
  <c r="G505" i="5"/>
  <c r="F505" i="5"/>
  <c r="E505" i="5"/>
  <c r="C505" i="5"/>
  <c r="D505" i="5" s="1"/>
  <c r="R504" i="5"/>
  <c r="Q504" i="5"/>
  <c r="O504" i="5"/>
  <c r="N504" i="5"/>
  <c r="M504" i="5"/>
  <c r="K504" i="5"/>
  <c r="J504" i="5"/>
  <c r="I504" i="5"/>
  <c r="G504" i="5"/>
  <c r="F504" i="5"/>
  <c r="E504" i="5"/>
  <c r="C504" i="5"/>
  <c r="D504" i="5" s="1"/>
  <c r="R503" i="5"/>
  <c r="Q503" i="5"/>
  <c r="O503" i="5"/>
  <c r="N503" i="5"/>
  <c r="M503" i="5"/>
  <c r="K503" i="5"/>
  <c r="J503" i="5"/>
  <c r="I503" i="5"/>
  <c r="G503" i="5"/>
  <c r="F503" i="5"/>
  <c r="E503" i="5"/>
  <c r="C503" i="5"/>
  <c r="D503" i="5" s="1"/>
  <c r="R502" i="5"/>
  <c r="Q502" i="5"/>
  <c r="O502" i="5"/>
  <c r="N502" i="5"/>
  <c r="M502" i="5"/>
  <c r="K502" i="5"/>
  <c r="J502" i="5"/>
  <c r="I502" i="5"/>
  <c r="G502" i="5"/>
  <c r="F502" i="5"/>
  <c r="E502" i="5"/>
  <c r="C502" i="5"/>
  <c r="D502" i="5" s="1"/>
  <c r="R501" i="5"/>
  <c r="Q501" i="5"/>
  <c r="O501" i="5"/>
  <c r="N501" i="5"/>
  <c r="M501" i="5"/>
  <c r="K501" i="5"/>
  <c r="J501" i="5"/>
  <c r="I501" i="5"/>
  <c r="G501" i="5"/>
  <c r="F501" i="5"/>
  <c r="E501" i="5"/>
  <c r="C501" i="5"/>
  <c r="D501" i="5" s="1"/>
  <c r="R500" i="5"/>
  <c r="Q500" i="5"/>
  <c r="O500" i="5"/>
  <c r="N500" i="5"/>
  <c r="M500" i="5"/>
  <c r="K500" i="5"/>
  <c r="J500" i="5"/>
  <c r="I500" i="5"/>
  <c r="G500" i="5"/>
  <c r="F500" i="5"/>
  <c r="E500" i="5"/>
  <c r="C500" i="5"/>
  <c r="D500" i="5" s="1"/>
  <c r="R499" i="5"/>
  <c r="Q499" i="5"/>
  <c r="O499" i="5"/>
  <c r="N499" i="5"/>
  <c r="M499" i="5"/>
  <c r="K499" i="5"/>
  <c r="J499" i="5"/>
  <c r="I499" i="5"/>
  <c r="G499" i="5"/>
  <c r="F499" i="5"/>
  <c r="E499" i="5"/>
  <c r="C499" i="5"/>
  <c r="D499" i="5" s="1"/>
  <c r="R498" i="5"/>
  <c r="Q498" i="5"/>
  <c r="O498" i="5"/>
  <c r="N498" i="5"/>
  <c r="M498" i="5"/>
  <c r="K498" i="5"/>
  <c r="J498" i="5"/>
  <c r="I498" i="5"/>
  <c r="G498" i="5"/>
  <c r="F498" i="5"/>
  <c r="E498" i="5"/>
  <c r="C498" i="5"/>
  <c r="D498" i="5" s="1"/>
  <c r="R497" i="5"/>
  <c r="Q497" i="5"/>
  <c r="O497" i="5"/>
  <c r="N497" i="5"/>
  <c r="M497" i="5"/>
  <c r="K497" i="5"/>
  <c r="J497" i="5"/>
  <c r="I497" i="5"/>
  <c r="G497" i="5"/>
  <c r="F497" i="5"/>
  <c r="E497" i="5"/>
  <c r="C497" i="5"/>
  <c r="D497" i="5" s="1"/>
  <c r="R496" i="5"/>
  <c r="Q496" i="5"/>
  <c r="O496" i="5"/>
  <c r="N496" i="5"/>
  <c r="M496" i="5"/>
  <c r="K496" i="5"/>
  <c r="J496" i="5"/>
  <c r="I496" i="5"/>
  <c r="G496" i="5"/>
  <c r="F496" i="5"/>
  <c r="E496" i="5"/>
  <c r="C496" i="5"/>
  <c r="D496" i="5" s="1"/>
  <c r="R495" i="5"/>
  <c r="Q495" i="5"/>
  <c r="O495" i="5"/>
  <c r="N495" i="5"/>
  <c r="M495" i="5"/>
  <c r="K495" i="5"/>
  <c r="J495" i="5"/>
  <c r="I495" i="5"/>
  <c r="G495" i="5"/>
  <c r="F495" i="5"/>
  <c r="E495" i="5"/>
  <c r="C495" i="5"/>
  <c r="D495" i="5" s="1"/>
  <c r="R494" i="5"/>
  <c r="Q494" i="5"/>
  <c r="O494" i="5"/>
  <c r="N494" i="5"/>
  <c r="M494" i="5"/>
  <c r="K494" i="5"/>
  <c r="J494" i="5"/>
  <c r="I494" i="5"/>
  <c r="G494" i="5"/>
  <c r="F494" i="5"/>
  <c r="E494" i="5"/>
  <c r="C494" i="5"/>
  <c r="D494" i="5" s="1"/>
  <c r="R493" i="5"/>
  <c r="Q493" i="5"/>
  <c r="O493" i="5"/>
  <c r="N493" i="5"/>
  <c r="M493" i="5"/>
  <c r="K493" i="5"/>
  <c r="J493" i="5"/>
  <c r="I493" i="5"/>
  <c r="G493" i="5"/>
  <c r="F493" i="5"/>
  <c r="E493" i="5"/>
  <c r="C493" i="5"/>
  <c r="D493" i="5" s="1"/>
  <c r="R492" i="5"/>
  <c r="Q492" i="5"/>
  <c r="O492" i="5"/>
  <c r="N492" i="5"/>
  <c r="M492" i="5"/>
  <c r="K492" i="5"/>
  <c r="J492" i="5"/>
  <c r="I492" i="5"/>
  <c r="G492" i="5"/>
  <c r="F492" i="5"/>
  <c r="E492" i="5"/>
  <c r="C492" i="5"/>
  <c r="D492" i="5" s="1"/>
  <c r="R491" i="5"/>
  <c r="Q491" i="5"/>
  <c r="O491" i="5"/>
  <c r="N491" i="5"/>
  <c r="M491" i="5"/>
  <c r="K491" i="5"/>
  <c r="J491" i="5"/>
  <c r="I491" i="5"/>
  <c r="G491" i="5"/>
  <c r="F491" i="5"/>
  <c r="E491" i="5"/>
  <c r="C491" i="5"/>
  <c r="D491" i="5" s="1"/>
  <c r="R490" i="5"/>
  <c r="Q490" i="5"/>
  <c r="O490" i="5"/>
  <c r="N490" i="5"/>
  <c r="M490" i="5"/>
  <c r="K490" i="5"/>
  <c r="J490" i="5"/>
  <c r="I490" i="5"/>
  <c r="G490" i="5"/>
  <c r="F490" i="5"/>
  <c r="E490" i="5"/>
  <c r="C490" i="5"/>
  <c r="D490" i="5" s="1"/>
  <c r="R489" i="5"/>
  <c r="Q489" i="5"/>
  <c r="O489" i="5"/>
  <c r="N489" i="5"/>
  <c r="M489" i="5"/>
  <c r="K489" i="5"/>
  <c r="J489" i="5"/>
  <c r="I489" i="5"/>
  <c r="G489" i="5"/>
  <c r="F489" i="5"/>
  <c r="E489" i="5"/>
  <c r="C489" i="5"/>
  <c r="D489" i="5" s="1"/>
  <c r="R488" i="5"/>
  <c r="Q488" i="5"/>
  <c r="O488" i="5"/>
  <c r="N488" i="5"/>
  <c r="M488" i="5"/>
  <c r="K488" i="5"/>
  <c r="J488" i="5"/>
  <c r="I488" i="5"/>
  <c r="G488" i="5"/>
  <c r="F488" i="5"/>
  <c r="E488" i="5"/>
  <c r="C488" i="5"/>
  <c r="D488" i="5" s="1"/>
  <c r="R487" i="5"/>
  <c r="Q487" i="5"/>
  <c r="O487" i="5"/>
  <c r="N487" i="5"/>
  <c r="M487" i="5"/>
  <c r="K487" i="5"/>
  <c r="J487" i="5"/>
  <c r="I487" i="5"/>
  <c r="G487" i="5"/>
  <c r="F487" i="5"/>
  <c r="E487" i="5"/>
  <c r="C487" i="5"/>
  <c r="D487" i="5" s="1"/>
  <c r="R486" i="5"/>
  <c r="Q486" i="5"/>
  <c r="O486" i="5"/>
  <c r="N486" i="5"/>
  <c r="M486" i="5"/>
  <c r="K486" i="5"/>
  <c r="J486" i="5"/>
  <c r="I486" i="5"/>
  <c r="G486" i="5"/>
  <c r="F486" i="5"/>
  <c r="E486" i="5"/>
  <c r="C486" i="5"/>
  <c r="D486" i="5" s="1"/>
  <c r="R485" i="5"/>
  <c r="Q485" i="5"/>
  <c r="O485" i="5"/>
  <c r="N485" i="5"/>
  <c r="M485" i="5"/>
  <c r="K485" i="5"/>
  <c r="J485" i="5"/>
  <c r="I485" i="5"/>
  <c r="G485" i="5"/>
  <c r="F485" i="5"/>
  <c r="E485" i="5"/>
  <c r="C485" i="5"/>
  <c r="D485" i="5" s="1"/>
  <c r="R484" i="5"/>
  <c r="Q484" i="5"/>
  <c r="O484" i="5"/>
  <c r="N484" i="5"/>
  <c r="M484" i="5"/>
  <c r="K484" i="5"/>
  <c r="J484" i="5"/>
  <c r="I484" i="5"/>
  <c r="G484" i="5"/>
  <c r="F484" i="5"/>
  <c r="E484" i="5"/>
  <c r="C484" i="5"/>
  <c r="D484" i="5" s="1"/>
  <c r="R483" i="5"/>
  <c r="Q483" i="5"/>
  <c r="O483" i="5"/>
  <c r="N483" i="5"/>
  <c r="M483" i="5"/>
  <c r="K483" i="5"/>
  <c r="J483" i="5"/>
  <c r="I483" i="5"/>
  <c r="G483" i="5"/>
  <c r="F483" i="5"/>
  <c r="E483" i="5"/>
  <c r="C483" i="5"/>
  <c r="D483" i="5" s="1"/>
  <c r="R482" i="5"/>
  <c r="Q482" i="5"/>
  <c r="O482" i="5"/>
  <c r="N482" i="5"/>
  <c r="M482" i="5"/>
  <c r="K482" i="5"/>
  <c r="J482" i="5"/>
  <c r="I482" i="5"/>
  <c r="G482" i="5"/>
  <c r="F482" i="5"/>
  <c r="E482" i="5"/>
  <c r="C482" i="5"/>
  <c r="D482" i="5" s="1"/>
  <c r="R481" i="5"/>
  <c r="Q481" i="5"/>
  <c r="O481" i="5"/>
  <c r="N481" i="5"/>
  <c r="M481" i="5"/>
  <c r="K481" i="5"/>
  <c r="J481" i="5"/>
  <c r="I481" i="5"/>
  <c r="G481" i="5"/>
  <c r="F481" i="5"/>
  <c r="E481" i="5"/>
  <c r="C481" i="5"/>
  <c r="D481" i="5" s="1"/>
  <c r="R480" i="5"/>
  <c r="Q480" i="5"/>
  <c r="O480" i="5"/>
  <c r="N480" i="5"/>
  <c r="M480" i="5"/>
  <c r="K480" i="5"/>
  <c r="J480" i="5"/>
  <c r="I480" i="5"/>
  <c r="G480" i="5"/>
  <c r="F480" i="5"/>
  <c r="E480" i="5"/>
  <c r="C480" i="5"/>
  <c r="D480" i="5" s="1"/>
  <c r="R479" i="5"/>
  <c r="Q479" i="5"/>
  <c r="O479" i="5"/>
  <c r="N479" i="5"/>
  <c r="M479" i="5"/>
  <c r="K479" i="5"/>
  <c r="J479" i="5"/>
  <c r="I479" i="5"/>
  <c r="G479" i="5"/>
  <c r="F479" i="5"/>
  <c r="E479" i="5"/>
  <c r="C479" i="5"/>
  <c r="D479" i="5" s="1"/>
  <c r="R478" i="5"/>
  <c r="Q478" i="5"/>
  <c r="O478" i="5"/>
  <c r="N478" i="5"/>
  <c r="M478" i="5"/>
  <c r="K478" i="5"/>
  <c r="J478" i="5"/>
  <c r="I478" i="5"/>
  <c r="G478" i="5"/>
  <c r="F478" i="5"/>
  <c r="E478" i="5"/>
  <c r="C478" i="5"/>
  <c r="D478" i="5" s="1"/>
  <c r="R477" i="5"/>
  <c r="Q477" i="5"/>
  <c r="O477" i="5"/>
  <c r="N477" i="5"/>
  <c r="M477" i="5"/>
  <c r="K477" i="5"/>
  <c r="J477" i="5"/>
  <c r="I477" i="5"/>
  <c r="G477" i="5"/>
  <c r="F477" i="5"/>
  <c r="E477" i="5"/>
  <c r="C477" i="5"/>
  <c r="D477" i="5" s="1"/>
  <c r="R476" i="5"/>
  <c r="Q476" i="5"/>
  <c r="O476" i="5"/>
  <c r="N476" i="5"/>
  <c r="M476" i="5"/>
  <c r="K476" i="5"/>
  <c r="J476" i="5"/>
  <c r="I476" i="5"/>
  <c r="G476" i="5"/>
  <c r="F476" i="5"/>
  <c r="E476" i="5"/>
  <c r="C476" i="5"/>
  <c r="D476" i="5" s="1"/>
  <c r="R475" i="5"/>
  <c r="Q475" i="5"/>
  <c r="O475" i="5"/>
  <c r="N475" i="5"/>
  <c r="M475" i="5"/>
  <c r="K475" i="5"/>
  <c r="J475" i="5"/>
  <c r="I475" i="5"/>
  <c r="G475" i="5"/>
  <c r="F475" i="5"/>
  <c r="E475" i="5"/>
  <c r="C475" i="5"/>
  <c r="D475" i="5" s="1"/>
  <c r="R474" i="5"/>
  <c r="Q474" i="5"/>
  <c r="O474" i="5"/>
  <c r="N474" i="5"/>
  <c r="M474" i="5"/>
  <c r="K474" i="5"/>
  <c r="J474" i="5"/>
  <c r="I474" i="5"/>
  <c r="G474" i="5"/>
  <c r="F474" i="5"/>
  <c r="E474" i="5"/>
  <c r="C474" i="5"/>
  <c r="D474" i="5" s="1"/>
  <c r="R473" i="5"/>
  <c r="Q473" i="5"/>
  <c r="O473" i="5"/>
  <c r="N473" i="5"/>
  <c r="M473" i="5"/>
  <c r="K473" i="5"/>
  <c r="J473" i="5"/>
  <c r="I473" i="5"/>
  <c r="G473" i="5"/>
  <c r="F473" i="5"/>
  <c r="E473" i="5"/>
  <c r="C473" i="5"/>
  <c r="D473" i="5" s="1"/>
  <c r="R472" i="5"/>
  <c r="Q472" i="5"/>
  <c r="O472" i="5"/>
  <c r="N472" i="5"/>
  <c r="M472" i="5"/>
  <c r="K472" i="5"/>
  <c r="J472" i="5"/>
  <c r="I472" i="5"/>
  <c r="G472" i="5"/>
  <c r="F472" i="5"/>
  <c r="E472" i="5"/>
  <c r="C472" i="5"/>
  <c r="D472" i="5" s="1"/>
  <c r="R471" i="5"/>
  <c r="Q471" i="5"/>
  <c r="O471" i="5"/>
  <c r="N471" i="5"/>
  <c r="M471" i="5"/>
  <c r="K471" i="5"/>
  <c r="J471" i="5"/>
  <c r="I471" i="5"/>
  <c r="G471" i="5"/>
  <c r="F471" i="5"/>
  <c r="E471" i="5"/>
  <c r="C471" i="5"/>
  <c r="D471" i="5" s="1"/>
  <c r="R470" i="5"/>
  <c r="Q470" i="5"/>
  <c r="O470" i="5"/>
  <c r="N470" i="5"/>
  <c r="M470" i="5"/>
  <c r="K470" i="5"/>
  <c r="J470" i="5"/>
  <c r="I470" i="5"/>
  <c r="G470" i="5"/>
  <c r="F470" i="5"/>
  <c r="E470" i="5"/>
  <c r="C470" i="5"/>
  <c r="D470" i="5" s="1"/>
  <c r="R469" i="5"/>
  <c r="Q469" i="5"/>
  <c r="O469" i="5"/>
  <c r="N469" i="5"/>
  <c r="M469" i="5"/>
  <c r="K469" i="5"/>
  <c r="J469" i="5"/>
  <c r="I469" i="5"/>
  <c r="G469" i="5"/>
  <c r="F469" i="5"/>
  <c r="E469" i="5"/>
  <c r="C469" i="5"/>
  <c r="D469" i="5" s="1"/>
  <c r="R468" i="5"/>
  <c r="Q468" i="5"/>
  <c r="O468" i="5"/>
  <c r="N468" i="5"/>
  <c r="M468" i="5"/>
  <c r="K468" i="5"/>
  <c r="J468" i="5"/>
  <c r="I468" i="5"/>
  <c r="G468" i="5"/>
  <c r="F468" i="5"/>
  <c r="E468" i="5"/>
  <c r="C468" i="5"/>
  <c r="D468" i="5" s="1"/>
  <c r="R467" i="5"/>
  <c r="Q467" i="5"/>
  <c r="O467" i="5"/>
  <c r="N467" i="5"/>
  <c r="M467" i="5"/>
  <c r="K467" i="5"/>
  <c r="J467" i="5"/>
  <c r="I467" i="5"/>
  <c r="G467" i="5"/>
  <c r="F467" i="5"/>
  <c r="E467" i="5"/>
  <c r="C467" i="5"/>
  <c r="D467" i="5" s="1"/>
  <c r="R466" i="5"/>
  <c r="Q466" i="5"/>
  <c r="O466" i="5"/>
  <c r="N466" i="5"/>
  <c r="M466" i="5"/>
  <c r="K466" i="5"/>
  <c r="J466" i="5"/>
  <c r="I466" i="5"/>
  <c r="G466" i="5"/>
  <c r="F466" i="5"/>
  <c r="E466" i="5"/>
  <c r="C466" i="5"/>
  <c r="D466" i="5" s="1"/>
  <c r="R465" i="5"/>
  <c r="Q465" i="5"/>
  <c r="O465" i="5"/>
  <c r="N465" i="5"/>
  <c r="M465" i="5"/>
  <c r="K465" i="5"/>
  <c r="J465" i="5"/>
  <c r="I465" i="5"/>
  <c r="G465" i="5"/>
  <c r="F465" i="5"/>
  <c r="E465" i="5"/>
  <c r="C465" i="5"/>
  <c r="D465" i="5" s="1"/>
  <c r="R464" i="5"/>
  <c r="Q464" i="5"/>
  <c r="O464" i="5"/>
  <c r="N464" i="5"/>
  <c r="M464" i="5"/>
  <c r="K464" i="5"/>
  <c r="J464" i="5"/>
  <c r="I464" i="5"/>
  <c r="G464" i="5"/>
  <c r="F464" i="5"/>
  <c r="E464" i="5"/>
  <c r="C464" i="5"/>
  <c r="D464" i="5" s="1"/>
  <c r="R463" i="5"/>
  <c r="Q463" i="5"/>
  <c r="O463" i="5"/>
  <c r="N463" i="5"/>
  <c r="M463" i="5"/>
  <c r="K463" i="5"/>
  <c r="J463" i="5"/>
  <c r="I463" i="5"/>
  <c r="G463" i="5"/>
  <c r="F463" i="5"/>
  <c r="E463" i="5"/>
  <c r="C463" i="5"/>
  <c r="D463" i="5" s="1"/>
  <c r="R462" i="5"/>
  <c r="Q462" i="5"/>
  <c r="O462" i="5"/>
  <c r="N462" i="5"/>
  <c r="M462" i="5"/>
  <c r="K462" i="5"/>
  <c r="J462" i="5"/>
  <c r="I462" i="5"/>
  <c r="G462" i="5"/>
  <c r="F462" i="5"/>
  <c r="E462" i="5"/>
  <c r="C462" i="5"/>
  <c r="D462" i="5" s="1"/>
  <c r="R461" i="5"/>
  <c r="Q461" i="5"/>
  <c r="O461" i="5"/>
  <c r="N461" i="5"/>
  <c r="M461" i="5"/>
  <c r="K461" i="5"/>
  <c r="J461" i="5"/>
  <c r="I461" i="5"/>
  <c r="G461" i="5"/>
  <c r="F461" i="5"/>
  <c r="E461" i="5"/>
  <c r="C461" i="5"/>
  <c r="D461" i="5" s="1"/>
  <c r="R460" i="5"/>
  <c r="Q460" i="5"/>
  <c r="O460" i="5"/>
  <c r="N460" i="5"/>
  <c r="M460" i="5"/>
  <c r="K460" i="5"/>
  <c r="J460" i="5"/>
  <c r="I460" i="5"/>
  <c r="G460" i="5"/>
  <c r="F460" i="5"/>
  <c r="E460" i="5"/>
  <c r="C460" i="5"/>
  <c r="D460" i="5" s="1"/>
  <c r="R459" i="5"/>
  <c r="Q459" i="5"/>
  <c r="O459" i="5"/>
  <c r="N459" i="5"/>
  <c r="M459" i="5"/>
  <c r="K459" i="5"/>
  <c r="J459" i="5"/>
  <c r="I459" i="5"/>
  <c r="G459" i="5"/>
  <c r="F459" i="5"/>
  <c r="E459" i="5"/>
  <c r="C459" i="5"/>
  <c r="D459" i="5" s="1"/>
  <c r="R458" i="5"/>
  <c r="Q458" i="5"/>
  <c r="O458" i="5"/>
  <c r="N458" i="5"/>
  <c r="M458" i="5"/>
  <c r="K458" i="5"/>
  <c r="J458" i="5"/>
  <c r="I458" i="5"/>
  <c r="G458" i="5"/>
  <c r="F458" i="5"/>
  <c r="E458" i="5"/>
  <c r="C458" i="5"/>
  <c r="D458" i="5" s="1"/>
  <c r="R457" i="5"/>
  <c r="Q457" i="5"/>
  <c r="O457" i="5"/>
  <c r="N457" i="5"/>
  <c r="M457" i="5"/>
  <c r="K457" i="5"/>
  <c r="J457" i="5"/>
  <c r="I457" i="5"/>
  <c r="G457" i="5"/>
  <c r="F457" i="5"/>
  <c r="E457" i="5"/>
  <c r="C457" i="5"/>
  <c r="D457" i="5" s="1"/>
  <c r="R456" i="5"/>
  <c r="Q456" i="5"/>
  <c r="O456" i="5"/>
  <c r="N456" i="5"/>
  <c r="M456" i="5"/>
  <c r="K456" i="5"/>
  <c r="J456" i="5"/>
  <c r="I456" i="5"/>
  <c r="G456" i="5"/>
  <c r="F456" i="5"/>
  <c r="E456" i="5"/>
  <c r="C456" i="5"/>
  <c r="D456" i="5" s="1"/>
  <c r="R455" i="5"/>
  <c r="Q455" i="5"/>
  <c r="O455" i="5"/>
  <c r="N455" i="5"/>
  <c r="M455" i="5"/>
  <c r="K455" i="5"/>
  <c r="J455" i="5"/>
  <c r="I455" i="5"/>
  <c r="G455" i="5"/>
  <c r="F455" i="5"/>
  <c r="E455" i="5"/>
  <c r="C455" i="5"/>
  <c r="D455" i="5" s="1"/>
  <c r="R454" i="5"/>
  <c r="Q454" i="5"/>
  <c r="O454" i="5"/>
  <c r="N454" i="5"/>
  <c r="M454" i="5"/>
  <c r="K454" i="5"/>
  <c r="J454" i="5"/>
  <c r="I454" i="5"/>
  <c r="G454" i="5"/>
  <c r="F454" i="5"/>
  <c r="E454" i="5"/>
  <c r="C454" i="5"/>
  <c r="D454" i="5" s="1"/>
  <c r="R453" i="5"/>
  <c r="Q453" i="5"/>
  <c r="O453" i="5"/>
  <c r="N453" i="5"/>
  <c r="M453" i="5"/>
  <c r="K453" i="5"/>
  <c r="J453" i="5"/>
  <c r="I453" i="5"/>
  <c r="G453" i="5"/>
  <c r="F453" i="5"/>
  <c r="E453" i="5"/>
  <c r="C453" i="5"/>
  <c r="D453" i="5" s="1"/>
  <c r="R452" i="5"/>
  <c r="Q452" i="5"/>
  <c r="O452" i="5"/>
  <c r="N452" i="5"/>
  <c r="M452" i="5"/>
  <c r="K452" i="5"/>
  <c r="J452" i="5"/>
  <c r="I452" i="5"/>
  <c r="G452" i="5"/>
  <c r="F452" i="5"/>
  <c r="E452" i="5"/>
  <c r="C452" i="5"/>
  <c r="D452" i="5" s="1"/>
  <c r="R451" i="5"/>
  <c r="Q451" i="5"/>
  <c r="O451" i="5"/>
  <c r="N451" i="5"/>
  <c r="M451" i="5"/>
  <c r="K451" i="5"/>
  <c r="J451" i="5"/>
  <c r="I451" i="5"/>
  <c r="G451" i="5"/>
  <c r="F451" i="5"/>
  <c r="E451" i="5"/>
  <c r="C451" i="5"/>
  <c r="D451" i="5" s="1"/>
  <c r="R450" i="5"/>
  <c r="Q450" i="5"/>
  <c r="O450" i="5"/>
  <c r="N450" i="5"/>
  <c r="M450" i="5"/>
  <c r="K450" i="5"/>
  <c r="J450" i="5"/>
  <c r="I450" i="5"/>
  <c r="G450" i="5"/>
  <c r="F450" i="5"/>
  <c r="E450" i="5"/>
  <c r="C450" i="5"/>
  <c r="D450" i="5" s="1"/>
  <c r="R449" i="5"/>
  <c r="Q449" i="5"/>
  <c r="O449" i="5"/>
  <c r="N449" i="5"/>
  <c r="M449" i="5"/>
  <c r="K449" i="5"/>
  <c r="J449" i="5"/>
  <c r="I449" i="5"/>
  <c r="G449" i="5"/>
  <c r="F449" i="5"/>
  <c r="E449" i="5"/>
  <c r="C449" i="5"/>
  <c r="D449" i="5" s="1"/>
  <c r="R448" i="5"/>
  <c r="Q448" i="5"/>
  <c r="O448" i="5"/>
  <c r="N448" i="5"/>
  <c r="M448" i="5"/>
  <c r="K448" i="5"/>
  <c r="J448" i="5"/>
  <c r="I448" i="5"/>
  <c r="G448" i="5"/>
  <c r="F448" i="5"/>
  <c r="E448" i="5"/>
  <c r="C448" i="5"/>
  <c r="D448" i="5" s="1"/>
  <c r="R447" i="5"/>
  <c r="Q447" i="5"/>
  <c r="O447" i="5"/>
  <c r="N447" i="5"/>
  <c r="M447" i="5"/>
  <c r="K447" i="5"/>
  <c r="J447" i="5"/>
  <c r="I447" i="5"/>
  <c r="G447" i="5"/>
  <c r="F447" i="5"/>
  <c r="E447" i="5"/>
  <c r="C447" i="5"/>
  <c r="D447" i="5" s="1"/>
  <c r="R446" i="5"/>
  <c r="Q446" i="5"/>
  <c r="O446" i="5"/>
  <c r="N446" i="5"/>
  <c r="M446" i="5"/>
  <c r="K446" i="5"/>
  <c r="J446" i="5"/>
  <c r="I446" i="5"/>
  <c r="G446" i="5"/>
  <c r="F446" i="5"/>
  <c r="E446" i="5"/>
  <c r="C446" i="5"/>
  <c r="D446" i="5" s="1"/>
  <c r="R445" i="5"/>
  <c r="Q445" i="5"/>
  <c r="O445" i="5"/>
  <c r="N445" i="5"/>
  <c r="M445" i="5"/>
  <c r="K445" i="5"/>
  <c r="J445" i="5"/>
  <c r="I445" i="5"/>
  <c r="G445" i="5"/>
  <c r="F445" i="5"/>
  <c r="E445" i="5"/>
  <c r="C445" i="5"/>
  <c r="D445" i="5" s="1"/>
  <c r="R444" i="5"/>
  <c r="Q444" i="5"/>
  <c r="O444" i="5"/>
  <c r="N444" i="5"/>
  <c r="M444" i="5"/>
  <c r="K444" i="5"/>
  <c r="J444" i="5"/>
  <c r="I444" i="5"/>
  <c r="G444" i="5"/>
  <c r="F444" i="5"/>
  <c r="E444" i="5"/>
  <c r="C444" i="5"/>
  <c r="D444" i="5" s="1"/>
  <c r="R443" i="5"/>
  <c r="Q443" i="5"/>
  <c r="O443" i="5"/>
  <c r="N443" i="5"/>
  <c r="M443" i="5"/>
  <c r="K443" i="5"/>
  <c r="J443" i="5"/>
  <c r="I443" i="5"/>
  <c r="G443" i="5"/>
  <c r="F443" i="5"/>
  <c r="E443" i="5"/>
  <c r="C443" i="5"/>
  <c r="D443" i="5" s="1"/>
  <c r="R442" i="5"/>
  <c r="Q442" i="5"/>
  <c r="O442" i="5"/>
  <c r="N442" i="5"/>
  <c r="M442" i="5"/>
  <c r="K442" i="5"/>
  <c r="J442" i="5"/>
  <c r="I442" i="5"/>
  <c r="G442" i="5"/>
  <c r="F442" i="5"/>
  <c r="E442" i="5"/>
  <c r="C442" i="5"/>
  <c r="D442" i="5" s="1"/>
  <c r="R441" i="5"/>
  <c r="Q441" i="5"/>
  <c r="O441" i="5"/>
  <c r="N441" i="5"/>
  <c r="M441" i="5"/>
  <c r="K441" i="5"/>
  <c r="J441" i="5"/>
  <c r="I441" i="5"/>
  <c r="G441" i="5"/>
  <c r="F441" i="5"/>
  <c r="E441" i="5"/>
  <c r="C441" i="5"/>
  <c r="D441" i="5" s="1"/>
  <c r="R440" i="5"/>
  <c r="Q440" i="5"/>
  <c r="O440" i="5"/>
  <c r="N440" i="5"/>
  <c r="M440" i="5"/>
  <c r="K440" i="5"/>
  <c r="J440" i="5"/>
  <c r="I440" i="5"/>
  <c r="G440" i="5"/>
  <c r="F440" i="5"/>
  <c r="E440" i="5"/>
  <c r="C440" i="5"/>
  <c r="D440" i="5" s="1"/>
  <c r="R439" i="5"/>
  <c r="Q439" i="5"/>
  <c r="O439" i="5"/>
  <c r="N439" i="5"/>
  <c r="M439" i="5"/>
  <c r="K439" i="5"/>
  <c r="J439" i="5"/>
  <c r="I439" i="5"/>
  <c r="G439" i="5"/>
  <c r="F439" i="5"/>
  <c r="E439" i="5"/>
  <c r="C439" i="5"/>
  <c r="D439" i="5" s="1"/>
  <c r="R438" i="5"/>
  <c r="Q438" i="5"/>
  <c r="O438" i="5"/>
  <c r="N438" i="5"/>
  <c r="M438" i="5"/>
  <c r="K438" i="5"/>
  <c r="J438" i="5"/>
  <c r="I438" i="5"/>
  <c r="G438" i="5"/>
  <c r="F438" i="5"/>
  <c r="E438" i="5"/>
  <c r="C438" i="5"/>
  <c r="D438" i="5" s="1"/>
  <c r="R437" i="5"/>
  <c r="Q437" i="5"/>
  <c r="O437" i="5"/>
  <c r="N437" i="5"/>
  <c r="M437" i="5"/>
  <c r="K437" i="5"/>
  <c r="J437" i="5"/>
  <c r="I437" i="5"/>
  <c r="G437" i="5"/>
  <c r="F437" i="5"/>
  <c r="E437" i="5"/>
  <c r="C437" i="5"/>
  <c r="D437" i="5" s="1"/>
  <c r="R436" i="5"/>
  <c r="Q436" i="5"/>
  <c r="O436" i="5"/>
  <c r="N436" i="5"/>
  <c r="M436" i="5"/>
  <c r="K436" i="5"/>
  <c r="J436" i="5"/>
  <c r="I436" i="5"/>
  <c r="G436" i="5"/>
  <c r="F436" i="5"/>
  <c r="E436" i="5"/>
  <c r="C436" i="5"/>
  <c r="D436" i="5" s="1"/>
  <c r="R435" i="5"/>
  <c r="Q435" i="5"/>
  <c r="O435" i="5"/>
  <c r="N435" i="5"/>
  <c r="M435" i="5"/>
  <c r="K435" i="5"/>
  <c r="J435" i="5"/>
  <c r="I435" i="5"/>
  <c r="G435" i="5"/>
  <c r="F435" i="5"/>
  <c r="E435" i="5"/>
  <c r="C435" i="5"/>
  <c r="D435" i="5" s="1"/>
  <c r="R434" i="5"/>
  <c r="Q434" i="5"/>
  <c r="O434" i="5"/>
  <c r="N434" i="5"/>
  <c r="M434" i="5"/>
  <c r="K434" i="5"/>
  <c r="J434" i="5"/>
  <c r="I434" i="5"/>
  <c r="G434" i="5"/>
  <c r="F434" i="5"/>
  <c r="E434" i="5"/>
  <c r="C434" i="5"/>
  <c r="D434" i="5" s="1"/>
  <c r="R433" i="5"/>
  <c r="Q433" i="5"/>
  <c r="O433" i="5"/>
  <c r="N433" i="5"/>
  <c r="M433" i="5"/>
  <c r="K433" i="5"/>
  <c r="J433" i="5"/>
  <c r="I433" i="5"/>
  <c r="G433" i="5"/>
  <c r="F433" i="5"/>
  <c r="E433" i="5"/>
  <c r="C433" i="5"/>
  <c r="D433" i="5" s="1"/>
  <c r="R432" i="5"/>
  <c r="Q432" i="5"/>
  <c r="O432" i="5"/>
  <c r="N432" i="5"/>
  <c r="M432" i="5"/>
  <c r="K432" i="5"/>
  <c r="J432" i="5"/>
  <c r="I432" i="5"/>
  <c r="G432" i="5"/>
  <c r="F432" i="5"/>
  <c r="E432" i="5"/>
  <c r="C432" i="5"/>
  <c r="D432" i="5" s="1"/>
  <c r="R431" i="5"/>
  <c r="Q431" i="5"/>
  <c r="O431" i="5"/>
  <c r="N431" i="5"/>
  <c r="M431" i="5"/>
  <c r="K431" i="5"/>
  <c r="J431" i="5"/>
  <c r="I431" i="5"/>
  <c r="G431" i="5"/>
  <c r="F431" i="5"/>
  <c r="E431" i="5"/>
  <c r="C431" i="5"/>
  <c r="D431" i="5" s="1"/>
  <c r="R430" i="5"/>
  <c r="Q430" i="5"/>
  <c r="O430" i="5"/>
  <c r="N430" i="5"/>
  <c r="M430" i="5"/>
  <c r="K430" i="5"/>
  <c r="J430" i="5"/>
  <c r="I430" i="5"/>
  <c r="G430" i="5"/>
  <c r="F430" i="5"/>
  <c r="E430" i="5"/>
  <c r="C430" i="5"/>
  <c r="D430" i="5" s="1"/>
  <c r="R429" i="5"/>
  <c r="Q429" i="5"/>
  <c r="O429" i="5"/>
  <c r="N429" i="5"/>
  <c r="M429" i="5"/>
  <c r="K429" i="5"/>
  <c r="J429" i="5"/>
  <c r="I429" i="5"/>
  <c r="G429" i="5"/>
  <c r="F429" i="5"/>
  <c r="E429" i="5"/>
  <c r="C429" i="5"/>
  <c r="D429" i="5" s="1"/>
  <c r="R428" i="5"/>
  <c r="Q428" i="5"/>
  <c r="O428" i="5"/>
  <c r="N428" i="5"/>
  <c r="M428" i="5"/>
  <c r="K428" i="5"/>
  <c r="J428" i="5"/>
  <c r="I428" i="5"/>
  <c r="G428" i="5"/>
  <c r="F428" i="5"/>
  <c r="E428" i="5"/>
  <c r="C428" i="5"/>
  <c r="D428" i="5" s="1"/>
  <c r="R427" i="5"/>
  <c r="Q427" i="5"/>
  <c r="O427" i="5"/>
  <c r="N427" i="5"/>
  <c r="M427" i="5"/>
  <c r="K427" i="5"/>
  <c r="J427" i="5"/>
  <c r="I427" i="5"/>
  <c r="G427" i="5"/>
  <c r="F427" i="5"/>
  <c r="E427" i="5"/>
  <c r="C427" i="5"/>
  <c r="D427" i="5" s="1"/>
  <c r="R426" i="5"/>
  <c r="Q426" i="5"/>
  <c r="O426" i="5"/>
  <c r="N426" i="5"/>
  <c r="M426" i="5"/>
  <c r="K426" i="5"/>
  <c r="J426" i="5"/>
  <c r="I426" i="5"/>
  <c r="G426" i="5"/>
  <c r="F426" i="5"/>
  <c r="E426" i="5"/>
  <c r="C426" i="5"/>
  <c r="D426" i="5" s="1"/>
  <c r="R425" i="5"/>
  <c r="Q425" i="5"/>
  <c r="O425" i="5"/>
  <c r="N425" i="5"/>
  <c r="M425" i="5"/>
  <c r="K425" i="5"/>
  <c r="J425" i="5"/>
  <c r="I425" i="5"/>
  <c r="G425" i="5"/>
  <c r="F425" i="5"/>
  <c r="E425" i="5"/>
  <c r="C425" i="5"/>
  <c r="D425" i="5" s="1"/>
  <c r="R424" i="5"/>
  <c r="Q424" i="5"/>
  <c r="O424" i="5"/>
  <c r="N424" i="5"/>
  <c r="M424" i="5"/>
  <c r="K424" i="5"/>
  <c r="J424" i="5"/>
  <c r="I424" i="5"/>
  <c r="G424" i="5"/>
  <c r="F424" i="5"/>
  <c r="E424" i="5"/>
  <c r="C424" i="5"/>
  <c r="D424" i="5" s="1"/>
  <c r="R423" i="5"/>
  <c r="Q423" i="5"/>
  <c r="O423" i="5"/>
  <c r="N423" i="5"/>
  <c r="M423" i="5"/>
  <c r="K423" i="5"/>
  <c r="J423" i="5"/>
  <c r="I423" i="5"/>
  <c r="G423" i="5"/>
  <c r="F423" i="5"/>
  <c r="E423" i="5"/>
  <c r="C423" i="5"/>
  <c r="D423" i="5" s="1"/>
  <c r="R422" i="5"/>
  <c r="Q422" i="5"/>
  <c r="O422" i="5"/>
  <c r="N422" i="5"/>
  <c r="M422" i="5"/>
  <c r="K422" i="5"/>
  <c r="J422" i="5"/>
  <c r="I422" i="5"/>
  <c r="G422" i="5"/>
  <c r="F422" i="5"/>
  <c r="E422" i="5"/>
  <c r="C422" i="5"/>
  <c r="D422" i="5" s="1"/>
  <c r="R421" i="5"/>
  <c r="Q421" i="5"/>
  <c r="O421" i="5"/>
  <c r="N421" i="5"/>
  <c r="M421" i="5"/>
  <c r="K421" i="5"/>
  <c r="J421" i="5"/>
  <c r="I421" i="5"/>
  <c r="G421" i="5"/>
  <c r="F421" i="5"/>
  <c r="E421" i="5"/>
  <c r="C421" i="5"/>
  <c r="D421" i="5" s="1"/>
  <c r="R420" i="5"/>
  <c r="Q420" i="5"/>
  <c r="O420" i="5"/>
  <c r="N420" i="5"/>
  <c r="M420" i="5"/>
  <c r="K420" i="5"/>
  <c r="J420" i="5"/>
  <c r="I420" i="5"/>
  <c r="G420" i="5"/>
  <c r="F420" i="5"/>
  <c r="E420" i="5"/>
  <c r="C420" i="5"/>
  <c r="D420" i="5" s="1"/>
  <c r="R419" i="5"/>
  <c r="Q419" i="5"/>
  <c r="O419" i="5"/>
  <c r="N419" i="5"/>
  <c r="M419" i="5"/>
  <c r="K419" i="5"/>
  <c r="J419" i="5"/>
  <c r="I419" i="5"/>
  <c r="G419" i="5"/>
  <c r="F419" i="5"/>
  <c r="E419" i="5"/>
  <c r="C419" i="5"/>
  <c r="D419" i="5" s="1"/>
  <c r="R418" i="5"/>
  <c r="Q418" i="5"/>
  <c r="O418" i="5"/>
  <c r="N418" i="5"/>
  <c r="M418" i="5"/>
  <c r="K418" i="5"/>
  <c r="J418" i="5"/>
  <c r="I418" i="5"/>
  <c r="G418" i="5"/>
  <c r="F418" i="5"/>
  <c r="E418" i="5"/>
  <c r="C418" i="5"/>
  <c r="D418" i="5" s="1"/>
  <c r="R417" i="5"/>
  <c r="Q417" i="5"/>
  <c r="O417" i="5"/>
  <c r="N417" i="5"/>
  <c r="M417" i="5"/>
  <c r="K417" i="5"/>
  <c r="J417" i="5"/>
  <c r="I417" i="5"/>
  <c r="G417" i="5"/>
  <c r="F417" i="5"/>
  <c r="E417" i="5"/>
  <c r="C417" i="5"/>
  <c r="D417" i="5" s="1"/>
  <c r="R416" i="5"/>
  <c r="Q416" i="5"/>
  <c r="O416" i="5"/>
  <c r="N416" i="5"/>
  <c r="M416" i="5"/>
  <c r="K416" i="5"/>
  <c r="J416" i="5"/>
  <c r="I416" i="5"/>
  <c r="G416" i="5"/>
  <c r="F416" i="5"/>
  <c r="E416" i="5"/>
  <c r="C416" i="5"/>
  <c r="D416" i="5" s="1"/>
  <c r="R415" i="5"/>
  <c r="Q415" i="5"/>
  <c r="O415" i="5"/>
  <c r="N415" i="5"/>
  <c r="M415" i="5"/>
  <c r="K415" i="5"/>
  <c r="J415" i="5"/>
  <c r="I415" i="5"/>
  <c r="G415" i="5"/>
  <c r="F415" i="5"/>
  <c r="E415" i="5"/>
  <c r="C415" i="5"/>
  <c r="D415" i="5" s="1"/>
  <c r="R414" i="5"/>
  <c r="Q414" i="5"/>
  <c r="O414" i="5"/>
  <c r="N414" i="5"/>
  <c r="M414" i="5"/>
  <c r="K414" i="5"/>
  <c r="J414" i="5"/>
  <c r="I414" i="5"/>
  <c r="G414" i="5"/>
  <c r="F414" i="5"/>
  <c r="E414" i="5"/>
  <c r="C414" i="5"/>
  <c r="D414" i="5" s="1"/>
  <c r="R413" i="5"/>
  <c r="Q413" i="5"/>
  <c r="O413" i="5"/>
  <c r="N413" i="5"/>
  <c r="M413" i="5"/>
  <c r="K413" i="5"/>
  <c r="J413" i="5"/>
  <c r="I413" i="5"/>
  <c r="G413" i="5"/>
  <c r="F413" i="5"/>
  <c r="E413" i="5"/>
  <c r="C413" i="5"/>
  <c r="D413" i="5" s="1"/>
  <c r="R412" i="5"/>
  <c r="Q412" i="5"/>
  <c r="O412" i="5"/>
  <c r="N412" i="5"/>
  <c r="M412" i="5"/>
  <c r="K412" i="5"/>
  <c r="J412" i="5"/>
  <c r="I412" i="5"/>
  <c r="G412" i="5"/>
  <c r="F412" i="5"/>
  <c r="E412" i="5"/>
  <c r="C412" i="5"/>
  <c r="D412" i="5" s="1"/>
  <c r="R411" i="5"/>
  <c r="Q411" i="5"/>
  <c r="O411" i="5"/>
  <c r="N411" i="5"/>
  <c r="M411" i="5"/>
  <c r="K411" i="5"/>
  <c r="J411" i="5"/>
  <c r="I411" i="5"/>
  <c r="G411" i="5"/>
  <c r="F411" i="5"/>
  <c r="E411" i="5"/>
  <c r="C411" i="5"/>
  <c r="D411" i="5" s="1"/>
  <c r="R410" i="5"/>
  <c r="Q410" i="5"/>
  <c r="O410" i="5"/>
  <c r="N410" i="5"/>
  <c r="M410" i="5"/>
  <c r="K410" i="5"/>
  <c r="J410" i="5"/>
  <c r="I410" i="5"/>
  <c r="G410" i="5"/>
  <c r="F410" i="5"/>
  <c r="E410" i="5"/>
  <c r="C410" i="5"/>
  <c r="D410" i="5" s="1"/>
  <c r="R409" i="5"/>
  <c r="Q409" i="5"/>
  <c r="O409" i="5"/>
  <c r="N409" i="5"/>
  <c r="M409" i="5"/>
  <c r="K409" i="5"/>
  <c r="J409" i="5"/>
  <c r="I409" i="5"/>
  <c r="G409" i="5"/>
  <c r="F409" i="5"/>
  <c r="E409" i="5"/>
  <c r="C409" i="5"/>
  <c r="D409" i="5" s="1"/>
  <c r="R408" i="5"/>
  <c r="Q408" i="5"/>
  <c r="O408" i="5"/>
  <c r="N408" i="5"/>
  <c r="M408" i="5"/>
  <c r="K408" i="5"/>
  <c r="J408" i="5"/>
  <c r="I408" i="5"/>
  <c r="G408" i="5"/>
  <c r="F408" i="5"/>
  <c r="E408" i="5"/>
  <c r="C408" i="5"/>
  <c r="D408" i="5" s="1"/>
  <c r="R407" i="5"/>
  <c r="Q407" i="5"/>
  <c r="O407" i="5"/>
  <c r="N407" i="5"/>
  <c r="M407" i="5"/>
  <c r="K407" i="5"/>
  <c r="J407" i="5"/>
  <c r="I407" i="5"/>
  <c r="G407" i="5"/>
  <c r="F407" i="5"/>
  <c r="E407" i="5"/>
  <c r="C407" i="5"/>
  <c r="D407" i="5" s="1"/>
  <c r="R406" i="5"/>
  <c r="Q406" i="5"/>
  <c r="O406" i="5"/>
  <c r="N406" i="5"/>
  <c r="M406" i="5"/>
  <c r="K406" i="5"/>
  <c r="J406" i="5"/>
  <c r="I406" i="5"/>
  <c r="G406" i="5"/>
  <c r="F406" i="5"/>
  <c r="E406" i="5"/>
  <c r="C406" i="5"/>
  <c r="D406" i="5" s="1"/>
  <c r="R405" i="5"/>
  <c r="Q405" i="5"/>
  <c r="O405" i="5"/>
  <c r="N405" i="5"/>
  <c r="M405" i="5"/>
  <c r="K405" i="5"/>
  <c r="J405" i="5"/>
  <c r="I405" i="5"/>
  <c r="G405" i="5"/>
  <c r="F405" i="5"/>
  <c r="E405" i="5"/>
  <c r="C405" i="5"/>
  <c r="D405" i="5" s="1"/>
  <c r="R404" i="5"/>
  <c r="Q404" i="5"/>
  <c r="O404" i="5"/>
  <c r="N404" i="5"/>
  <c r="M404" i="5"/>
  <c r="K404" i="5"/>
  <c r="J404" i="5"/>
  <c r="I404" i="5"/>
  <c r="G404" i="5"/>
  <c r="F404" i="5"/>
  <c r="E404" i="5"/>
  <c r="C404" i="5"/>
  <c r="D404" i="5" s="1"/>
  <c r="R403" i="5"/>
  <c r="Q403" i="5"/>
  <c r="O403" i="5"/>
  <c r="N403" i="5"/>
  <c r="M403" i="5"/>
  <c r="K403" i="5"/>
  <c r="J403" i="5"/>
  <c r="I403" i="5"/>
  <c r="G403" i="5"/>
  <c r="F403" i="5"/>
  <c r="E403" i="5"/>
  <c r="C403" i="5"/>
  <c r="D403" i="5" s="1"/>
  <c r="R402" i="5"/>
  <c r="Q402" i="5"/>
  <c r="O402" i="5"/>
  <c r="N402" i="5"/>
  <c r="M402" i="5"/>
  <c r="K402" i="5"/>
  <c r="J402" i="5"/>
  <c r="I402" i="5"/>
  <c r="G402" i="5"/>
  <c r="F402" i="5"/>
  <c r="E402" i="5"/>
  <c r="C402" i="5"/>
  <c r="D402" i="5" s="1"/>
  <c r="R401" i="5"/>
  <c r="Q401" i="5"/>
  <c r="O401" i="5"/>
  <c r="N401" i="5"/>
  <c r="M401" i="5"/>
  <c r="K401" i="5"/>
  <c r="J401" i="5"/>
  <c r="I401" i="5"/>
  <c r="G401" i="5"/>
  <c r="F401" i="5"/>
  <c r="E401" i="5"/>
  <c r="C401" i="5"/>
  <c r="D401" i="5" s="1"/>
  <c r="R400" i="5"/>
  <c r="Q400" i="5"/>
  <c r="O400" i="5"/>
  <c r="N400" i="5"/>
  <c r="M400" i="5"/>
  <c r="K400" i="5"/>
  <c r="J400" i="5"/>
  <c r="I400" i="5"/>
  <c r="G400" i="5"/>
  <c r="F400" i="5"/>
  <c r="E400" i="5"/>
  <c r="C400" i="5"/>
  <c r="D400" i="5" s="1"/>
  <c r="R399" i="5"/>
  <c r="Q399" i="5"/>
  <c r="O399" i="5"/>
  <c r="N399" i="5"/>
  <c r="M399" i="5"/>
  <c r="K399" i="5"/>
  <c r="J399" i="5"/>
  <c r="I399" i="5"/>
  <c r="G399" i="5"/>
  <c r="F399" i="5"/>
  <c r="E399" i="5"/>
  <c r="C399" i="5"/>
  <c r="D399" i="5" s="1"/>
  <c r="R398" i="5"/>
  <c r="Q398" i="5"/>
  <c r="O398" i="5"/>
  <c r="N398" i="5"/>
  <c r="M398" i="5"/>
  <c r="K398" i="5"/>
  <c r="J398" i="5"/>
  <c r="I398" i="5"/>
  <c r="G398" i="5"/>
  <c r="F398" i="5"/>
  <c r="E398" i="5"/>
  <c r="C398" i="5"/>
  <c r="D398" i="5" s="1"/>
  <c r="R397" i="5"/>
  <c r="Q397" i="5"/>
  <c r="O397" i="5"/>
  <c r="N397" i="5"/>
  <c r="M397" i="5"/>
  <c r="K397" i="5"/>
  <c r="J397" i="5"/>
  <c r="I397" i="5"/>
  <c r="G397" i="5"/>
  <c r="F397" i="5"/>
  <c r="E397" i="5"/>
  <c r="C397" i="5"/>
  <c r="D397" i="5" s="1"/>
  <c r="R396" i="5"/>
  <c r="Q396" i="5"/>
  <c r="O396" i="5"/>
  <c r="N396" i="5"/>
  <c r="M396" i="5"/>
  <c r="K396" i="5"/>
  <c r="J396" i="5"/>
  <c r="I396" i="5"/>
  <c r="G396" i="5"/>
  <c r="F396" i="5"/>
  <c r="E396" i="5"/>
  <c r="C396" i="5"/>
  <c r="D396" i="5" s="1"/>
  <c r="R395" i="5"/>
  <c r="Q395" i="5"/>
  <c r="O395" i="5"/>
  <c r="N395" i="5"/>
  <c r="M395" i="5"/>
  <c r="K395" i="5"/>
  <c r="J395" i="5"/>
  <c r="I395" i="5"/>
  <c r="G395" i="5"/>
  <c r="F395" i="5"/>
  <c r="E395" i="5"/>
  <c r="C395" i="5"/>
  <c r="D395" i="5" s="1"/>
  <c r="R394" i="5"/>
  <c r="Q394" i="5"/>
  <c r="O394" i="5"/>
  <c r="N394" i="5"/>
  <c r="M394" i="5"/>
  <c r="K394" i="5"/>
  <c r="J394" i="5"/>
  <c r="I394" i="5"/>
  <c r="G394" i="5"/>
  <c r="F394" i="5"/>
  <c r="E394" i="5"/>
  <c r="C394" i="5"/>
  <c r="D394" i="5" s="1"/>
  <c r="R393" i="5"/>
  <c r="Q393" i="5"/>
  <c r="O393" i="5"/>
  <c r="N393" i="5"/>
  <c r="M393" i="5"/>
  <c r="K393" i="5"/>
  <c r="J393" i="5"/>
  <c r="I393" i="5"/>
  <c r="G393" i="5"/>
  <c r="F393" i="5"/>
  <c r="E393" i="5"/>
  <c r="C393" i="5"/>
  <c r="D393" i="5" s="1"/>
  <c r="R392" i="5"/>
  <c r="Q392" i="5"/>
  <c r="O392" i="5"/>
  <c r="N392" i="5"/>
  <c r="M392" i="5"/>
  <c r="K392" i="5"/>
  <c r="J392" i="5"/>
  <c r="I392" i="5"/>
  <c r="G392" i="5"/>
  <c r="F392" i="5"/>
  <c r="E392" i="5"/>
  <c r="C392" i="5"/>
  <c r="D392" i="5" s="1"/>
  <c r="R391" i="5"/>
  <c r="Q391" i="5"/>
  <c r="O391" i="5"/>
  <c r="N391" i="5"/>
  <c r="M391" i="5"/>
  <c r="K391" i="5"/>
  <c r="J391" i="5"/>
  <c r="I391" i="5"/>
  <c r="G391" i="5"/>
  <c r="F391" i="5"/>
  <c r="E391" i="5"/>
  <c r="C391" i="5"/>
  <c r="D391" i="5" s="1"/>
  <c r="R390" i="5"/>
  <c r="Q390" i="5"/>
  <c r="O390" i="5"/>
  <c r="N390" i="5"/>
  <c r="M390" i="5"/>
  <c r="K390" i="5"/>
  <c r="J390" i="5"/>
  <c r="I390" i="5"/>
  <c r="G390" i="5"/>
  <c r="F390" i="5"/>
  <c r="E390" i="5"/>
  <c r="C390" i="5"/>
  <c r="D390" i="5" s="1"/>
  <c r="R389" i="5"/>
  <c r="Q389" i="5"/>
  <c r="O389" i="5"/>
  <c r="N389" i="5"/>
  <c r="M389" i="5"/>
  <c r="K389" i="5"/>
  <c r="J389" i="5"/>
  <c r="I389" i="5"/>
  <c r="G389" i="5"/>
  <c r="F389" i="5"/>
  <c r="E389" i="5"/>
  <c r="C389" i="5"/>
  <c r="D389" i="5" s="1"/>
  <c r="R388" i="5"/>
  <c r="Q388" i="5"/>
  <c r="O388" i="5"/>
  <c r="N388" i="5"/>
  <c r="M388" i="5"/>
  <c r="K388" i="5"/>
  <c r="J388" i="5"/>
  <c r="I388" i="5"/>
  <c r="G388" i="5"/>
  <c r="F388" i="5"/>
  <c r="E388" i="5"/>
  <c r="C388" i="5"/>
  <c r="D388" i="5" s="1"/>
  <c r="R387" i="5"/>
  <c r="Q387" i="5"/>
  <c r="O387" i="5"/>
  <c r="N387" i="5"/>
  <c r="M387" i="5"/>
  <c r="K387" i="5"/>
  <c r="J387" i="5"/>
  <c r="I387" i="5"/>
  <c r="G387" i="5"/>
  <c r="F387" i="5"/>
  <c r="E387" i="5"/>
  <c r="C387" i="5"/>
  <c r="D387" i="5" s="1"/>
  <c r="R386" i="5"/>
  <c r="Q386" i="5"/>
  <c r="O386" i="5"/>
  <c r="N386" i="5"/>
  <c r="M386" i="5"/>
  <c r="K386" i="5"/>
  <c r="J386" i="5"/>
  <c r="I386" i="5"/>
  <c r="G386" i="5"/>
  <c r="F386" i="5"/>
  <c r="E386" i="5"/>
  <c r="C386" i="5"/>
  <c r="D386" i="5" s="1"/>
  <c r="R385" i="5"/>
  <c r="Q385" i="5"/>
  <c r="O385" i="5"/>
  <c r="N385" i="5"/>
  <c r="M385" i="5"/>
  <c r="K385" i="5"/>
  <c r="J385" i="5"/>
  <c r="I385" i="5"/>
  <c r="G385" i="5"/>
  <c r="F385" i="5"/>
  <c r="E385" i="5"/>
  <c r="C385" i="5"/>
  <c r="D385" i="5" s="1"/>
  <c r="R384" i="5"/>
  <c r="Q384" i="5"/>
  <c r="O384" i="5"/>
  <c r="N384" i="5"/>
  <c r="M384" i="5"/>
  <c r="K384" i="5"/>
  <c r="J384" i="5"/>
  <c r="I384" i="5"/>
  <c r="G384" i="5"/>
  <c r="F384" i="5"/>
  <c r="E384" i="5"/>
  <c r="C384" i="5"/>
  <c r="D384" i="5" s="1"/>
  <c r="R383" i="5"/>
  <c r="Q383" i="5"/>
  <c r="O383" i="5"/>
  <c r="N383" i="5"/>
  <c r="M383" i="5"/>
  <c r="K383" i="5"/>
  <c r="J383" i="5"/>
  <c r="I383" i="5"/>
  <c r="G383" i="5"/>
  <c r="F383" i="5"/>
  <c r="E383" i="5"/>
  <c r="C383" i="5"/>
  <c r="D383" i="5" s="1"/>
  <c r="R382" i="5"/>
  <c r="Q382" i="5"/>
  <c r="O382" i="5"/>
  <c r="N382" i="5"/>
  <c r="M382" i="5"/>
  <c r="K382" i="5"/>
  <c r="J382" i="5"/>
  <c r="I382" i="5"/>
  <c r="G382" i="5"/>
  <c r="F382" i="5"/>
  <c r="E382" i="5"/>
  <c r="C382" i="5"/>
  <c r="D382" i="5" s="1"/>
  <c r="R381" i="5"/>
  <c r="Q381" i="5"/>
  <c r="O381" i="5"/>
  <c r="N381" i="5"/>
  <c r="M381" i="5"/>
  <c r="K381" i="5"/>
  <c r="J381" i="5"/>
  <c r="I381" i="5"/>
  <c r="G381" i="5"/>
  <c r="F381" i="5"/>
  <c r="E381" i="5"/>
  <c r="C381" i="5"/>
  <c r="D381" i="5" s="1"/>
  <c r="R380" i="5"/>
  <c r="Q380" i="5"/>
  <c r="O380" i="5"/>
  <c r="N380" i="5"/>
  <c r="M380" i="5"/>
  <c r="K380" i="5"/>
  <c r="J380" i="5"/>
  <c r="I380" i="5"/>
  <c r="G380" i="5"/>
  <c r="F380" i="5"/>
  <c r="E380" i="5"/>
  <c r="C380" i="5"/>
  <c r="D380" i="5" s="1"/>
  <c r="R379" i="5"/>
  <c r="Q379" i="5"/>
  <c r="O379" i="5"/>
  <c r="N379" i="5"/>
  <c r="M379" i="5"/>
  <c r="K379" i="5"/>
  <c r="J379" i="5"/>
  <c r="I379" i="5"/>
  <c r="G379" i="5"/>
  <c r="F379" i="5"/>
  <c r="E379" i="5"/>
  <c r="C379" i="5"/>
  <c r="D379" i="5" s="1"/>
  <c r="R378" i="5"/>
  <c r="Q378" i="5"/>
  <c r="O378" i="5"/>
  <c r="N378" i="5"/>
  <c r="M378" i="5"/>
  <c r="K378" i="5"/>
  <c r="J378" i="5"/>
  <c r="I378" i="5"/>
  <c r="G378" i="5"/>
  <c r="F378" i="5"/>
  <c r="E378" i="5"/>
  <c r="C378" i="5"/>
  <c r="D378" i="5" s="1"/>
  <c r="R377" i="5"/>
  <c r="Q377" i="5"/>
  <c r="O377" i="5"/>
  <c r="N377" i="5"/>
  <c r="M377" i="5"/>
  <c r="K377" i="5"/>
  <c r="J377" i="5"/>
  <c r="I377" i="5"/>
  <c r="G377" i="5"/>
  <c r="F377" i="5"/>
  <c r="E377" i="5"/>
  <c r="C377" i="5"/>
  <c r="D377" i="5" s="1"/>
  <c r="R376" i="5"/>
  <c r="Q376" i="5"/>
  <c r="O376" i="5"/>
  <c r="N376" i="5"/>
  <c r="M376" i="5"/>
  <c r="K376" i="5"/>
  <c r="J376" i="5"/>
  <c r="I376" i="5"/>
  <c r="G376" i="5"/>
  <c r="F376" i="5"/>
  <c r="E376" i="5"/>
  <c r="C376" i="5"/>
  <c r="D376" i="5" s="1"/>
  <c r="R375" i="5"/>
  <c r="Q375" i="5"/>
  <c r="O375" i="5"/>
  <c r="N375" i="5"/>
  <c r="M375" i="5"/>
  <c r="K375" i="5"/>
  <c r="J375" i="5"/>
  <c r="I375" i="5"/>
  <c r="G375" i="5"/>
  <c r="F375" i="5"/>
  <c r="E375" i="5"/>
  <c r="C375" i="5"/>
  <c r="D375" i="5" s="1"/>
  <c r="R374" i="5"/>
  <c r="Q374" i="5"/>
  <c r="O374" i="5"/>
  <c r="N374" i="5"/>
  <c r="M374" i="5"/>
  <c r="K374" i="5"/>
  <c r="J374" i="5"/>
  <c r="I374" i="5"/>
  <c r="G374" i="5"/>
  <c r="F374" i="5"/>
  <c r="E374" i="5"/>
  <c r="C374" i="5"/>
  <c r="D374" i="5" s="1"/>
  <c r="R373" i="5"/>
  <c r="Q373" i="5"/>
  <c r="O373" i="5"/>
  <c r="N373" i="5"/>
  <c r="M373" i="5"/>
  <c r="K373" i="5"/>
  <c r="J373" i="5"/>
  <c r="I373" i="5"/>
  <c r="G373" i="5"/>
  <c r="F373" i="5"/>
  <c r="E373" i="5"/>
  <c r="C373" i="5"/>
  <c r="D373" i="5" s="1"/>
  <c r="R372" i="5"/>
  <c r="Q372" i="5"/>
  <c r="O372" i="5"/>
  <c r="N372" i="5"/>
  <c r="M372" i="5"/>
  <c r="K372" i="5"/>
  <c r="J372" i="5"/>
  <c r="I372" i="5"/>
  <c r="G372" i="5"/>
  <c r="F372" i="5"/>
  <c r="E372" i="5"/>
  <c r="C372" i="5"/>
  <c r="D372" i="5" s="1"/>
  <c r="R371" i="5"/>
  <c r="Q371" i="5"/>
  <c r="O371" i="5"/>
  <c r="N371" i="5"/>
  <c r="M371" i="5"/>
  <c r="K371" i="5"/>
  <c r="J371" i="5"/>
  <c r="I371" i="5"/>
  <c r="G371" i="5"/>
  <c r="F371" i="5"/>
  <c r="E371" i="5"/>
  <c r="C371" i="5"/>
  <c r="D371" i="5" s="1"/>
  <c r="R370" i="5"/>
  <c r="Q370" i="5"/>
  <c r="O370" i="5"/>
  <c r="N370" i="5"/>
  <c r="M370" i="5"/>
  <c r="K370" i="5"/>
  <c r="J370" i="5"/>
  <c r="I370" i="5"/>
  <c r="G370" i="5"/>
  <c r="F370" i="5"/>
  <c r="E370" i="5"/>
  <c r="C370" i="5"/>
  <c r="D370" i="5" s="1"/>
  <c r="R369" i="5"/>
  <c r="Q369" i="5"/>
  <c r="O369" i="5"/>
  <c r="N369" i="5"/>
  <c r="M369" i="5"/>
  <c r="K369" i="5"/>
  <c r="J369" i="5"/>
  <c r="I369" i="5"/>
  <c r="G369" i="5"/>
  <c r="F369" i="5"/>
  <c r="E369" i="5"/>
  <c r="C369" i="5"/>
  <c r="D369" i="5" s="1"/>
  <c r="R368" i="5"/>
  <c r="Q368" i="5"/>
  <c r="O368" i="5"/>
  <c r="N368" i="5"/>
  <c r="M368" i="5"/>
  <c r="K368" i="5"/>
  <c r="J368" i="5"/>
  <c r="I368" i="5"/>
  <c r="G368" i="5"/>
  <c r="F368" i="5"/>
  <c r="E368" i="5"/>
  <c r="C368" i="5"/>
  <c r="D368" i="5" s="1"/>
  <c r="R367" i="5"/>
  <c r="Q367" i="5"/>
  <c r="O367" i="5"/>
  <c r="N367" i="5"/>
  <c r="M367" i="5"/>
  <c r="K367" i="5"/>
  <c r="J367" i="5"/>
  <c r="I367" i="5"/>
  <c r="G367" i="5"/>
  <c r="F367" i="5"/>
  <c r="E367" i="5"/>
  <c r="C367" i="5"/>
  <c r="D367" i="5" s="1"/>
  <c r="R366" i="5"/>
  <c r="Q366" i="5"/>
  <c r="O366" i="5"/>
  <c r="N366" i="5"/>
  <c r="M366" i="5"/>
  <c r="K366" i="5"/>
  <c r="J366" i="5"/>
  <c r="I366" i="5"/>
  <c r="G366" i="5"/>
  <c r="F366" i="5"/>
  <c r="E366" i="5"/>
  <c r="C366" i="5"/>
  <c r="D366" i="5" s="1"/>
  <c r="R365" i="5"/>
  <c r="Q365" i="5"/>
  <c r="O365" i="5"/>
  <c r="N365" i="5"/>
  <c r="M365" i="5"/>
  <c r="K365" i="5"/>
  <c r="J365" i="5"/>
  <c r="I365" i="5"/>
  <c r="G365" i="5"/>
  <c r="F365" i="5"/>
  <c r="E365" i="5"/>
  <c r="C365" i="5"/>
  <c r="D365" i="5" s="1"/>
  <c r="R364" i="5"/>
  <c r="Q364" i="5"/>
  <c r="O364" i="5"/>
  <c r="N364" i="5"/>
  <c r="M364" i="5"/>
  <c r="K364" i="5"/>
  <c r="J364" i="5"/>
  <c r="I364" i="5"/>
  <c r="G364" i="5"/>
  <c r="F364" i="5"/>
  <c r="E364" i="5"/>
  <c r="C364" i="5"/>
  <c r="D364" i="5" s="1"/>
  <c r="R363" i="5"/>
  <c r="Q363" i="5"/>
  <c r="O363" i="5"/>
  <c r="N363" i="5"/>
  <c r="M363" i="5"/>
  <c r="K363" i="5"/>
  <c r="J363" i="5"/>
  <c r="I363" i="5"/>
  <c r="G363" i="5"/>
  <c r="F363" i="5"/>
  <c r="E363" i="5"/>
  <c r="C363" i="5"/>
  <c r="D363" i="5" s="1"/>
  <c r="R362" i="5"/>
  <c r="Q362" i="5"/>
  <c r="O362" i="5"/>
  <c r="N362" i="5"/>
  <c r="M362" i="5"/>
  <c r="K362" i="5"/>
  <c r="J362" i="5"/>
  <c r="I362" i="5"/>
  <c r="G362" i="5"/>
  <c r="F362" i="5"/>
  <c r="E362" i="5"/>
  <c r="C362" i="5"/>
  <c r="D362" i="5" s="1"/>
  <c r="R361" i="5"/>
  <c r="Q361" i="5"/>
  <c r="O361" i="5"/>
  <c r="N361" i="5"/>
  <c r="M361" i="5"/>
  <c r="K361" i="5"/>
  <c r="J361" i="5"/>
  <c r="I361" i="5"/>
  <c r="G361" i="5"/>
  <c r="F361" i="5"/>
  <c r="E361" i="5"/>
  <c r="C361" i="5"/>
  <c r="D361" i="5" s="1"/>
  <c r="R360" i="5"/>
  <c r="Q360" i="5"/>
  <c r="O360" i="5"/>
  <c r="N360" i="5"/>
  <c r="M360" i="5"/>
  <c r="K360" i="5"/>
  <c r="J360" i="5"/>
  <c r="I360" i="5"/>
  <c r="G360" i="5"/>
  <c r="F360" i="5"/>
  <c r="E360" i="5"/>
  <c r="C360" i="5"/>
  <c r="D360" i="5" s="1"/>
  <c r="R359" i="5"/>
  <c r="Q359" i="5"/>
  <c r="O359" i="5"/>
  <c r="N359" i="5"/>
  <c r="M359" i="5"/>
  <c r="K359" i="5"/>
  <c r="J359" i="5"/>
  <c r="I359" i="5"/>
  <c r="G359" i="5"/>
  <c r="F359" i="5"/>
  <c r="E359" i="5"/>
  <c r="C359" i="5"/>
  <c r="D359" i="5" s="1"/>
  <c r="R358" i="5"/>
  <c r="Q358" i="5"/>
  <c r="O358" i="5"/>
  <c r="N358" i="5"/>
  <c r="M358" i="5"/>
  <c r="K358" i="5"/>
  <c r="J358" i="5"/>
  <c r="I358" i="5"/>
  <c r="G358" i="5"/>
  <c r="F358" i="5"/>
  <c r="E358" i="5"/>
  <c r="C358" i="5"/>
  <c r="D358" i="5" s="1"/>
  <c r="R357" i="5"/>
  <c r="Q357" i="5"/>
  <c r="O357" i="5"/>
  <c r="N357" i="5"/>
  <c r="M357" i="5"/>
  <c r="K357" i="5"/>
  <c r="J357" i="5"/>
  <c r="I357" i="5"/>
  <c r="G357" i="5"/>
  <c r="F357" i="5"/>
  <c r="E357" i="5"/>
  <c r="C357" i="5"/>
  <c r="D357" i="5" s="1"/>
  <c r="R356" i="5"/>
  <c r="Q356" i="5"/>
  <c r="O356" i="5"/>
  <c r="N356" i="5"/>
  <c r="M356" i="5"/>
  <c r="K356" i="5"/>
  <c r="J356" i="5"/>
  <c r="I356" i="5"/>
  <c r="G356" i="5"/>
  <c r="F356" i="5"/>
  <c r="E356" i="5"/>
  <c r="C356" i="5"/>
  <c r="D356" i="5" s="1"/>
  <c r="R355" i="5"/>
  <c r="Q355" i="5"/>
  <c r="O355" i="5"/>
  <c r="N355" i="5"/>
  <c r="M355" i="5"/>
  <c r="K355" i="5"/>
  <c r="J355" i="5"/>
  <c r="I355" i="5"/>
  <c r="G355" i="5"/>
  <c r="F355" i="5"/>
  <c r="E355" i="5"/>
  <c r="C355" i="5"/>
  <c r="D355" i="5" s="1"/>
  <c r="R354" i="5"/>
  <c r="Q354" i="5"/>
  <c r="O354" i="5"/>
  <c r="N354" i="5"/>
  <c r="M354" i="5"/>
  <c r="K354" i="5"/>
  <c r="J354" i="5"/>
  <c r="I354" i="5"/>
  <c r="G354" i="5"/>
  <c r="F354" i="5"/>
  <c r="E354" i="5"/>
  <c r="C354" i="5"/>
  <c r="D354" i="5" s="1"/>
  <c r="R353" i="5"/>
  <c r="Q353" i="5"/>
  <c r="O353" i="5"/>
  <c r="N353" i="5"/>
  <c r="M353" i="5"/>
  <c r="K353" i="5"/>
  <c r="J353" i="5"/>
  <c r="I353" i="5"/>
  <c r="G353" i="5"/>
  <c r="F353" i="5"/>
  <c r="E353" i="5"/>
  <c r="C353" i="5"/>
  <c r="D353" i="5" s="1"/>
  <c r="R352" i="5"/>
  <c r="Q352" i="5"/>
  <c r="O352" i="5"/>
  <c r="N352" i="5"/>
  <c r="M352" i="5"/>
  <c r="K352" i="5"/>
  <c r="J352" i="5"/>
  <c r="I352" i="5"/>
  <c r="G352" i="5"/>
  <c r="F352" i="5"/>
  <c r="E352" i="5"/>
  <c r="C352" i="5"/>
  <c r="D352" i="5" s="1"/>
  <c r="R351" i="5"/>
  <c r="Q351" i="5"/>
  <c r="O351" i="5"/>
  <c r="N351" i="5"/>
  <c r="M351" i="5"/>
  <c r="K351" i="5"/>
  <c r="J351" i="5"/>
  <c r="I351" i="5"/>
  <c r="G351" i="5"/>
  <c r="F351" i="5"/>
  <c r="E351" i="5"/>
  <c r="C351" i="5"/>
  <c r="D351" i="5" s="1"/>
  <c r="R350" i="5"/>
  <c r="Q350" i="5"/>
  <c r="O350" i="5"/>
  <c r="N350" i="5"/>
  <c r="M350" i="5"/>
  <c r="K350" i="5"/>
  <c r="J350" i="5"/>
  <c r="I350" i="5"/>
  <c r="G350" i="5"/>
  <c r="F350" i="5"/>
  <c r="E350" i="5"/>
  <c r="C350" i="5"/>
  <c r="D350" i="5" s="1"/>
  <c r="R349" i="5"/>
  <c r="Q349" i="5"/>
  <c r="O349" i="5"/>
  <c r="N349" i="5"/>
  <c r="M349" i="5"/>
  <c r="K349" i="5"/>
  <c r="J349" i="5"/>
  <c r="I349" i="5"/>
  <c r="G349" i="5"/>
  <c r="F349" i="5"/>
  <c r="E349" i="5"/>
  <c r="C349" i="5"/>
  <c r="D349" i="5" s="1"/>
  <c r="R348" i="5"/>
  <c r="Q348" i="5"/>
  <c r="O348" i="5"/>
  <c r="N348" i="5"/>
  <c r="M348" i="5"/>
  <c r="K348" i="5"/>
  <c r="J348" i="5"/>
  <c r="I348" i="5"/>
  <c r="G348" i="5"/>
  <c r="F348" i="5"/>
  <c r="E348" i="5"/>
  <c r="C348" i="5"/>
  <c r="D348" i="5" s="1"/>
  <c r="R347" i="5"/>
  <c r="Q347" i="5"/>
  <c r="O347" i="5"/>
  <c r="N347" i="5"/>
  <c r="M347" i="5"/>
  <c r="K347" i="5"/>
  <c r="J347" i="5"/>
  <c r="I347" i="5"/>
  <c r="G347" i="5"/>
  <c r="F347" i="5"/>
  <c r="E347" i="5"/>
  <c r="C347" i="5"/>
  <c r="D347" i="5" s="1"/>
  <c r="R346" i="5"/>
  <c r="Q346" i="5"/>
  <c r="O346" i="5"/>
  <c r="N346" i="5"/>
  <c r="M346" i="5"/>
  <c r="K346" i="5"/>
  <c r="J346" i="5"/>
  <c r="I346" i="5"/>
  <c r="G346" i="5"/>
  <c r="F346" i="5"/>
  <c r="E346" i="5"/>
  <c r="C346" i="5"/>
  <c r="D346" i="5" s="1"/>
  <c r="R345" i="5"/>
  <c r="Q345" i="5"/>
  <c r="O345" i="5"/>
  <c r="N345" i="5"/>
  <c r="M345" i="5"/>
  <c r="K345" i="5"/>
  <c r="J345" i="5"/>
  <c r="I345" i="5"/>
  <c r="G345" i="5"/>
  <c r="F345" i="5"/>
  <c r="E345" i="5"/>
  <c r="C345" i="5"/>
  <c r="D345" i="5" s="1"/>
  <c r="R344" i="5"/>
  <c r="Q344" i="5"/>
  <c r="O344" i="5"/>
  <c r="N344" i="5"/>
  <c r="M344" i="5"/>
  <c r="K344" i="5"/>
  <c r="J344" i="5"/>
  <c r="I344" i="5"/>
  <c r="G344" i="5"/>
  <c r="F344" i="5"/>
  <c r="E344" i="5"/>
  <c r="C344" i="5"/>
  <c r="D344" i="5" s="1"/>
  <c r="R343" i="5"/>
  <c r="Q343" i="5"/>
  <c r="O343" i="5"/>
  <c r="N343" i="5"/>
  <c r="M343" i="5"/>
  <c r="K343" i="5"/>
  <c r="J343" i="5"/>
  <c r="I343" i="5"/>
  <c r="G343" i="5"/>
  <c r="F343" i="5"/>
  <c r="E343" i="5"/>
  <c r="C343" i="5"/>
  <c r="D343" i="5" s="1"/>
  <c r="R342" i="5"/>
  <c r="Q342" i="5"/>
  <c r="O342" i="5"/>
  <c r="N342" i="5"/>
  <c r="M342" i="5"/>
  <c r="K342" i="5"/>
  <c r="J342" i="5"/>
  <c r="I342" i="5"/>
  <c r="G342" i="5"/>
  <c r="F342" i="5"/>
  <c r="E342" i="5"/>
  <c r="C342" i="5"/>
  <c r="D342" i="5" s="1"/>
  <c r="R341" i="5"/>
  <c r="Q341" i="5"/>
  <c r="O341" i="5"/>
  <c r="N341" i="5"/>
  <c r="M341" i="5"/>
  <c r="K341" i="5"/>
  <c r="J341" i="5"/>
  <c r="I341" i="5"/>
  <c r="G341" i="5"/>
  <c r="F341" i="5"/>
  <c r="E341" i="5"/>
  <c r="C341" i="5"/>
  <c r="D341" i="5" s="1"/>
  <c r="R340" i="5"/>
  <c r="Q340" i="5"/>
  <c r="O340" i="5"/>
  <c r="N340" i="5"/>
  <c r="M340" i="5"/>
  <c r="K340" i="5"/>
  <c r="J340" i="5"/>
  <c r="I340" i="5"/>
  <c r="G340" i="5"/>
  <c r="F340" i="5"/>
  <c r="E340" i="5"/>
  <c r="C340" i="5"/>
  <c r="D340" i="5" s="1"/>
  <c r="R339" i="5"/>
  <c r="Q339" i="5"/>
  <c r="O339" i="5"/>
  <c r="N339" i="5"/>
  <c r="M339" i="5"/>
  <c r="K339" i="5"/>
  <c r="J339" i="5"/>
  <c r="I339" i="5"/>
  <c r="G339" i="5"/>
  <c r="F339" i="5"/>
  <c r="E339" i="5"/>
  <c r="C339" i="5"/>
  <c r="D339" i="5" s="1"/>
  <c r="R338" i="5"/>
  <c r="Q338" i="5"/>
  <c r="O338" i="5"/>
  <c r="N338" i="5"/>
  <c r="M338" i="5"/>
  <c r="K338" i="5"/>
  <c r="J338" i="5"/>
  <c r="I338" i="5"/>
  <c r="G338" i="5"/>
  <c r="F338" i="5"/>
  <c r="E338" i="5"/>
  <c r="C338" i="5"/>
  <c r="D338" i="5" s="1"/>
  <c r="R337" i="5"/>
  <c r="Q337" i="5"/>
  <c r="O337" i="5"/>
  <c r="N337" i="5"/>
  <c r="M337" i="5"/>
  <c r="K337" i="5"/>
  <c r="J337" i="5"/>
  <c r="I337" i="5"/>
  <c r="G337" i="5"/>
  <c r="F337" i="5"/>
  <c r="E337" i="5"/>
  <c r="C337" i="5"/>
  <c r="D337" i="5" s="1"/>
  <c r="R336" i="5"/>
  <c r="Q336" i="5"/>
  <c r="O336" i="5"/>
  <c r="N336" i="5"/>
  <c r="M336" i="5"/>
  <c r="K336" i="5"/>
  <c r="J336" i="5"/>
  <c r="I336" i="5"/>
  <c r="G336" i="5"/>
  <c r="F336" i="5"/>
  <c r="E336" i="5"/>
  <c r="C336" i="5"/>
  <c r="D336" i="5" s="1"/>
  <c r="R335" i="5"/>
  <c r="Q335" i="5"/>
  <c r="O335" i="5"/>
  <c r="N335" i="5"/>
  <c r="M335" i="5"/>
  <c r="K335" i="5"/>
  <c r="J335" i="5"/>
  <c r="I335" i="5"/>
  <c r="G335" i="5"/>
  <c r="F335" i="5"/>
  <c r="E335" i="5"/>
  <c r="C335" i="5"/>
  <c r="D335" i="5" s="1"/>
  <c r="R334" i="5"/>
  <c r="Q334" i="5"/>
  <c r="O334" i="5"/>
  <c r="N334" i="5"/>
  <c r="M334" i="5"/>
  <c r="K334" i="5"/>
  <c r="J334" i="5"/>
  <c r="I334" i="5"/>
  <c r="G334" i="5"/>
  <c r="F334" i="5"/>
  <c r="E334" i="5"/>
  <c r="C334" i="5"/>
  <c r="D334" i="5" s="1"/>
  <c r="R333" i="5"/>
  <c r="Q333" i="5"/>
  <c r="O333" i="5"/>
  <c r="N333" i="5"/>
  <c r="M333" i="5"/>
  <c r="K333" i="5"/>
  <c r="J333" i="5"/>
  <c r="I333" i="5"/>
  <c r="G333" i="5"/>
  <c r="F333" i="5"/>
  <c r="E333" i="5"/>
  <c r="C333" i="5"/>
  <c r="D333" i="5" s="1"/>
  <c r="R332" i="5"/>
  <c r="Q332" i="5"/>
  <c r="O332" i="5"/>
  <c r="N332" i="5"/>
  <c r="M332" i="5"/>
  <c r="K332" i="5"/>
  <c r="J332" i="5"/>
  <c r="I332" i="5"/>
  <c r="G332" i="5"/>
  <c r="F332" i="5"/>
  <c r="E332" i="5"/>
  <c r="C332" i="5"/>
  <c r="D332" i="5" s="1"/>
  <c r="R331" i="5"/>
  <c r="Q331" i="5"/>
  <c r="O331" i="5"/>
  <c r="N331" i="5"/>
  <c r="M331" i="5"/>
  <c r="K331" i="5"/>
  <c r="J331" i="5"/>
  <c r="I331" i="5"/>
  <c r="G331" i="5"/>
  <c r="F331" i="5"/>
  <c r="E331" i="5"/>
  <c r="C331" i="5"/>
  <c r="D331" i="5" s="1"/>
  <c r="R330" i="5"/>
  <c r="Q330" i="5"/>
  <c r="O330" i="5"/>
  <c r="N330" i="5"/>
  <c r="M330" i="5"/>
  <c r="K330" i="5"/>
  <c r="J330" i="5"/>
  <c r="I330" i="5"/>
  <c r="G330" i="5"/>
  <c r="F330" i="5"/>
  <c r="E330" i="5"/>
  <c r="C330" i="5"/>
  <c r="D330" i="5" s="1"/>
  <c r="R329" i="5"/>
  <c r="Q329" i="5"/>
  <c r="O329" i="5"/>
  <c r="N329" i="5"/>
  <c r="M329" i="5"/>
  <c r="K329" i="5"/>
  <c r="J329" i="5"/>
  <c r="I329" i="5"/>
  <c r="G329" i="5"/>
  <c r="F329" i="5"/>
  <c r="E329" i="5"/>
  <c r="C329" i="5"/>
  <c r="D329" i="5" s="1"/>
  <c r="R328" i="5"/>
  <c r="Q328" i="5"/>
  <c r="O328" i="5"/>
  <c r="N328" i="5"/>
  <c r="M328" i="5"/>
  <c r="K328" i="5"/>
  <c r="J328" i="5"/>
  <c r="I328" i="5"/>
  <c r="G328" i="5"/>
  <c r="F328" i="5"/>
  <c r="E328" i="5"/>
  <c r="C328" i="5"/>
  <c r="D328" i="5" s="1"/>
  <c r="R327" i="5"/>
  <c r="Q327" i="5"/>
  <c r="O327" i="5"/>
  <c r="N327" i="5"/>
  <c r="M327" i="5"/>
  <c r="K327" i="5"/>
  <c r="J327" i="5"/>
  <c r="I327" i="5"/>
  <c r="G327" i="5"/>
  <c r="F327" i="5"/>
  <c r="E327" i="5"/>
  <c r="C327" i="5"/>
  <c r="D327" i="5" s="1"/>
  <c r="R326" i="5"/>
  <c r="Q326" i="5"/>
  <c r="O326" i="5"/>
  <c r="N326" i="5"/>
  <c r="M326" i="5"/>
  <c r="K326" i="5"/>
  <c r="J326" i="5"/>
  <c r="I326" i="5"/>
  <c r="G326" i="5"/>
  <c r="F326" i="5"/>
  <c r="E326" i="5"/>
  <c r="C326" i="5"/>
  <c r="D326" i="5" s="1"/>
  <c r="R325" i="5"/>
  <c r="Q325" i="5"/>
  <c r="O325" i="5"/>
  <c r="N325" i="5"/>
  <c r="M325" i="5"/>
  <c r="K325" i="5"/>
  <c r="J325" i="5"/>
  <c r="I325" i="5"/>
  <c r="G325" i="5"/>
  <c r="F325" i="5"/>
  <c r="E325" i="5"/>
  <c r="C325" i="5"/>
  <c r="D325" i="5" s="1"/>
  <c r="R324" i="5"/>
  <c r="Q324" i="5"/>
  <c r="O324" i="5"/>
  <c r="N324" i="5"/>
  <c r="M324" i="5"/>
  <c r="K324" i="5"/>
  <c r="J324" i="5"/>
  <c r="I324" i="5"/>
  <c r="G324" i="5"/>
  <c r="F324" i="5"/>
  <c r="E324" i="5"/>
  <c r="C324" i="5"/>
  <c r="D324" i="5" s="1"/>
  <c r="R323" i="5"/>
  <c r="Q323" i="5"/>
  <c r="O323" i="5"/>
  <c r="N323" i="5"/>
  <c r="M323" i="5"/>
  <c r="K323" i="5"/>
  <c r="J323" i="5"/>
  <c r="I323" i="5"/>
  <c r="G323" i="5"/>
  <c r="F323" i="5"/>
  <c r="E323" i="5"/>
  <c r="C323" i="5"/>
  <c r="D323" i="5" s="1"/>
  <c r="R322" i="5"/>
  <c r="Q322" i="5"/>
  <c r="O322" i="5"/>
  <c r="N322" i="5"/>
  <c r="M322" i="5"/>
  <c r="K322" i="5"/>
  <c r="J322" i="5"/>
  <c r="I322" i="5"/>
  <c r="G322" i="5"/>
  <c r="F322" i="5"/>
  <c r="E322" i="5"/>
  <c r="C322" i="5"/>
  <c r="D322" i="5" s="1"/>
  <c r="R321" i="5"/>
  <c r="Q321" i="5"/>
  <c r="O321" i="5"/>
  <c r="N321" i="5"/>
  <c r="M321" i="5"/>
  <c r="K321" i="5"/>
  <c r="J321" i="5"/>
  <c r="I321" i="5"/>
  <c r="G321" i="5"/>
  <c r="F321" i="5"/>
  <c r="E321" i="5"/>
  <c r="C321" i="5"/>
  <c r="D321" i="5" s="1"/>
  <c r="R320" i="5"/>
  <c r="Q320" i="5"/>
  <c r="O320" i="5"/>
  <c r="N320" i="5"/>
  <c r="M320" i="5"/>
  <c r="K320" i="5"/>
  <c r="J320" i="5"/>
  <c r="I320" i="5"/>
  <c r="G320" i="5"/>
  <c r="F320" i="5"/>
  <c r="E320" i="5"/>
  <c r="C320" i="5"/>
  <c r="D320" i="5" s="1"/>
  <c r="R319" i="5"/>
  <c r="Q319" i="5"/>
  <c r="O319" i="5"/>
  <c r="N319" i="5"/>
  <c r="M319" i="5"/>
  <c r="K319" i="5"/>
  <c r="J319" i="5"/>
  <c r="I319" i="5"/>
  <c r="G319" i="5"/>
  <c r="F319" i="5"/>
  <c r="E319" i="5"/>
  <c r="C319" i="5"/>
  <c r="D319" i="5" s="1"/>
  <c r="R318" i="5"/>
  <c r="Q318" i="5"/>
  <c r="O318" i="5"/>
  <c r="N318" i="5"/>
  <c r="M318" i="5"/>
  <c r="K318" i="5"/>
  <c r="J318" i="5"/>
  <c r="I318" i="5"/>
  <c r="G318" i="5"/>
  <c r="F318" i="5"/>
  <c r="E318" i="5"/>
  <c r="C318" i="5"/>
  <c r="D318" i="5" s="1"/>
  <c r="R317" i="5"/>
  <c r="Q317" i="5"/>
  <c r="O317" i="5"/>
  <c r="N317" i="5"/>
  <c r="M317" i="5"/>
  <c r="K317" i="5"/>
  <c r="J317" i="5"/>
  <c r="I317" i="5"/>
  <c r="G317" i="5"/>
  <c r="F317" i="5"/>
  <c r="E317" i="5"/>
  <c r="C317" i="5"/>
  <c r="D317" i="5" s="1"/>
  <c r="R316" i="5"/>
  <c r="Q316" i="5"/>
  <c r="O316" i="5"/>
  <c r="N316" i="5"/>
  <c r="M316" i="5"/>
  <c r="K316" i="5"/>
  <c r="J316" i="5"/>
  <c r="I316" i="5"/>
  <c r="G316" i="5"/>
  <c r="F316" i="5"/>
  <c r="E316" i="5"/>
  <c r="C316" i="5"/>
  <c r="D316" i="5" s="1"/>
  <c r="R315" i="5"/>
  <c r="Q315" i="5"/>
  <c r="O315" i="5"/>
  <c r="N315" i="5"/>
  <c r="M315" i="5"/>
  <c r="K315" i="5"/>
  <c r="J315" i="5"/>
  <c r="I315" i="5"/>
  <c r="G315" i="5"/>
  <c r="F315" i="5"/>
  <c r="E315" i="5"/>
  <c r="C315" i="5"/>
  <c r="D315" i="5" s="1"/>
  <c r="R314" i="5"/>
  <c r="Q314" i="5"/>
  <c r="O314" i="5"/>
  <c r="N314" i="5"/>
  <c r="M314" i="5"/>
  <c r="K314" i="5"/>
  <c r="J314" i="5"/>
  <c r="I314" i="5"/>
  <c r="G314" i="5"/>
  <c r="F314" i="5"/>
  <c r="E314" i="5"/>
  <c r="C314" i="5"/>
  <c r="D314" i="5" s="1"/>
  <c r="R313" i="5"/>
  <c r="Q313" i="5"/>
  <c r="O313" i="5"/>
  <c r="N313" i="5"/>
  <c r="M313" i="5"/>
  <c r="K313" i="5"/>
  <c r="J313" i="5"/>
  <c r="I313" i="5"/>
  <c r="G313" i="5"/>
  <c r="F313" i="5"/>
  <c r="E313" i="5"/>
  <c r="C313" i="5"/>
  <c r="D313" i="5" s="1"/>
  <c r="R312" i="5"/>
  <c r="Q312" i="5"/>
  <c r="O312" i="5"/>
  <c r="N312" i="5"/>
  <c r="M312" i="5"/>
  <c r="K312" i="5"/>
  <c r="J312" i="5"/>
  <c r="I312" i="5"/>
  <c r="G312" i="5"/>
  <c r="F312" i="5"/>
  <c r="E312" i="5"/>
  <c r="C312" i="5"/>
  <c r="D312" i="5" s="1"/>
  <c r="R311" i="5"/>
  <c r="Q311" i="5"/>
  <c r="O311" i="5"/>
  <c r="N311" i="5"/>
  <c r="M311" i="5"/>
  <c r="K311" i="5"/>
  <c r="J311" i="5"/>
  <c r="I311" i="5"/>
  <c r="G311" i="5"/>
  <c r="F311" i="5"/>
  <c r="E311" i="5"/>
  <c r="C311" i="5"/>
  <c r="D311" i="5" s="1"/>
  <c r="R310" i="5"/>
  <c r="Q310" i="5"/>
  <c r="O310" i="5"/>
  <c r="N310" i="5"/>
  <c r="M310" i="5"/>
  <c r="K310" i="5"/>
  <c r="J310" i="5"/>
  <c r="I310" i="5"/>
  <c r="G310" i="5"/>
  <c r="F310" i="5"/>
  <c r="E310" i="5"/>
  <c r="C310" i="5"/>
  <c r="D310" i="5" s="1"/>
  <c r="R309" i="5"/>
  <c r="Q309" i="5"/>
  <c r="O309" i="5"/>
  <c r="N309" i="5"/>
  <c r="M309" i="5"/>
  <c r="K309" i="5"/>
  <c r="J309" i="5"/>
  <c r="I309" i="5"/>
  <c r="G309" i="5"/>
  <c r="F309" i="5"/>
  <c r="E309" i="5"/>
  <c r="C309" i="5"/>
  <c r="D309" i="5" s="1"/>
  <c r="R308" i="5"/>
  <c r="Q308" i="5"/>
  <c r="O308" i="5"/>
  <c r="N308" i="5"/>
  <c r="M308" i="5"/>
  <c r="K308" i="5"/>
  <c r="J308" i="5"/>
  <c r="I308" i="5"/>
  <c r="G308" i="5"/>
  <c r="F308" i="5"/>
  <c r="E308" i="5"/>
  <c r="C308" i="5"/>
  <c r="D308" i="5" s="1"/>
  <c r="R307" i="5"/>
  <c r="Q307" i="5"/>
  <c r="O307" i="5"/>
  <c r="N307" i="5"/>
  <c r="M307" i="5"/>
  <c r="K307" i="5"/>
  <c r="J307" i="5"/>
  <c r="I307" i="5"/>
  <c r="G307" i="5"/>
  <c r="F307" i="5"/>
  <c r="E307" i="5"/>
  <c r="C307" i="5"/>
  <c r="D307" i="5" s="1"/>
  <c r="R306" i="5"/>
  <c r="Q306" i="5"/>
  <c r="O306" i="5"/>
  <c r="N306" i="5"/>
  <c r="M306" i="5"/>
  <c r="K306" i="5"/>
  <c r="J306" i="5"/>
  <c r="I306" i="5"/>
  <c r="G306" i="5"/>
  <c r="F306" i="5"/>
  <c r="E306" i="5"/>
  <c r="C306" i="5"/>
  <c r="D306" i="5" s="1"/>
  <c r="R305" i="5"/>
  <c r="Q305" i="5"/>
  <c r="O305" i="5"/>
  <c r="N305" i="5"/>
  <c r="M305" i="5"/>
  <c r="K305" i="5"/>
  <c r="J305" i="5"/>
  <c r="I305" i="5"/>
  <c r="G305" i="5"/>
  <c r="F305" i="5"/>
  <c r="E305" i="5"/>
  <c r="C305" i="5"/>
  <c r="D305" i="5" s="1"/>
  <c r="R304" i="5"/>
  <c r="Q304" i="5"/>
  <c r="O304" i="5"/>
  <c r="N304" i="5"/>
  <c r="M304" i="5"/>
  <c r="K304" i="5"/>
  <c r="J304" i="5"/>
  <c r="I304" i="5"/>
  <c r="G304" i="5"/>
  <c r="F304" i="5"/>
  <c r="E304" i="5"/>
  <c r="C304" i="5"/>
  <c r="D304" i="5" s="1"/>
  <c r="R303" i="5"/>
  <c r="Q303" i="5"/>
  <c r="O303" i="5"/>
  <c r="N303" i="5"/>
  <c r="M303" i="5"/>
  <c r="K303" i="5"/>
  <c r="J303" i="5"/>
  <c r="I303" i="5"/>
  <c r="G303" i="5"/>
  <c r="F303" i="5"/>
  <c r="E303" i="5"/>
  <c r="C303" i="5"/>
  <c r="D303" i="5" s="1"/>
  <c r="R302" i="5"/>
  <c r="Q302" i="5"/>
  <c r="O302" i="5"/>
  <c r="N302" i="5"/>
  <c r="M302" i="5"/>
  <c r="K302" i="5"/>
  <c r="J302" i="5"/>
  <c r="I302" i="5"/>
  <c r="G302" i="5"/>
  <c r="F302" i="5"/>
  <c r="E302" i="5"/>
  <c r="C302" i="5"/>
  <c r="D302" i="5" s="1"/>
  <c r="R301" i="5"/>
  <c r="Q301" i="5"/>
  <c r="O301" i="5"/>
  <c r="N301" i="5"/>
  <c r="M301" i="5"/>
  <c r="K301" i="5"/>
  <c r="J301" i="5"/>
  <c r="I301" i="5"/>
  <c r="G301" i="5"/>
  <c r="F301" i="5"/>
  <c r="E301" i="5"/>
  <c r="C301" i="5"/>
  <c r="D301" i="5" s="1"/>
  <c r="R300" i="5"/>
  <c r="Q300" i="5"/>
  <c r="O300" i="5"/>
  <c r="N300" i="5"/>
  <c r="M300" i="5"/>
  <c r="K300" i="5"/>
  <c r="J300" i="5"/>
  <c r="I300" i="5"/>
  <c r="G300" i="5"/>
  <c r="F300" i="5"/>
  <c r="E300" i="5"/>
  <c r="C300" i="5"/>
  <c r="D300" i="5" s="1"/>
  <c r="R299" i="5"/>
  <c r="Q299" i="5"/>
  <c r="O299" i="5"/>
  <c r="N299" i="5"/>
  <c r="M299" i="5"/>
  <c r="K299" i="5"/>
  <c r="J299" i="5"/>
  <c r="I299" i="5"/>
  <c r="G299" i="5"/>
  <c r="F299" i="5"/>
  <c r="E299" i="5"/>
  <c r="C299" i="5"/>
  <c r="D299" i="5" s="1"/>
  <c r="R298" i="5"/>
  <c r="Q298" i="5"/>
  <c r="O298" i="5"/>
  <c r="N298" i="5"/>
  <c r="M298" i="5"/>
  <c r="K298" i="5"/>
  <c r="J298" i="5"/>
  <c r="I298" i="5"/>
  <c r="G298" i="5"/>
  <c r="F298" i="5"/>
  <c r="E298" i="5"/>
  <c r="C298" i="5"/>
  <c r="D298" i="5" s="1"/>
  <c r="R297" i="5"/>
  <c r="Q297" i="5"/>
  <c r="O297" i="5"/>
  <c r="N297" i="5"/>
  <c r="M297" i="5"/>
  <c r="K297" i="5"/>
  <c r="J297" i="5"/>
  <c r="I297" i="5"/>
  <c r="G297" i="5"/>
  <c r="F297" i="5"/>
  <c r="E297" i="5"/>
  <c r="C297" i="5"/>
  <c r="D297" i="5" s="1"/>
  <c r="R296" i="5"/>
  <c r="Q296" i="5"/>
  <c r="O296" i="5"/>
  <c r="N296" i="5"/>
  <c r="M296" i="5"/>
  <c r="K296" i="5"/>
  <c r="J296" i="5"/>
  <c r="I296" i="5"/>
  <c r="G296" i="5"/>
  <c r="F296" i="5"/>
  <c r="E296" i="5"/>
  <c r="C296" i="5"/>
  <c r="D296" i="5" s="1"/>
  <c r="R295" i="5"/>
  <c r="Q295" i="5"/>
  <c r="O295" i="5"/>
  <c r="N295" i="5"/>
  <c r="M295" i="5"/>
  <c r="K295" i="5"/>
  <c r="J295" i="5"/>
  <c r="I295" i="5"/>
  <c r="G295" i="5"/>
  <c r="F295" i="5"/>
  <c r="E295" i="5"/>
  <c r="C295" i="5"/>
  <c r="D295" i="5" s="1"/>
  <c r="R294" i="5"/>
  <c r="Q294" i="5"/>
  <c r="O294" i="5"/>
  <c r="N294" i="5"/>
  <c r="M294" i="5"/>
  <c r="K294" i="5"/>
  <c r="J294" i="5"/>
  <c r="I294" i="5"/>
  <c r="G294" i="5"/>
  <c r="F294" i="5"/>
  <c r="E294" i="5"/>
  <c r="C294" i="5"/>
  <c r="D294" i="5" s="1"/>
  <c r="R293" i="5"/>
  <c r="Q293" i="5"/>
  <c r="O293" i="5"/>
  <c r="N293" i="5"/>
  <c r="M293" i="5"/>
  <c r="K293" i="5"/>
  <c r="J293" i="5"/>
  <c r="I293" i="5"/>
  <c r="G293" i="5"/>
  <c r="F293" i="5"/>
  <c r="E293" i="5"/>
  <c r="C293" i="5"/>
  <c r="D293" i="5" s="1"/>
  <c r="R292" i="5"/>
  <c r="Q292" i="5"/>
  <c r="O292" i="5"/>
  <c r="N292" i="5"/>
  <c r="M292" i="5"/>
  <c r="K292" i="5"/>
  <c r="J292" i="5"/>
  <c r="I292" i="5"/>
  <c r="G292" i="5"/>
  <c r="F292" i="5"/>
  <c r="E292" i="5"/>
  <c r="C292" i="5"/>
  <c r="D292" i="5" s="1"/>
  <c r="R291" i="5"/>
  <c r="Q291" i="5"/>
  <c r="O291" i="5"/>
  <c r="N291" i="5"/>
  <c r="M291" i="5"/>
  <c r="K291" i="5"/>
  <c r="J291" i="5"/>
  <c r="I291" i="5"/>
  <c r="G291" i="5"/>
  <c r="F291" i="5"/>
  <c r="E291" i="5"/>
  <c r="C291" i="5"/>
  <c r="D291" i="5" s="1"/>
  <c r="R290" i="5"/>
  <c r="Q290" i="5"/>
  <c r="O290" i="5"/>
  <c r="N290" i="5"/>
  <c r="M290" i="5"/>
  <c r="K290" i="5"/>
  <c r="J290" i="5"/>
  <c r="I290" i="5"/>
  <c r="G290" i="5"/>
  <c r="F290" i="5"/>
  <c r="E290" i="5"/>
  <c r="C290" i="5"/>
  <c r="D290" i="5" s="1"/>
  <c r="R289" i="5"/>
  <c r="Q289" i="5"/>
  <c r="O289" i="5"/>
  <c r="N289" i="5"/>
  <c r="M289" i="5"/>
  <c r="K289" i="5"/>
  <c r="J289" i="5"/>
  <c r="I289" i="5"/>
  <c r="G289" i="5"/>
  <c r="F289" i="5"/>
  <c r="E289" i="5"/>
  <c r="C289" i="5"/>
  <c r="D289" i="5" s="1"/>
  <c r="R288" i="5"/>
  <c r="Q288" i="5"/>
  <c r="O288" i="5"/>
  <c r="N288" i="5"/>
  <c r="M288" i="5"/>
  <c r="K288" i="5"/>
  <c r="J288" i="5"/>
  <c r="I288" i="5"/>
  <c r="G288" i="5"/>
  <c r="F288" i="5"/>
  <c r="E288" i="5"/>
  <c r="C288" i="5"/>
  <c r="D288" i="5" s="1"/>
  <c r="R287" i="5"/>
  <c r="Q287" i="5"/>
  <c r="O287" i="5"/>
  <c r="N287" i="5"/>
  <c r="M287" i="5"/>
  <c r="K287" i="5"/>
  <c r="J287" i="5"/>
  <c r="I287" i="5"/>
  <c r="G287" i="5"/>
  <c r="F287" i="5"/>
  <c r="E287" i="5"/>
  <c r="C287" i="5"/>
  <c r="D287" i="5" s="1"/>
  <c r="R286" i="5"/>
  <c r="Q286" i="5"/>
  <c r="O286" i="5"/>
  <c r="N286" i="5"/>
  <c r="M286" i="5"/>
  <c r="K286" i="5"/>
  <c r="J286" i="5"/>
  <c r="I286" i="5"/>
  <c r="G286" i="5"/>
  <c r="F286" i="5"/>
  <c r="E286" i="5"/>
  <c r="C286" i="5"/>
  <c r="D286" i="5" s="1"/>
  <c r="R285" i="5"/>
  <c r="Q285" i="5"/>
  <c r="O285" i="5"/>
  <c r="N285" i="5"/>
  <c r="M285" i="5"/>
  <c r="K285" i="5"/>
  <c r="J285" i="5"/>
  <c r="I285" i="5"/>
  <c r="G285" i="5"/>
  <c r="F285" i="5"/>
  <c r="E285" i="5"/>
  <c r="C285" i="5"/>
  <c r="D285" i="5" s="1"/>
  <c r="R284" i="5"/>
  <c r="Q284" i="5"/>
  <c r="O284" i="5"/>
  <c r="N284" i="5"/>
  <c r="M284" i="5"/>
  <c r="K284" i="5"/>
  <c r="J284" i="5"/>
  <c r="I284" i="5"/>
  <c r="G284" i="5"/>
  <c r="F284" i="5"/>
  <c r="E284" i="5"/>
  <c r="C284" i="5"/>
  <c r="D284" i="5" s="1"/>
  <c r="R283" i="5"/>
  <c r="Q283" i="5"/>
  <c r="O283" i="5"/>
  <c r="N283" i="5"/>
  <c r="M283" i="5"/>
  <c r="K283" i="5"/>
  <c r="J283" i="5"/>
  <c r="I283" i="5"/>
  <c r="G283" i="5"/>
  <c r="F283" i="5"/>
  <c r="E283" i="5"/>
  <c r="C283" i="5"/>
  <c r="D283" i="5" s="1"/>
  <c r="R282" i="5"/>
  <c r="Q282" i="5"/>
  <c r="O282" i="5"/>
  <c r="N282" i="5"/>
  <c r="M282" i="5"/>
  <c r="K282" i="5"/>
  <c r="J282" i="5"/>
  <c r="I282" i="5"/>
  <c r="G282" i="5"/>
  <c r="F282" i="5"/>
  <c r="E282" i="5"/>
  <c r="C282" i="5"/>
  <c r="D282" i="5" s="1"/>
  <c r="R281" i="5"/>
  <c r="Q281" i="5"/>
  <c r="O281" i="5"/>
  <c r="N281" i="5"/>
  <c r="M281" i="5"/>
  <c r="K281" i="5"/>
  <c r="J281" i="5"/>
  <c r="I281" i="5"/>
  <c r="G281" i="5"/>
  <c r="F281" i="5"/>
  <c r="E281" i="5"/>
  <c r="C281" i="5"/>
  <c r="D281" i="5" s="1"/>
  <c r="R280" i="5"/>
  <c r="Q280" i="5"/>
  <c r="O280" i="5"/>
  <c r="N280" i="5"/>
  <c r="M280" i="5"/>
  <c r="K280" i="5"/>
  <c r="J280" i="5"/>
  <c r="I280" i="5"/>
  <c r="G280" i="5"/>
  <c r="F280" i="5"/>
  <c r="E280" i="5"/>
  <c r="C280" i="5"/>
  <c r="D280" i="5" s="1"/>
  <c r="R279" i="5"/>
  <c r="Q279" i="5"/>
  <c r="O279" i="5"/>
  <c r="N279" i="5"/>
  <c r="M279" i="5"/>
  <c r="K279" i="5"/>
  <c r="J279" i="5"/>
  <c r="I279" i="5"/>
  <c r="G279" i="5"/>
  <c r="F279" i="5"/>
  <c r="E279" i="5"/>
  <c r="C279" i="5"/>
  <c r="D279" i="5" s="1"/>
  <c r="R278" i="5"/>
  <c r="Q278" i="5"/>
  <c r="O278" i="5"/>
  <c r="N278" i="5"/>
  <c r="M278" i="5"/>
  <c r="K278" i="5"/>
  <c r="J278" i="5"/>
  <c r="I278" i="5"/>
  <c r="G278" i="5"/>
  <c r="F278" i="5"/>
  <c r="E278" i="5"/>
  <c r="C278" i="5"/>
  <c r="D278" i="5" s="1"/>
  <c r="R277" i="5"/>
  <c r="Q277" i="5"/>
  <c r="O277" i="5"/>
  <c r="N277" i="5"/>
  <c r="M277" i="5"/>
  <c r="K277" i="5"/>
  <c r="J277" i="5"/>
  <c r="I277" i="5"/>
  <c r="G277" i="5"/>
  <c r="F277" i="5"/>
  <c r="E277" i="5"/>
  <c r="C277" i="5"/>
  <c r="D277" i="5" s="1"/>
  <c r="R276" i="5"/>
  <c r="Q276" i="5"/>
  <c r="O276" i="5"/>
  <c r="N276" i="5"/>
  <c r="M276" i="5"/>
  <c r="K276" i="5"/>
  <c r="J276" i="5"/>
  <c r="I276" i="5"/>
  <c r="G276" i="5"/>
  <c r="F276" i="5"/>
  <c r="E276" i="5"/>
  <c r="C276" i="5"/>
  <c r="D276" i="5" s="1"/>
  <c r="R275" i="5"/>
  <c r="Q275" i="5"/>
  <c r="O275" i="5"/>
  <c r="N275" i="5"/>
  <c r="M275" i="5"/>
  <c r="K275" i="5"/>
  <c r="J275" i="5"/>
  <c r="I275" i="5"/>
  <c r="G275" i="5"/>
  <c r="F275" i="5"/>
  <c r="E275" i="5"/>
  <c r="C275" i="5"/>
  <c r="D275" i="5" s="1"/>
  <c r="R274" i="5"/>
  <c r="Q274" i="5"/>
  <c r="O274" i="5"/>
  <c r="N274" i="5"/>
  <c r="M274" i="5"/>
  <c r="K274" i="5"/>
  <c r="J274" i="5"/>
  <c r="I274" i="5"/>
  <c r="G274" i="5"/>
  <c r="F274" i="5"/>
  <c r="E274" i="5"/>
  <c r="C274" i="5"/>
  <c r="D274" i="5" s="1"/>
  <c r="R273" i="5"/>
  <c r="Q273" i="5"/>
  <c r="O273" i="5"/>
  <c r="N273" i="5"/>
  <c r="M273" i="5"/>
  <c r="K273" i="5"/>
  <c r="J273" i="5"/>
  <c r="I273" i="5"/>
  <c r="G273" i="5"/>
  <c r="F273" i="5"/>
  <c r="E273" i="5"/>
  <c r="C273" i="5"/>
  <c r="D273" i="5" s="1"/>
  <c r="R272" i="5"/>
  <c r="Q272" i="5"/>
  <c r="O272" i="5"/>
  <c r="N272" i="5"/>
  <c r="M272" i="5"/>
  <c r="K272" i="5"/>
  <c r="J272" i="5"/>
  <c r="I272" i="5"/>
  <c r="G272" i="5"/>
  <c r="F272" i="5"/>
  <c r="E272" i="5"/>
  <c r="C272" i="5"/>
  <c r="D272" i="5" s="1"/>
  <c r="R271" i="5"/>
  <c r="Q271" i="5"/>
  <c r="O271" i="5"/>
  <c r="N271" i="5"/>
  <c r="M271" i="5"/>
  <c r="K271" i="5"/>
  <c r="J271" i="5"/>
  <c r="I271" i="5"/>
  <c r="G271" i="5"/>
  <c r="F271" i="5"/>
  <c r="E271" i="5"/>
  <c r="C271" i="5"/>
  <c r="D271" i="5" s="1"/>
  <c r="R270" i="5"/>
  <c r="Q270" i="5"/>
  <c r="O270" i="5"/>
  <c r="N270" i="5"/>
  <c r="M270" i="5"/>
  <c r="K270" i="5"/>
  <c r="J270" i="5"/>
  <c r="I270" i="5"/>
  <c r="G270" i="5"/>
  <c r="F270" i="5"/>
  <c r="E270" i="5"/>
  <c r="C270" i="5"/>
  <c r="D270" i="5" s="1"/>
  <c r="R269" i="5"/>
  <c r="Q269" i="5"/>
  <c r="O269" i="5"/>
  <c r="N269" i="5"/>
  <c r="M269" i="5"/>
  <c r="K269" i="5"/>
  <c r="J269" i="5"/>
  <c r="I269" i="5"/>
  <c r="G269" i="5"/>
  <c r="F269" i="5"/>
  <c r="E269" i="5"/>
  <c r="C269" i="5"/>
  <c r="D269" i="5" s="1"/>
  <c r="R268" i="5"/>
  <c r="Q268" i="5"/>
  <c r="O268" i="5"/>
  <c r="N268" i="5"/>
  <c r="M268" i="5"/>
  <c r="K268" i="5"/>
  <c r="J268" i="5"/>
  <c r="I268" i="5"/>
  <c r="G268" i="5"/>
  <c r="F268" i="5"/>
  <c r="E268" i="5"/>
  <c r="C268" i="5"/>
  <c r="D268" i="5" s="1"/>
  <c r="R267" i="5"/>
  <c r="Q267" i="5"/>
  <c r="O267" i="5"/>
  <c r="N267" i="5"/>
  <c r="M267" i="5"/>
  <c r="K267" i="5"/>
  <c r="J267" i="5"/>
  <c r="I267" i="5"/>
  <c r="G267" i="5"/>
  <c r="F267" i="5"/>
  <c r="E267" i="5"/>
  <c r="C267" i="5"/>
  <c r="D267" i="5" s="1"/>
  <c r="R266" i="5"/>
  <c r="Q266" i="5"/>
  <c r="O266" i="5"/>
  <c r="N266" i="5"/>
  <c r="M266" i="5"/>
  <c r="K266" i="5"/>
  <c r="J266" i="5"/>
  <c r="I266" i="5"/>
  <c r="G266" i="5"/>
  <c r="F266" i="5"/>
  <c r="E266" i="5"/>
  <c r="C266" i="5"/>
  <c r="D266" i="5" s="1"/>
  <c r="R265" i="5"/>
  <c r="Q265" i="5"/>
  <c r="O265" i="5"/>
  <c r="N265" i="5"/>
  <c r="M265" i="5"/>
  <c r="K265" i="5"/>
  <c r="J265" i="5"/>
  <c r="I265" i="5"/>
  <c r="G265" i="5"/>
  <c r="F265" i="5"/>
  <c r="E265" i="5"/>
  <c r="C265" i="5"/>
  <c r="D265" i="5" s="1"/>
  <c r="R264" i="5"/>
  <c r="Q264" i="5"/>
  <c r="O264" i="5"/>
  <c r="N264" i="5"/>
  <c r="M264" i="5"/>
  <c r="K264" i="5"/>
  <c r="J264" i="5"/>
  <c r="I264" i="5"/>
  <c r="G264" i="5"/>
  <c r="F264" i="5"/>
  <c r="E264" i="5"/>
  <c r="C264" i="5"/>
  <c r="D264" i="5" s="1"/>
  <c r="R263" i="5"/>
  <c r="Q263" i="5"/>
  <c r="O263" i="5"/>
  <c r="N263" i="5"/>
  <c r="M263" i="5"/>
  <c r="K263" i="5"/>
  <c r="J263" i="5"/>
  <c r="I263" i="5"/>
  <c r="G263" i="5"/>
  <c r="F263" i="5"/>
  <c r="E263" i="5"/>
  <c r="C263" i="5"/>
  <c r="D263" i="5" s="1"/>
  <c r="R262" i="5"/>
  <c r="Q262" i="5"/>
  <c r="O262" i="5"/>
  <c r="N262" i="5"/>
  <c r="M262" i="5"/>
  <c r="K262" i="5"/>
  <c r="J262" i="5"/>
  <c r="I262" i="5"/>
  <c r="G262" i="5"/>
  <c r="F262" i="5"/>
  <c r="E262" i="5"/>
  <c r="C262" i="5"/>
  <c r="D262" i="5" s="1"/>
  <c r="R261" i="5"/>
  <c r="Q261" i="5"/>
  <c r="O261" i="5"/>
  <c r="N261" i="5"/>
  <c r="M261" i="5"/>
  <c r="K261" i="5"/>
  <c r="J261" i="5"/>
  <c r="I261" i="5"/>
  <c r="G261" i="5"/>
  <c r="F261" i="5"/>
  <c r="E261" i="5"/>
  <c r="C261" i="5"/>
  <c r="D261" i="5" s="1"/>
  <c r="R260" i="5"/>
  <c r="Q260" i="5"/>
  <c r="O260" i="5"/>
  <c r="N260" i="5"/>
  <c r="M260" i="5"/>
  <c r="K260" i="5"/>
  <c r="J260" i="5"/>
  <c r="I260" i="5"/>
  <c r="G260" i="5"/>
  <c r="F260" i="5"/>
  <c r="E260" i="5"/>
  <c r="C260" i="5"/>
  <c r="D260" i="5" s="1"/>
  <c r="R259" i="5"/>
  <c r="Q259" i="5"/>
  <c r="O259" i="5"/>
  <c r="N259" i="5"/>
  <c r="M259" i="5"/>
  <c r="K259" i="5"/>
  <c r="J259" i="5"/>
  <c r="I259" i="5"/>
  <c r="G259" i="5"/>
  <c r="F259" i="5"/>
  <c r="E259" i="5"/>
  <c r="C259" i="5"/>
  <c r="D259" i="5" s="1"/>
  <c r="R258" i="5"/>
  <c r="Q258" i="5"/>
  <c r="O258" i="5"/>
  <c r="N258" i="5"/>
  <c r="M258" i="5"/>
  <c r="K258" i="5"/>
  <c r="J258" i="5"/>
  <c r="I258" i="5"/>
  <c r="G258" i="5"/>
  <c r="F258" i="5"/>
  <c r="E258" i="5"/>
  <c r="C258" i="5"/>
  <c r="D258" i="5" s="1"/>
  <c r="R257" i="5"/>
  <c r="Q257" i="5"/>
  <c r="O257" i="5"/>
  <c r="N257" i="5"/>
  <c r="M257" i="5"/>
  <c r="K257" i="5"/>
  <c r="J257" i="5"/>
  <c r="I257" i="5"/>
  <c r="G257" i="5"/>
  <c r="F257" i="5"/>
  <c r="E257" i="5"/>
  <c r="C257" i="5"/>
  <c r="D257" i="5" s="1"/>
  <c r="R256" i="5"/>
  <c r="Q256" i="5"/>
  <c r="O256" i="5"/>
  <c r="N256" i="5"/>
  <c r="M256" i="5"/>
  <c r="K256" i="5"/>
  <c r="J256" i="5"/>
  <c r="I256" i="5"/>
  <c r="G256" i="5"/>
  <c r="F256" i="5"/>
  <c r="E256" i="5"/>
  <c r="C256" i="5"/>
  <c r="D256" i="5" s="1"/>
  <c r="R255" i="5"/>
  <c r="Q255" i="5"/>
  <c r="O255" i="5"/>
  <c r="N255" i="5"/>
  <c r="M255" i="5"/>
  <c r="K255" i="5"/>
  <c r="J255" i="5"/>
  <c r="I255" i="5"/>
  <c r="G255" i="5"/>
  <c r="F255" i="5"/>
  <c r="E255" i="5"/>
  <c r="C255" i="5"/>
  <c r="D255" i="5" s="1"/>
  <c r="R254" i="5"/>
  <c r="Q254" i="5"/>
  <c r="O254" i="5"/>
  <c r="N254" i="5"/>
  <c r="M254" i="5"/>
  <c r="K254" i="5"/>
  <c r="J254" i="5"/>
  <c r="I254" i="5"/>
  <c r="G254" i="5"/>
  <c r="F254" i="5"/>
  <c r="E254" i="5"/>
  <c r="C254" i="5"/>
  <c r="D254" i="5" s="1"/>
  <c r="R253" i="5"/>
  <c r="Q253" i="5"/>
  <c r="O253" i="5"/>
  <c r="N253" i="5"/>
  <c r="M253" i="5"/>
  <c r="K253" i="5"/>
  <c r="J253" i="5"/>
  <c r="I253" i="5"/>
  <c r="G253" i="5"/>
  <c r="F253" i="5"/>
  <c r="E253" i="5"/>
  <c r="C253" i="5"/>
  <c r="D253" i="5" s="1"/>
  <c r="R252" i="5"/>
  <c r="Q252" i="5"/>
  <c r="O252" i="5"/>
  <c r="N252" i="5"/>
  <c r="M252" i="5"/>
  <c r="K252" i="5"/>
  <c r="J252" i="5"/>
  <c r="I252" i="5"/>
  <c r="G252" i="5"/>
  <c r="F252" i="5"/>
  <c r="E252" i="5"/>
  <c r="C252" i="5"/>
  <c r="D252" i="5" s="1"/>
  <c r="R251" i="5"/>
  <c r="Q251" i="5"/>
  <c r="O251" i="5"/>
  <c r="N251" i="5"/>
  <c r="M251" i="5"/>
  <c r="K251" i="5"/>
  <c r="J251" i="5"/>
  <c r="I251" i="5"/>
  <c r="G251" i="5"/>
  <c r="F251" i="5"/>
  <c r="E251" i="5"/>
  <c r="C251" i="5"/>
  <c r="D251" i="5" s="1"/>
  <c r="R250" i="5"/>
  <c r="Q250" i="5"/>
  <c r="O250" i="5"/>
  <c r="N250" i="5"/>
  <c r="M250" i="5"/>
  <c r="K250" i="5"/>
  <c r="J250" i="5"/>
  <c r="I250" i="5"/>
  <c r="G250" i="5"/>
  <c r="F250" i="5"/>
  <c r="E250" i="5"/>
  <c r="C250" i="5"/>
  <c r="D250" i="5" s="1"/>
  <c r="R249" i="5"/>
  <c r="Q249" i="5"/>
  <c r="O249" i="5"/>
  <c r="N249" i="5"/>
  <c r="M249" i="5"/>
  <c r="K249" i="5"/>
  <c r="J249" i="5"/>
  <c r="I249" i="5"/>
  <c r="G249" i="5"/>
  <c r="F249" i="5"/>
  <c r="E249" i="5"/>
  <c r="C249" i="5"/>
  <c r="D249" i="5" s="1"/>
  <c r="R248" i="5"/>
  <c r="Q248" i="5"/>
  <c r="O248" i="5"/>
  <c r="N248" i="5"/>
  <c r="M248" i="5"/>
  <c r="K248" i="5"/>
  <c r="J248" i="5"/>
  <c r="I248" i="5"/>
  <c r="G248" i="5"/>
  <c r="F248" i="5"/>
  <c r="E248" i="5"/>
  <c r="C248" i="5"/>
  <c r="D248" i="5" s="1"/>
  <c r="R247" i="5"/>
  <c r="Q247" i="5"/>
  <c r="O247" i="5"/>
  <c r="N247" i="5"/>
  <c r="M247" i="5"/>
  <c r="K247" i="5"/>
  <c r="J247" i="5"/>
  <c r="I247" i="5"/>
  <c r="G247" i="5"/>
  <c r="F247" i="5"/>
  <c r="E247" i="5"/>
  <c r="C247" i="5"/>
  <c r="D247" i="5" s="1"/>
  <c r="R246" i="5"/>
  <c r="Q246" i="5"/>
  <c r="O246" i="5"/>
  <c r="N246" i="5"/>
  <c r="M246" i="5"/>
  <c r="K246" i="5"/>
  <c r="J246" i="5"/>
  <c r="I246" i="5"/>
  <c r="G246" i="5"/>
  <c r="F246" i="5"/>
  <c r="E246" i="5"/>
  <c r="C246" i="5"/>
  <c r="D246" i="5" s="1"/>
  <c r="R245" i="5"/>
  <c r="Q245" i="5"/>
  <c r="O245" i="5"/>
  <c r="N245" i="5"/>
  <c r="M245" i="5"/>
  <c r="K245" i="5"/>
  <c r="J245" i="5"/>
  <c r="I245" i="5"/>
  <c r="G245" i="5"/>
  <c r="F245" i="5"/>
  <c r="E245" i="5"/>
  <c r="C245" i="5"/>
  <c r="D245" i="5" s="1"/>
  <c r="R244" i="5"/>
  <c r="Q244" i="5"/>
  <c r="O244" i="5"/>
  <c r="N244" i="5"/>
  <c r="M244" i="5"/>
  <c r="K244" i="5"/>
  <c r="J244" i="5"/>
  <c r="I244" i="5"/>
  <c r="G244" i="5"/>
  <c r="F244" i="5"/>
  <c r="E244" i="5"/>
  <c r="C244" i="5"/>
  <c r="D244" i="5" s="1"/>
  <c r="R243" i="5"/>
  <c r="Q243" i="5"/>
  <c r="O243" i="5"/>
  <c r="N243" i="5"/>
  <c r="M243" i="5"/>
  <c r="K243" i="5"/>
  <c r="J243" i="5"/>
  <c r="I243" i="5"/>
  <c r="G243" i="5"/>
  <c r="F243" i="5"/>
  <c r="E243" i="5"/>
  <c r="C243" i="5"/>
  <c r="D243" i="5" s="1"/>
  <c r="R242" i="5"/>
  <c r="Q242" i="5"/>
  <c r="O242" i="5"/>
  <c r="N242" i="5"/>
  <c r="M242" i="5"/>
  <c r="K242" i="5"/>
  <c r="J242" i="5"/>
  <c r="I242" i="5"/>
  <c r="G242" i="5"/>
  <c r="F242" i="5"/>
  <c r="E242" i="5"/>
  <c r="C242" i="5"/>
  <c r="D242" i="5" s="1"/>
  <c r="R241" i="5"/>
  <c r="Q241" i="5"/>
  <c r="O241" i="5"/>
  <c r="N241" i="5"/>
  <c r="M241" i="5"/>
  <c r="K241" i="5"/>
  <c r="J241" i="5"/>
  <c r="I241" i="5"/>
  <c r="G241" i="5"/>
  <c r="F241" i="5"/>
  <c r="E241" i="5"/>
  <c r="C241" i="5"/>
  <c r="D241" i="5" s="1"/>
  <c r="R240" i="5"/>
  <c r="Q240" i="5"/>
  <c r="O240" i="5"/>
  <c r="N240" i="5"/>
  <c r="M240" i="5"/>
  <c r="K240" i="5"/>
  <c r="J240" i="5"/>
  <c r="I240" i="5"/>
  <c r="G240" i="5"/>
  <c r="F240" i="5"/>
  <c r="E240" i="5"/>
  <c r="C240" i="5"/>
  <c r="D240" i="5" s="1"/>
  <c r="R239" i="5"/>
  <c r="Q239" i="5"/>
  <c r="O239" i="5"/>
  <c r="N239" i="5"/>
  <c r="M239" i="5"/>
  <c r="K239" i="5"/>
  <c r="J239" i="5"/>
  <c r="I239" i="5"/>
  <c r="G239" i="5"/>
  <c r="F239" i="5"/>
  <c r="E239" i="5"/>
  <c r="C239" i="5"/>
  <c r="D239" i="5" s="1"/>
  <c r="R238" i="5"/>
  <c r="Q238" i="5"/>
  <c r="O238" i="5"/>
  <c r="N238" i="5"/>
  <c r="M238" i="5"/>
  <c r="K238" i="5"/>
  <c r="J238" i="5"/>
  <c r="I238" i="5"/>
  <c r="G238" i="5"/>
  <c r="F238" i="5"/>
  <c r="E238" i="5"/>
  <c r="C238" i="5"/>
  <c r="D238" i="5" s="1"/>
  <c r="R237" i="5"/>
  <c r="Q237" i="5"/>
  <c r="O237" i="5"/>
  <c r="N237" i="5"/>
  <c r="M237" i="5"/>
  <c r="K237" i="5"/>
  <c r="J237" i="5"/>
  <c r="I237" i="5"/>
  <c r="G237" i="5"/>
  <c r="F237" i="5"/>
  <c r="E237" i="5"/>
  <c r="C237" i="5"/>
  <c r="D237" i="5" s="1"/>
  <c r="R236" i="5"/>
  <c r="Q236" i="5"/>
  <c r="O236" i="5"/>
  <c r="N236" i="5"/>
  <c r="M236" i="5"/>
  <c r="K236" i="5"/>
  <c r="J236" i="5"/>
  <c r="I236" i="5"/>
  <c r="G236" i="5"/>
  <c r="F236" i="5"/>
  <c r="E236" i="5"/>
  <c r="C236" i="5"/>
  <c r="D236" i="5" s="1"/>
  <c r="R235" i="5"/>
  <c r="Q235" i="5"/>
  <c r="O235" i="5"/>
  <c r="N235" i="5"/>
  <c r="M235" i="5"/>
  <c r="K235" i="5"/>
  <c r="J235" i="5"/>
  <c r="I235" i="5"/>
  <c r="G235" i="5"/>
  <c r="F235" i="5"/>
  <c r="E235" i="5"/>
  <c r="C235" i="5"/>
  <c r="D235" i="5" s="1"/>
  <c r="R234" i="5"/>
  <c r="Q234" i="5"/>
  <c r="O234" i="5"/>
  <c r="N234" i="5"/>
  <c r="M234" i="5"/>
  <c r="K234" i="5"/>
  <c r="J234" i="5"/>
  <c r="I234" i="5"/>
  <c r="G234" i="5"/>
  <c r="F234" i="5"/>
  <c r="E234" i="5"/>
  <c r="C234" i="5"/>
  <c r="D234" i="5" s="1"/>
  <c r="R233" i="5"/>
  <c r="Q233" i="5"/>
  <c r="O233" i="5"/>
  <c r="N233" i="5"/>
  <c r="M233" i="5"/>
  <c r="K233" i="5"/>
  <c r="J233" i="5"/>
  <c r="I233" i="5"/>
  <c r="G233" i="5"/>
  <c r="F233" i="5"/>
  <c r="E233" i="5"/>
  <c r="C233" i="5"/>
  <c r="D233" i="5" s="1"/>
  <c r="R232" i="5"/>
  <c r="Q232" i="5"/>
  <c r="O232" i="5"/>
  <c r="N232" i="5"/>
  <c r="M232" i="5"/>
  <c r="K232" i="5"/>
  <c r="J232" i="5"/>
  <c r="I232" i="5"/>
  <c r="G232" i="5"/>
  <c r="F232" i="5"/>
  <c r="E232" i="5"/>
  <c r="C232" i="5"/>
  <c r="D232" i="5" s="1"/>
  <c r="R231" i="5"/>
  <c r="Q231" i="5"/>
  <c r="O231" i="5"/>
  <c r="N231" i="5"/>
  <c r="M231" i="5"/>
  <c r="K231" i="5"/>
  <c r="J231" i="5"/>
  <c r="I231" i="5"/>
  <c r="G231" i="5"/>
  <c r="F231" i="5"/>
  <c r="E231" i="5"/>
  <c r="C231" i="5"/>
  <c r="D231" i="5" s="1"/>
  <c r="R230" i="5"/>
  <c r="Q230" i="5"/>
  <c r="O230" i="5"/>
  <c r="N230" i="5"/>
  <c r="M230" i="5"/>
  <c r="K230" i="5"/>
  <c r="J230" i="5"/>
  <c r="I230" i="5"/>
  <c r="G230" i="5"/>
  <c r="F230" i="5"/>
  <c r="E230" i="5"/>
  <c r="C230" i="5"/>
  <c r="D230" i="5" s="1"/>
  <c r="R229" i="5"/>
  <c r="Q229" i="5"/>
  <c r="O229" i="5"/>
  <c r="N229" i="5"/>
  <c r="M229" i="5"/>
  <c r="K229" i="5"/>
  <c r="J229" i="5"/>
  <c r="I229" i="5"/>
  <c r="G229" i="5"/>
  <c r="F229" i="5"/>
  <c r="E229" i="5"/>
  <c r="C229" i="5"/>
  <c r="D229" i="5" s="1"/>
  <c r="R228" i="5"/>
  <c r="Q228" i="5"/>
  <c r="O228" i="5"/>
  <c r="N228" i="5"/>
  <c r="M228" i="5"/>
  <c r="K228" i="5"/>
  <c r="J228" i="5"/>
  <c r="I228" i="5"/>
  <c r="G228" i="5"/>
  <c r="F228" i="5"/>
  <c r="E228" i="5"/>
  <c r="C228" i="5"/>
  <c r="D228" i="5" s="1"/>
  <c r="R227" i="5"/>
  <c r="Q227" i="5"/>
  <c r="O227" i="5"/>
  <c r="N227" i="5"/>
  <c r="M227" i="5"/>
  <c r="K227" i="5"/>
  <c r="J227" i="5"/>
  <c r="I227" i="5"/>
  <c r="G227" i="5"/>
  <c r="F227" i="5"/>
  <c r="E227" i="5"/>
  <c r="C227" i="5"/>
  <c r="D227" i="5" s="1"/>
  <c r="R226" i="5"/>
  <c r="Q226" i="5"/>
  <c r="O226" i="5"/>
  <c r="N226" i="5"/>
  <c r="M226" i="5"/>
  <c r="K226" i="5"/>
  <c r="J226" i="5"/>
  <c r="I226" i="5"/>
  <c r="G226" i="5"/>
  <c r="F226" i="5"/>
  <c r="E226" i="5"/>
  <c r="C226" i="5"/>
  <c r="D226" i="5" s="1"/>
  <c r="R225" i="5"/>
  <c r="Q225" i="5"/>
  <c r="O225" i="5"/>
  <c r="N225" i="5"/>
  <c r="M225" i="5"/>
  <c r="K225" i="5"/>
  <c r="J225" i="5"/>
  <c r="I225" i="5"/>
  <c r="G225" i="5"/>
  <c r="F225" i="5"/>
  <c r="E225" i="5"/>
  <c r="C225" i="5"/>
  <c r="D225" i="5" s="1"/>
  <c r="R224" i="5"/>
  <c r="Q224" i="5"/>
  <c r="O224" i="5"/>
  <c r="N224" i="5"/>
  <c r="M224" i="5"/>
  <c r="K224" i="5"/>
  <c r="J224" i="5"/>
  <c r="I224" i="5"/>
  <c r="G224" i="5"/>
  <c r="F224" i="5"/>
  <c r="E224" i="5"/>
  <c r="C224" i="5"/>
  <c r="D224" i="5" s="1"/>
  <c r="R223" i="5"/>
  <c r="Q223" i="5"/>
  <c r="O223" i="5"/>
  <c r="N223" i="5"/>
  <c r="M223" i="5"/>
  <c r="K223" i="5"/>
  <c r="J223" i="5"/>
  <c r="I223" i="5"/>
  <c r="G223" i="5"/>
  <c r="F223" i="5"/>
  <c r="E223" i="5"/>
  <c r="C223" i="5"/>
  <c r="D223" i="5" s="1"/>
  <c r="R222" i="5"/>
  <c r="Q222" i="5"/>
  <c r="O222" i="5"/>
  <c r="N222" i="5"/>
  <c r="M222" i="5"/>
  <c r="K222" i="5"/>
  <c r="J222" i="5"/>
  <c r="I222" i="5"/>
  <c r="G222" i="5"/>
  <c r="F222" i="5"/>
  <c r="E222" i="5"/>
  <c r="C222" i="5"/>
  <c r="D222" i="5" s="1"/>
  <c r="R221" i="5"/>
  <c r="Q221" i="5"/>
  <c r="O221" i="5"/>
  <c r="N221" i="5"/>
  <c r="M221" i="5"/>
  <c r="K221" i="5"/>
  <c r="J221" i="5"/>
  <c r="I221" i="5"/>
  <c r="G221" i="5"/>
  <c r="F221" i="5"/>
  <c r="E221" i="5"/>
  <c r="C221" i="5"/>
  <c r="D221" i="5" s="1"/>
  <c r="R220" i="5"/>
  <c r="Q220" i="5"/>
  <c r="O220" i="5"/>
  <c r="N220" i="5"/>
  <c r="M220" i="5"/>
  <c r="K220" i="5"/>
  <c r="J220" i="5"/>
  <c r="I220" i="5"/>
  <c r="G220" i="5"/>
  <c r="F220" i="5"/>
  <c r="E220" i="5"/>
  <c r="C220" i="5"/>
  <c r="D220" i="5" s="1"/>
  <c r="R219" i="5"/>
  <c r="Q219" i="5"/>
  <c r="O219" i="5"/>
  <c r="N219" i="5"/>
  <c r="M219" i="5"/>
  <c r="K219" i="5"/>
  <c r="J219" i="5"/>
  <c r="I219" i="5"/>
  <c r="G219" i="5"/>
  <c r="F219" i="5"/>
  <c r="E219" i="5"/>
  <c r="C219" i="5"/>
  <c r="D219" i="5" s="1"/>
  <c r="R218" i="5"/>
  <c r="Q218" i="5"/>
  <c r="O218" i="5"/>
  <c r="N218" i="5"/>
  <c r="M218" i="5"/>
  <c r="K218" i="5"/>
  <c r="J218" i="5"/>
  <c r="I218" i="5"/>
  <c r="G218" i="5"/>
  <c r="F218" i="5"/>
  <c r="E218" i="5"/>
  <c r="C218" i="5"/>
  <c r="D218" i="5" s="1"/>
  <c r="R217" i="5"/>
  <c r="Q217" i="5"/>
  <c r="O217" i="5"/>
  <c r="N217" i="5"/>
  <c r="M217" i="5"/>
  <c r="K217" i="5"/>
  <c r="J217" i="5"/>
  <c r="I217" i="5"/>
  <c r="G217" i="5"/>
  <c r="F217" i="5"/>
  <c r="E217" i="5"/>
  <c r="C217" i="5"/>
  <c r="D217" i="5" s="1"/>
  <c r="R216" i="5"/>
  <c r="Q216" i="5"/>
  <c r="O216" i="5"/>
  <c r="N216" i="5"/>
  <c r="M216" i="5"/>
  <c r="K216" i="5"/>
  <c r="J216" i="5"/>
  <c r="I216" i="5"/>
  <c r="G216" i="5"/>
  <c r="F216" i="5"/>
  <c r="E216" i="5"/>
  <c r="C216" i="5"/>
  <c r="D216" i="5" s="1"/>
  <c r="R215" i="5"/>
  <c r="Q215" i="5"/>
  <c r="O215" i="5"/>
  <c r="N215" i="5"/>
  <c r="M215" i="5"/>
  <c r="K215" i="5"/>
  <c r="J215" i="5"/>
  <c r="I215" i="5"/>
  <c r="G215" i="5"/>
  <c r="F215" i="5"/>
  <c r="E215" i="5"/>
  <c r="C215" i="5"/>
  <c r="D215" i="5" s="1"/>
  <c r="R214" i="5"/>
  <c r="Q214" i="5"/>
  <c r="O214" i="5"/>
  <c r="N214" i="5"/>
  <c r="M214" i="5"/>
  <c r="K214" i="5"/>
  <c r="J214" i="5"/>
  <c r="I214" i="5"/>
  <c r="G214" i="5"/>
  <c r="F214" i="5"/>
  <c r="E214" i="5"/>
  <c r="C214" i="5"/>
  <c r="D214" i="5" s="1"/>
  <c r="R213" i="5"/>
  <c r="Q213" i="5"/>
  <c r="O213" i="5"/>
  <c r="N213" i="5"/>
  <c r="M213" i="5"/>
  <c r="K213" i="5"/>
  <c r="J213" i="5"/>
  <c r="I213" i="5"/>
  <c r="G213" i="5"/>
  <c r="F213" i="5"/>
  <c r="E213" i="5"/>
  <c r="C213" i="5"/>
  <c r="D213" i="5" s="1"/>
  <c r="R212" i="5"/>
  <c r="Q212" i="5"/>
  <c r="O212" i="5"/>
  <c r="N212" i="5"/>
  <c r="M212" i="5"/>
  <c r="K212" i="5"/>
  <c r="J212" i="5"/>
  <c r="I212" i="5"/>
  <c r="G212" i="5"/>
  <c r="F212" i="5"/>
  <c r="E212" i="5"/>
  <c r="C212" i="5"/>
  <c r="D212" i="5" s="1"/>
  <c r="R211" i="5"/>
  <c r="Q211" i="5"/>
  <c r="O211" i="5"/>
  <c r="N211" i="5"/>
  <c r="M211" i="5"/>
  <c r="K211" i="5"/>
  <c r="J211" i="5"/>
  <c r="I211" i="5"/>
  <c r="G211" i="5"/>
  <c r="F211" i="5"/>
  <c r="E211" i="5"/>
  <c r="C211" i="5"/>
  <c r="D211" i="5" s="1"/>
  <c r="R210" i="5"/>
  <c r="Q210" i="5"/>
  <c r="O210" i="5"/>
  <c r="N210" i="5"/>
  <c r="M210" i="5"/>
  <c r="K210" i="5"/>
  <c r="J210" i="5"/>
  <c r="I210" i="5"/>
  <c r="G210" i="5"/>
  <c r="F210" i="5"/>
  <c r="E210" i="5"/>
  <c r="C210" i="5"/>
  <c r="D210" i="5" s="1"/>
  <c r="R209" i="5"/>
  <c r="Q209" i="5"/>
  <c r="O209" i="5"/>
  <c r="N209" i="5"/>
  <c r="M209" i="5"/>
  <c r="K209" i="5"/>
  <c r="J209" i="5"/>
  <c r="I209" i="5"/>
  <c r="G209" i="5"/>
  <c r="F209" i="5"/>
  <c r="E209" i="5"/>
  <c r="C209" i="5"/>
  <c r="D209" i="5" s="1"/>
  <c r="R208" i="5"/>
  <c r="Q208" i="5"/>
  <c r="O208" i="5"/>
  <c r="N208" i="5"/>
  <c r="M208" i="5"/>
  <c r="K208" i="5"/>
  <c r="J208" i="5"/>
  <c r="I208" i="5"/>
  <c r="G208" i="5"/>
  <c r="F208" i="5"/>
  <c r="E208" i="5"/>
  <c r="C208" i="5"/>
  <c r="D208" i="5" s="1"/>
  <c r="R207" i="5"/>
  <c r="Q207" i="5"/>
  <c r="O207" i="5"/>
  <c r="N207" i="5"/>
  <c r="M207" i="5"/>
  <c r="K207" i="5"/>
  <c r="J207" i="5"/>
  <c r="I207" i="5"/>
  <c r="G207" i="5"/>
  <c r="F207" i="5"/>
  <c r="E207" i="5"/>
  <c r="C207" i="5"/>
  <c r="D207" i="5" s="1"/>
  <c r="R206" i="5"/>
  <c r="Q206" i="5"/>
  <c r="O206" i="5"/>
  <c r="N206" i="5"/>
  <c r="M206" i="5"/>
  <c r="K206" i="5"/>
  <c r="J206" i="5"/>
  <c r="I206" i="5"/>
  <c r="G206" i="5"/>
  <c r="F206" i="5"/>
  <c r="E206" i="5"/>
  <c r="C206" i="5"/>
  <c r="D206" i="5" s="1"/>
  <c r="R205" i="5"/>
  <c r="Q205" i="5"/>
  <c r="O205" i="5"/>
  <c r="N205" i="5"/>
  <c r="M205" i="5"/>
  <c r="K205" i="5"/>
  <c r="J205" i="5"/>
  <c r="I205" i="5"/>
  <c r="G205" i="5"/>
  <c r="F205" i="5"/>
  <c r="E205" i="5"/>
  <c r="C205" i="5"/>
  <c r="D205" i="5" s="1"/>
  <c r="R204" i="5"/>
  <c r="Q204" i="5"/>
  <c r="O204" i="5"/>
  <c r="N204" i="5"/>
  <c r="M204" i="5"/>
  <c r="K204" i="5"/>
  <c r="J204" i="5"/>
  <c r="I204" i="5"/>
  <c r="G204" i="5"/>
  <c r="F204" i="5"/>
  <c r="E204" i="5"/>
  <c r="C204" i="5"/>
  <c r="D204" i="5" s="1"/>
  <c r="R203" i="5"/>
  <c r="Q203" i="5"/>
  <c r="O203" i="5"/>
  <c r="N203" i="5"/>
  <c r="M203" i="5"/>
  <c r="K203" i="5"/>
  <c r="J203" i="5"/>
  <c r="I203" i="5"/>
  <c r="G203" i="5"/>
  <c r="F203" i="5"/>
  <c r="E203" i="5"/>
  <c r="C203" i="5"/>
  <c r="D203" i="5" s="1"/>
  <c r="R202" i="5"/>
  <c r="Q202" i="5"/>
  <c r="O202" i="5"/>
  <c r="N202" i="5"/>
  <c r="M202" i="5"/>
  <c r="K202" i="5"/>
  <c r="J202" i="5"/>
  <c r="I202" i="5"/>
  <c r="G202" i="5"/>
  <c r="F202" i="5"/>
  <c r="E202" i="5"/>
  <c r="C202" i="5"/>
  <c r="D202" i="5" s="1"/>
  <c r="R201" i="5"/>
  <c r="Q201" i="5"/>
  <c r="O201" i="5"/>
  <c r="N201" i="5"/>
  <c r="M201" i="5"/>
  <c r="K201" i="5"/>
  <c r="J201" i="5"/>
  <c r="I201" i="5"/>
  <c r="G201" i="5"/>
  <c r="F201" i="5"/>
  <c r="E201" i="5"/>
  <c r="C201" i="5"/>
  <c r="D201" i="5" s="1"/>
  <c r="R200" i="5"/>
  <c r="Q200" i="5"/>
  <c r="O200" i="5"/>
  <c r="N200" i="5"/>
  <c r="M200" i="5"/>
  <c r="K200" i="5"/>
  <c r="J200" i="5"/>
  <c r="I200" i="5"/>
  <c r="G200" i="5"/>
  <c r="F200" i="5"/>
  <c r="E200" i="5"/>
  <c r="C200" i="5"/>
  <c r="D200" i="5" s="1"/>
  <c r="R199" i="5"/>
  <c r="Q199" i="5"/>
  <c r="O199" i="5"/>
  <c r="N199" i="5"/>
  <c r="M199" i="5"/>
  <c r="K199" i="5"/>
  <c r="J199" i="5"/>
  <c r="I199" i="5"/>
  <c r="G199" i="5"/>
  <c r="F199" i="5"/>
  <c r="E199" i="5"/>
  <c r="C199" i="5"/>
  <c r="D199" i="5" s="1"/>
  <c r="R198" i="5"/>
  <c r="Q198" i="5"/>
  <c r="O198" i="5"/>
  <c r="N198" i="5"/>
  <c r="M198" i="5"/>
  <c r="K198" i="5"/>
  <c r="J198" i="5"/>
  <c r="I198" i="5"/>
  <c r="G198" i="5"/>
  <c r="F198" i="5"/>
  <c r="E198" i="5"/>
  <c r="C198" i="5"/>
  <c r="D198" i="5" s="1"/>
  <c r="R197" i="5"/>
  <c r="Q197" i="5"/>
  <c r="O197" i="5"/>
  <c r="N197" i="5"/>
  <c r="M197" i="5"/>
  <c r="K197" i="5"/>
  <c r="J197" i="5"/>
  <c r="I197" i="5"/>
  <c r="G197" i="5"/>
  <c r="F197" i="5"/>
  <c r="E197" i="5"/>
  <c r="C197" i="5"/>
  <c r="D197" i="5" s="1"/>
  <c r="R196" i="5"/>
  <c r="Q196" i="5"/>
  <c r="O196" i="5"/>
  <c r="N196" i="5"/>
  <c r="M196" i="5"/>
  <c r="K196" i="5"/>
  <c r="J196" i="5"/>
  <c r="I196" i="5"/>
  <c r="G196" i="5"/>
  <c r="F196" i="5"/>
  <c r="E196" i="5"/>
  <c r="C196" i="5"/>
  <c r="D196" i="5" s="1"/>
  <c r="R195" i="5"/>
  <c r="Q195" i="5"/>
  <c r="O195" i="5"/>
  <c r="N195" i="5"/>
  <c r="M195" i="5"/>
  <c r="K195" i="5"/>
  <c r="J195" i="5"/>
  <c r="I195" i="5"/>
  <c r="G195" i="5"/>
  <c r="F195" i="5"/>
  <c r="E195" i="5"/>
  <c r="C195" i="5"/>
  <c r="D195" i="5" s="1"/>
  <c r="R194" i="5"/>
  <c r="Q194" i="5"/>
  <c r="O194" i="5"/>
  <c r="N194" i="5"/>
  <c r="M194" i="5"/>
  <c r="K194" i="5"/>
  <c r="J194" i="5"/>
  <c r="I194" i="5"/>
  <c r="G194" i="5"/>
  <c r="F194" i="5"/>
  <c r="E194" i="5"/>
  <c r="C194" i="5"/>
  <c r="D194" i="5" s="1"/>
  <c r="R193" i="5"/>
  <c r="Q193" i="5"/>
  <c r="O193" i="5"/>
  <c r="N193" i="5"/>
  <c r="M193" i="5"/>
  <c r="K193" i="5"/>
  <c r="J193" i="5"/>
  <c r="I193" i="5"/>
  <c r="G193" i="5"/>
  <c r="F193" i="5"/>
  <c r="E193" i="5"/>
  <c r="C193" i="5"/>
  <c r="D193" i="5" s="1"/>
  <c r="R192" i="5"/>
  <c r="Q192" i="5"/>
  <c r="O192" i="5"/>
  <c r="N192" i="5"/>
  <c r="M192" i="5"/>
  <c r="K192" i="5"/>
  <c r="J192" i="5"/>
  <c r="I192" i="5"/>
  <c r="G192" i="5"/>
  <c r="F192" i="5"/>
  <c r="E192" i="5"/>
  <c r="C192" i="5"/>
  <c r="D192" i="5" s="1"/>
  <c r="R191" i="5"/>
  <c r="Q191" i="5"/>
  <c r="O191" i="5"/>
  <c r="N191" i="5"/>
  <c r="M191" i="5"/>
  <c r="K191" i="5"/>
  <c r="J191" i="5"/>
  <c r="I191" i="5"/>
  <c r="G191" i="5"/>
  <c r="F191" i="5"/>
  <c r="E191" i="5"/>
  <c r="C191" i="5"/>
  <c r="D191" i="5" s="1"/>
  <c r="R190" i="5"/>
  <c r="Q190" i="5"/>
  <c r="O190" i="5"/>
  <c r="N190" i="5"/>
  <c r="M190" i="5"/>
  <c r="K190" i="5"/>
  <c r="J190" i="5"/>
  <c r="I190" i="5"/>
  <c r="G190" i="5"/>
  <c r="F190" i="5"/>
  <c r="E190" i="5"/>
  <c r="C190" i="5"/>
  <c r="D190" i="5" s="1"/>
  <c r="R189" i="5"/>
  <c r="Q189" i="5"/>
  <c r="O189" i="5"/>
  <c r="N189" i="5"/>
  <c r="M189" i="5"/>
  <c r="K189" i="5"/>
  <c r="J189" i="5"/>
  <c r="I189" i="5"/>
  <c r="G189" i="5"/>
  <c r="F189" i="5"/>
  <c r="E189" i="5"/>
  <c r="C189" i="5"/>
  <c r="D189" i="5" s="1"/>
  <c r="R188" i="5"/>
  <c r="Q188" i="5"/>
  <c r="O188" i="5"/>
  <c r="N188" i="5"/>
  <c r="M188" i="5"/>
  <c r="K188" i="5"/>
  <c r="J188" i="5"/>
  <c r="I188" i="5"/>
  <c r="G188" i="5"/>
  <c r="F188" i="5"/>
  <c r="E188" i="5"/>
  <c r="C188" i="5"/>
  <c r="D188" i="5" s="1"/>
  <c r="R187" i="5"/>
  <c r="Q187" i="5"/>
  <c r="O187" i="5"/>
  <c r="N187" i="5"/>
  <c r="M187" i="5"/>
  <c r="K187" i="5"/>
  <c r="J187" i="5"/>
  <c r="I187" i="5"/>
  <c r="G187" i="5"/>
  <c r="F187" i="5"/>
  <c r="E187" i="5"/>
  <c r="C187" i="5"/>
  <c r="D187" i="5" s="1"/>
  <c r="R186" i="5"/>
  <c r="Q186" i="5"/>
  <c r="O186" i="5"/>
  <c r="N186" i="5"/>
  <c r="M186" i="5"/>
  <c r="K186" i="5"/>
  <c r="J186" i="5"/>
  <c r="I186" i="5"/>
  <c r="G186" i="5"/>
  <c r="F186" i="5"/>
  <c r="E186" i="5"/>
  <c r="C186" i="5"/>
  <c r="D186" i="5" s="1"/>
  <c r="R185" i="5"/>
  <c r="Q185" i="5"/>
  <c r="O185" i="5"/>
  <c r="N185" i="5"/>
  <c r="M185" i="5"/>
  <c r="K185" i="5"/>
  <c r="J185" i="5"/>
  <c r="I185" i="5"/>
  <c r="G185" i="5"/>
  <c r="F185" i="5"/>
  <c r="E185" i="5"/>
  <c r="C185" i="5"/>
  <c r="D185" i="5" s="1"/>
  <c r="R184" i="5"/>
  <c r="Q184" i="5"/>
  <c r="O184" i="5"/>
  <c r="N184" i="5"/>
  <c r="M184" i="5"/>
  <c r="K184" i="5"/>
  <c r="J184" i="5"/>
  <c r="I184" i="5"/>
  <c r="G184" i="5"/>
  <c r="F184" i="5"/>
  <c r="E184" i="5"/>
  <c r="C184" i="5"/>
  <c r="D184" i="5" s="1"/>
  <c r="R183" i="5"/>
  <c r="Q183" i="5"/>
  <c r="O183" i="5"/>
  <c r="N183" i="5"/>
  <c r="M183" i="5"/>
  <c r="K183" i="5"/>
  <c r="J183" i="5"/>
  <c r="I183" i="5"/>
  <c r="G183" i="5"/>
  <c r="F183" i="5"/>
  <c r="E183" i="5"/>
  <c r="C183" i="5"/>
  <c r="D183" i="5" s="1"/>
  <c r="R182" i="5"/>
  <c r="Q182" i="5"/>
  <c r="O182" i="5"/>
  <c r="N182" i="5"/>
  <c r="M182" i="5"/>
  <c r="K182" i="5"/>
  <c r="J182" i="5"/>
  <c r="I182" i="5"/>
  <c r="G182" i="5"/>
  <c r="F182" i="5"/>
  <c r="E182" i="5"/>
  <c r="C182" i="5"/>
  <c r="D182" i="5" s="1"/>
  <c r="R181" i="5"/>
  <c r="Q181" i="5"/>
  <c r="O181" i="5"/>
  <c r="N181" i="5"/>
  <c r="M181" i="5"/>
  <c r="K181" i="5"/>
  <c r="J181" i="5"/>
  <c r="I181" i="5"/>
  <c r="G181" i="5"/>
  <c r="F181" i="5"/>
  <c r="E181" i="5"/>
  <c r="C181" i="5"/>
  <c r="D181" i="5" s="1"/>
  <c r="R180" i="5"/>
  <c r="Q180" i="5"/>
  <c r="O180" i="5"/>
  <c r="N180" i="5"/>
  <c r="M180" i="5"/>
  <c r="K180" i="5"/>
  <c r="J180" i="5"/>
  <c r="I180" i="5"/>
  <c r="G180" i="5"/>
  <c r="F180" i="5"/>
  <c r="E180" i="5"/>
  <c r="C180" i="5"/>
  <c r="D180" i="5" s="1"/>
  <c r="R179" i="5"/>
  <c r="Q179" i="5"/>
  <c r="O179" i="5"/>
  <c r="N179" i="5"/>
  <c r="M179" i="5"/>
  <c r="K179" i="5"/>
  <c r="J179" i="5"/>
  <c r="I179" i="5"/>
  <c r="G179" i="5"/>
  <c r="F179" i="5"/>
  <c r="E179" i="5"/>
  <c r="C179" i="5"/>
  <c r="D179" i="5" s="1"/>
  <c r="R178" i="5"/>
  <c r="Q178" i="5"/>
  <c r="O178" i="5"/>
  <c r="N178" i="5"/>
  <c r="M178" i="5"/>
  <c r="K178" i="5"/>
  <c r="J178" i="5"/>
  <c r="I178" i="5"/>
  <c r="G178" i="5"/>
  <c r="F178" i="5"/>
  <c r="E178" i="5"/>
  <c r="C178" i="5"/>
  <c r="D178" i="5" s="1"/>
  <c r="R177" i="5"/>
  <c r="Q177" i="5"/>
  <c r="O177" i="5"/>
  <c r="N177" i="5"/>
  <c r="M177" i="5"/>
  <c r="K177" i="5"/>
  <c r="J177" i="5"/>
  <c r="I177" i="5"/>
  <c r="G177" i="5"/>
  <c r="F177" i="5"/>
  <c r="E177" i="5"/>
  <c r="C177" i="5"/>
  <c r="D177" i="5" s="1"/>
  <c r="R176" i="5"/>
  <c r="Q176" i="5"/>
  <c r="O176" i="5"/>
  <c r="N176" i="5"/>
  <c r="M176" i="5"/>
  <c r="K176" i="5"/>
  <c r="J176" i="5"/>
  <c r="I176" i="5"/>
  <c r="G176" i="5"/>
  <c r="F176" i="5"/>
  <c r="E176" i="5"/>
  <c r="C176" i="5"/>
  <c r="D176" i="5" s="1"/>
  <c r="R175" i="5"/>
  <c r="Q175" i="5"/>
  <c r="O175" i="5"/>
  <c r="N175" i="5"/>
  <c r="M175" i="5"/>
  <c r="K175" i="5"/>
  <c r="J175" i="5"/>
  <c r="I175" i="5"/>
  <c r="G175" i="5"/>
  <c r="F175" i="5"/>
  <c r="E175" i="5"/>
  <c r="C175" i="5"/>
  <c r="D175" i="5" s="1"/>
  <c r="R174" i="5"/>
  <c r="Q174" i="5"/>
  <c r="O174" i="5"/>
  <c r="N174" i="5"/>
  <c r="M174" i="5"/>
  <c r="K174" i="5"/>
  <c r="J174" i="5"/>
  <c r="I174" i="5"/>
  <c r="G174" i="5"/>
  <c r="F174" i="5"/>
  <c r="E174" i="5"/>
  <c r="C174" i="5"/>
  <c r="D174" i="5" s="1"/>
  <c r="R173" i="5"/>
  <c r="Q173" i="5"/>
  <c r="O173" i="5"/>
  <c r="N173" i="5"/>
  <c r="M173" i="5"/>
  <c r="K173" i="5"/>
  <c r="J173" i="5"/>
  <c r="I173" i="5"/>
  <c r="G173" i="5"/>
  <c r="F173" i="5"/>
  <c r="E173" i="5"/>
  <c r="C173" i="5"/>
  <c r="D173" i="5" s="1"/>
  <c r="R172" i="5"/>
  <c r="Q172" i="5"/>
  <c r="O172" i="5"/>
  <c r="N172" i="5"/>
  <c r="M172" i="5"/>
  <c r="K172" i="5"/>
  <c r="J172" i="5"/>
  <c r="I172" i="5"/>
  <c r="G172" i="5"/>
  <c r="F172" i="5"/>
  <c r="E172" i="5"/>
  <c r="C172" i="5"/>
  <c r="D172" i="5" s="1"/>
  <c r="R171" i="5"/>
  <c r="Q171" i="5"/>
  <c r="O171" i="5"/>
  <c r="N171" i="5"/>
  <c r="M171" i="5"/>
  <c r="K171" i="5"/>
  <c r="J171" i="5"/>
  <c r="I171" i="5"/>
  <c r="G171" i="5"/>
  <c r="F171" i="5"/>
  <c r="E171" i="5"/>
  <c r="C171" i="5"/>
  <c r="D171" i="5" s="1"/>
  <c r="R170" i="5"/>
  <c r="Q170" i="5"/>
  <c r="O170" i="5"/>
  <c r="N170" i="5"/>
  <c r="M170" i="5"/>
  <c r="K170" i="5"/>
  <c r="J170" i="5"/>
  <c r="I170" i="5"/>
  <c r="G170" i="5"/>
  <c r="F170" i="5"/>
  <c r="E170" i="5"/>
  <c r="C170" i="5"/>
  <c r="D170" i="5" s="1"/>
  <c r="R169" i="5"/>
  <c r="Q169" i="5"/>
  <c r="O169" i="5"/>
  <c r="N169" i="5"/>
  <c r="M169" i="5"/>
  <c r="K169" i="5"/>
  <c r="J169" i="5"/>
  <c r="I169" i="5"/>
  <c r="G169" i="5"/>
  <c r="F169" i="5"/>
  <c r="E169" i="5"/>
  <c r="C169" i="5"/>
  <c r="D169" i="5" s="1"/>
  <c r="R168" i="5"/>
  <c r="Q168" i="5"/>
  <c r="O168" i="5"/>
  <c r="N168" i="5"/>
  <c r="M168" i="5"/>
  <c r="K168" i="5"/>
  <c r="J168" i="5"/>
  <c r="I168" i="5"/>
  <c r="G168" i="5"/>
  <c r="F168" i="5"/>
  <c r="E168" i="5"/>
  <c r="C168" i="5"/>
  <c r="D168" i="5" s="1"/>
  <c r="R167" i="5"/>
  <c r="Q167" i="5"/>
  <c r="O167" i="5"/>
  <c r="N167" i="5"/>
  <c r="M167" i="5"/>
  <c r="K167" i="5"/>
  <c r="J167" i="5"/>
  <c r="I167" i="5"/>
  <c r="G167" i="5"/>
  <c r="F167" i="5"/>
  <c r="E167" i="5"/>
  <c r="C167" i="5"/>
  <c r="D167" i="5" s="1"/>
  <c r="R166" i="5"/>
  <c r="Q166" i="5"/>
  <c r="O166" i="5"/>
  <c r="N166" i="5"/>
  <c r="M166" i="5"/>
  <c r="K166" i="5"/>
  <c r="J166" i="5"/>
  <c r="I166" i="5"/>
  <c r="G166" i="5"/>
  <c r="F166" i="5"/>
  <c r="E166" i="5"/>
  <c r="C166" i="5"/>
  <c r="D166" i="5" s="1"/>
  <c r="R165" i="5"/>
  <c r="Q165" i="5"/>
  <c r="O165" i="5"/>
  <c r="N165" i="5"/>
  <c r="M165" i="5"/>
  <c r="K165" i="5"/>
  <c r="J165" i="5"/>
  <c r="I165" i="5"/>
  <c r="G165" i="5"/>
  <c r="F165" i="5"/>
  <c r="E165" i="5"/>
  <c r="C165" i="5"/>
  <c r="D165" i="5" s="1"/>
  <c r="R164" i="5"/>
  <c r="Q164" i="5"/>
  <c r="O164" i="5"/>
  <c r="N164" i="5"/>
  <c r="M164" i="5"/>
  <c r="K164" i="5"/>
  <c r="J164" i="5"/>
  <c r="I164" i="5"/>
  <c r="G164" i="5"/>
  <c r="F164" i="5"/>
  <c r="E164" i="5"/>
  <c r="C164" i="5"/>
  <c r="D164" i="5" s="1"/>
  <c r="R163" i="5"/>
  <c r="Q163" i="5"/>
  <c r="O163" i="5"/>
  <c r="N163" i="5"/>
  <c r="M163" i="5"/>
  <c r="K163" i="5"/>
  <c r="J163" i="5"/>
  <c r="I163" i="5"/>
  <c r="G163" i="5"/>
  <c r="F163" i="5"/>
  <c r="E163" i="5"/>
  <c r="C163" i="5"/>
  <c r="D163" i="5" s="1"/>
  <c r="R162" i="5"/>
  <c r="Q162" i="5"/>
  <c r="O162" i="5"/>
  <c r="N162" i="5"/>
  <c r="M162" i="5"/>
  <c r="K162" i="5"/>
  <c r="J162" i="5"/>
  <c r="I162" i="5"/>
  <c r="G162" i="5"/>
  <c r="F162" i="5"/>
  <c r="E162" i="5"/>
  <c r="C162" i="5"/>
  <c r="D162" i="5" s="1"/>
  <c r="R161" i="5"/>
  <c r="Q161" i="5"/>
  <c r="O161" i="5"/>
  <c r="N161" i="5"/>
  <c r="M161" i="5"/>
  <c r="K161" i="5"/>
  <c r="J161" i="5"/>
  <c r="I161" i="5"/>
  <c r="G161" i="5"/>
  <c r="F161" i="5"/>
  <c r="E161" i="5"/>
  <c r="C161" i="5"/>
  <c r="D161" i="5" s="1"/>
  <c r="R160" i="5"/>
  <c r="Q160" i="5"/>
  <c r="O160" i="5"/>
  <c r="N160" i="5"/>
  <c r="M160" i="5"/>
  <c r="K160" i="5"/>
  <c r="J160" i="5"/>
  <c r="I160" i="5"/>
  <c r="G160" i="5"/>
  <c r="F160" i="5"/>
  <c r="E160" i="5"/>
  <c r="C160" i="5"/>
  <c r="D160" i="5" s="1"/>
  <c r="R159" i="5"/>
  <c r="Q159" i="5"/>
  <c r="O159" i="5"/>
  <c r="N159" i="5"/>
  <c r="M159" i="5"/>
  <c r="K159" i="5"/>
  <c r="J159" i="5"/>
  <c r="I159" i="5"/>
  <c r="G159" i="5"/>
  <c r="F159" i="5"/>
  <c r="E159" i="5"/>
  <c r="C159" i="5"/>
  <c r="D159" i="5" s="1"/>
  <c r="R158" i="5"/>
  <c r="Q158" i="5"/>
  <c r="O158" i="5"/>
  <c r="N158" i="5"/>
  <c r="M158" i="5"/>
  <c r="K158" i="5"/>
  <c r="J158" i="5"/>
  <c r="I158" i="5"/>
  <c r="G158" i="5"/>
  <c r="F158" i="5"/>
  <c r="E158" i="5"/>
  <c r="C158" i="5"/>
  <c r="D158" i="5" s="1"/>
  <c r="R157" i="5"/>
  <c r="Q157" i="5"/>
  <c r="O157" i="5"/>
  <c r="N157" i="5"/>
  <c r="M157" i="5"/>
  <c r="K157" i="5"/>
  <c r="J157" i="5"/>
  <c r="I157" i="5"/>
  <c r="G157" i="5"/>
  <c r="F157" i="5"/>
  <c r="E157" i="5"/>
  <c r="C157" i="5"/>
  <c r="D157" i="5" s="1"/>
  <c r="R156" i="5"/>
  <c r="Q156" i="5"/>
  <c r="O156" i="5"/>
  <c r="N156" i="5"/>
  <c r="M156" i="5"/>
  <c r="K156" i="5"/>
  <c r="J156" i="5"/>
  <c r="I156" i="5"/>
  <c r="G156" i="5"/>
  <c r="F156" i="5"/>
  <c r="E156" i="5"/>
  <c r="C156" i="5"/>
  <c r="D156" i="5" s="1"/>
  <c r="R155" i="5"/>
  <c r="Q155" i="5"/>
  <c r="O155" i="5"/>
  <c r="N155" i="5"/>
  <c r="M155" i="5"/>
  <c r="K155" i="5"/>
  <c r="J155" i="5"/>
  <c r="I155" i="5"/>
  <c r="G155" i="5"/>
  <c r="F155" i="5"/>
  <c r="E155" i="5"/>
  <c r="C155" i="5"/>
  <c r="D155" i="5" s="1"/>
  <c r="R154" i="5"/>
  <c r="Q154" i="5"/>
  <c r="O154" i="5"/>
  <c r="N154" i="5"/>
  <c r="M154" i="5"/>
  <c r="K154" i="5"/>
  <c r="J154" i="5"/>
  <c r="I154" i="5"/>
  <c r="G154" i="5"/>
  <c r="F154" i="5"/>
  <c r="E154" i="5"/>
  <c r="C154" i="5"/>
  <c r="D154" i="5" s="1"/>
  <c r="R153" i="5"/>
  <c r="Q153" i="5"/>
  <c r="O153" i="5"/>
  <c r="N153" i="5"/>
  <c r="M153" i="5"/>
  <c r="K153" i="5"/>
  <c r="J153" i="5"/>
  <c r="I153" i="5"/>
  <c r="G153" i="5"/>
  <c r="F153" i="5"/>
  <c r="E153" i="5"/>
  <c r="C153" i="5"/>
  <c r="D153" i="5" s="1"/>
  <c r="R152" i="5"/>
  <c r="Q152" i="5"/>
  <c r="O152" i="5"/>
  <c r="N152" i="5"/>
  <c r="M152" i="5"/>
  <c r="K152" i="5"/>
  <c r="J152" i="5"/>
  <c r="I152" i="5"/>
  <c r="G152" i="5"/>
  <c r="F152" i="5"/>
  <c r="E152" i="5"/>
  <c r="C152" i="5"/>
  <c r="D152" i="5" s="1"/>
  <c r="R151" i="5"/>
  <c r="Q151" i="5"/>
  <c r="O151" i="5"/>
  <c r="N151" i="5"/>
  <c r="M151" i="5"/>
  <c r="K151" i="5"/>
  <c r="J151" i="5"/>
  <c r="I151" i="5"/>
  <c r="G151" i="5"/>
  <c r="F151" i="5"/>
  <c r="E151" i="5"/>
  <c r="C151" i="5"/>
  <c r="D151" i="5" s="1"/>
  <c r="R150" i="5"/>
  <c r="Q150" i="5"/>
  <c r="O150" i="5"/>
  <c r="N150" i="5"/>
  <c r="M150" i="5"/>
  <c r="K150" i="5"/>
  <c r="J150" i="5"/>
  <c r="I150" i="5"/>
  <c r="G150" i="5"/>
  <c r="F150" i="5"/>
  <c r="E150" i="5"/>
  <c r="C150" i="5"/>
  <c r="D150" i="5" s="1"/>
  <c r="R149" i="5"/>
  <c r="Q149" i="5"/>
  <c r="O149" i="5"/>
  <c r="N149" i="5"/>
  <c r="M149" i="5"/>
  <c r="K149" i="5"/>
  <c r="J149" i="5"/>
  <c r="I149" i="5"/>
  <c r="G149" i="5"/>
  <c r="F149" i="5"/>
  <c r="E149" i="5"/>
  <c r="C149" i="5"/>
  <c r="D149" i="5" s="1"/>
  <c r="R148" i="5"/>
  <c r="Q148" i="5"/>
  <c r="O148" i="5"/>
  <c r="N148" i="5"/>
  <c r="M148" i="5"/>
  <c r="K148" i="5"/>
  <c r="J148" i="5"/>
  <c r="I148" i="5"/>
  <c r="G148" i="5"/>
  <c r="F148" i="5"/>
  <c r="E148" i="5"/>
  <c r="C148" i="5"/>
  <c r="D148" i="5" s="1"/>
  <c r="R147" i="5"/>
  <c r="Q147" i="5"/>
  <c r="O147" i="5"/>
  <c r="N147" i="5"/>
  <c r="M147" i="5"/>
  <c r="K147" i="5"/>
  <c r="J147" i="5"/>
  <c r="I147" i="5"/>
  <c r="G147" i="5"/>
  <c r="F147" i="5"/>
  <c r="E147" i="5"/>
  <c r="C147" i="5"/>
  <c r="D147" i="5" s="1"/>
  <c r="R146" i="5"/>
  <c r="Q146" i="5"/>
  <c r="O146" i="5"/>
  <c r="N146" i="5"/>
  <c r="M146" i="5"/>
  <c r="K146" i="5"/>
  <c r="J146" i="5"/>
  <c r="I146" i="5"/>
  <c r="G146" i="5"/>
  <c r="F146" i="5"/>
  <c r="E146" i="5"/>
  <c r="C146" i="5"/>
  <c r="D146" i="5" s="1"/>
  <c r="R145" i="5"/>
  <c r="Q145" i="5"/>
  <c r="O145" i="5"/>
  <c r="N145" i="5"/>
  <c r="M145" i="5"/>
  <c r="K145" i="5"/>
  <c r="J145" i="5"/>
  <c r="I145" i="5"/>
  <c r="G145" i="5"/>
  <c r="F145" i="5"/>
  <c r="E145" i="5"/>
  <c r="C145" i="5"/>
  <c r="D145" i="5" s="1"/>
  <c r="R144" i="5"/>
  <c r="Q144" i="5"/>
  <c r="O144" i="5"/>
  <c r="N144" i="5"/>
  <c r="M144" i="5"/>
  <c r="K144" i="5"/>
  <c r="J144" i="5"/>
  <c r="I144" i="5"/>
  <c r="G144" i="5"/>
  <c r="F144" i="5"/>
  <c r="E144" i="5"/>
  <c r="C144" i="5"/>
  <c r="D144" i="5" s="1"/>
  <c r="R143" i="5"/>
  <c r="Q143" i="5"/>
  <c r="O143" i="5"/>
  <c r="N143" i="5"/>
  <c r="M143" i="5"/>
  <c r="K143" i="5"/>
  <c r="J143" i="5"/>
  <c r="I143" i="5"/>
  <c r="G143" i="5"/>
  <c r="F143" i="5"/>
  <c r="E143" i="5"/>
  <c r="C143" i="5"/>
  <c r="D143" i="5" s="1"/>
  <c r="R142" i="5"/>
  <c r="Q142" i="5"/>
  <c r="O142" i="5"/>
  <c r="N142" i="5"/>
  <c r="M142" i="5"/>
  <c r="K142" i="5"/>
  <c r="J142" i="5"/>
  <c r="I142" i="5"/>
  <c r="G142" i="5"/>
  <c r="F142" i="5"/>
  <c r="E142" i="5"/>
  <c r="C142" i="5"/>
  <c r="D142" i="5" s="1"/>
  <c r="R141" i="5"/>
  <c r="Q141" i="5"/>
  <c r="O141" i="5"/>
  <c r="N141" i="5"/>
  <c r="M141" i="5"/>
  <c r="K141" i="5"/>
  <c r="J141" i="5"/>
  <c r="I141" i="5"/>
  <c r="G141" i="5"/>
  <c r="F141" i="5"/>
  <c r="E141" i="5"/>
  <c r="C141" i="5"/>
  <c r="D141" i="5" s="1"/>
  <c r="R140" i="5"/>
  <c r="Q140" i="5"/>
  <c r="O140" i="5"/>
  <c r="N140" i="5"/>
  <c r="M140" i="5"/>
  <c r="K140" i="5"/>
  <c r="J140" i="5"/>
  <c r="I140" i="5"/>
  <c r="G140" i="5"/>
  <c r="F140" i="5"/>
  <c r="E140" i="5"/>
  <c r="C140" i="5"/>
  <c r="D140" i="5" s="1"/>
  <c r="R139" i="5"/>
  <c r="Q139" i="5"/>
  <c r="O139" i="5"/>
  <c r="N139" i="5"/>
  <c r="M139" i="5"/>
  <c r="K139" i="5"/>
  <c r="J139" i="5"/>
  <c r="I139" i="5"/>
  <c r="G139" i="5"/>
  <c r="F139" i="5"/>
  <c r="E139" i="5"/>
  <c r="C139" i="5"/>
  <c r="D139" i="5" s="1"/>
  <c r="R138" i="5"/>
  <c r="Q138" i="5"/>
  <c r="O138" i="5"/>
  <c r="N138" i="5"/>
  <c r="M138" i="5"/>
  <c r="K138" i="5"/>
  <c r="J138" i="5"/>
  <c r="I138" i="5"/>
  <c r="G138" i="5"/>
  <c r="F138" i="5"/>
  <c r="E138" i="5"/>
  <c r="C138" i="5"/>
  <c r="D138" i="5" s="1"/>
  <c r="R137" i="5"/>
  <c r="Q137" i="5"/>
  <c r="O137" i="5"/>
  <c r="N137" i="5"/>
  <c r="M137" i="5"/>
  <c r="K137" i="5"/>
  <c r="J137" i="5"/>
  <c r="I137" i="5"/>
  <c r="G137" i="5"/>
  <c r="F137" i="5"/>
  <c r="E137" i="5"/>
  <c r="C137" i="5"/>
  <c r="D137" i="5" s="1"/>
  <c r="R136" i="5"/>
  <c r="Q136" i="5"/>
  <c r="O136" i="5"/>
  <c r="N136" i="5"/>
  <c r="M136" i="5"/>
  <c r="K136" i="5"/>
  <c r="J136" i="5"/>
  <c r="I136" i="5"/>
  <c r="G136" i="5"/>
  <c r="F136" i="5"/>
  <c r="E136" i="5"/>
  <c r="C136" i="5"/>
  <c r="D136" i="5" s="1"/>
  <c r="R135" i="5"/>
  <c r="Q135" i="5"/>
  <c r="O135" i="5"/>
  <c r="N135" i="5"/>
  <c r="M135" i="5"/>
  <c r="K135" i="5"/>
  <c r="J135" i="5"/>
  <c r="I135" i="5"/>
  <c r="G135" i="5"/>
  <c r="F135" i="5"/>
  <c r="E135" i="5"/>
  <c r="C135" i="5"/>
  <c r="D135" i="5" s="1"/>
  <c r="R134" i="5"/>
  <c r="Q134" i="5"/>
  <c r="O134" i="5"/>
  <c r="N134" i="5"/>
  <c r="M134" i="5"/>
  <c r="K134" i="5"/>
  <c r="J134" i="5"/>
  <c r="I134" i="5"/>
  <c r="G134" i="5"/>
  <c r="F134" i="5"/>
  <c r="E134" i="5"/>
  <c r="C134" i="5"/>
  <c r="D134" i="5" s="1"/>
  <c r="R133" i="5"/>
  <c r="Q133" i="5"/>
  <c r="O133" i="5"/>
  <c r="N133" i="5"/>
  <c r="M133" i="5"/>
  <c r="K133" i="5"/>
  <c r="J133" i="5"/>
  <c r="I133" i="5"/>
  <c r="G133" i="5"/>
  <c r="F133" i="5"/>
  <c r="E133" i="5"/>
  <c r="C133" i="5"/>
  <c r="D133" i="5" s="1"/>
  <c r="R132" i="5"/>
  <c r="Q132" i="5"/>
  <c r="O132" i="5"/>
  <c r="N132" i="5"/>
  <c r="M132" i="5"/>
  <c r="K132" i="5"/>
  <c r="J132" i="5"/>
  <c r="I132" i="5"/>
  <c r="G132" i="5"/>
  <c r="F132" i="5"/>
  <c r="E132" i="5"/>
  <c r="C132" i="5"/>
  <c r="D132" i="5" s="1"/>
  <c r="R131" i="5"/>
  <c r="Q131" i="5"/>
  <c r="O131" i="5"/>
  <c r="N131" i="5"/>
  <c r="M131" i="5"/>
  <c r="K131" i="5"/>
  <c r="J131" i="5"/>
  <c r="I131" i="5"/>
  <c r="G131" i="5"/>
  <c r="F131" i="5"/>
  <c r="E131" i="5"/>
  <c r="C131" i="5"/>
  <c r="D131" i="5" s="1"/>
  <c r="R130" i="5"/>
  <c r="Q130" i="5"/>
  <c r="O130" i="5"/>
  <c r="N130" i="5"/>
  <c r="M130" i="5"/>
  <c r="K130" i="5"/>
  <c r="J130" i="5"/>
  <c r="I130" i="5"/>
  <c r="G130" i="5"/>
  <c r="F130" i="5"/>
  <c r="E130" i="5"/>
  <c r="C130" i="5"/>
  <c r="D130" i="5" s="1"/>
  <c r="R129" i="5"/>
  <c r="Q129" i="5"/>
  <c r="O129" i="5"/>
  <c r="N129" i="5"/>
  <c r="M129" i="5"/>
  <c r="K129" i="5"/>
  <c r="J129" i="5"/>
  <c r="I129" i="5"/>
  <c r="G129" i="5"/>
  <c r="F129" i="5"/>
  <c r="E129" i="5"/>
  <c r="C129" i="5"/>
  <c r="D129" i="5" s="1"/>
  <c r="R128" i="5"/>
  <c r="Q128" i="5"/>
  <c r="O128" i="5"/>
  <c r="N128" i="5"/>
  <c r="M128" i="5"/>
  <c r="K128" i="5"/>
  <c r="J128" i="5"/>
  <c r="I128" i="5"/>
  <c r="G128" i="5"/>
  <c r="F128" i="5"/>
  <c r="E128" i="5"/>
  <c r="C128" i="5"/>
  <c r="D128" i="5" s="1"/>
  <c r="R127" i="5"/>
  <c r="Q127" i="5"/>
  <c r="O127" i="5"/>
  <c r="N127" i="5"/>
  <c r="M127" i="5"/>
  <c r="K127" i="5"/>
  <c r="J127" i="5"/>
  <c r="I127" i="5"/>
  <c r="G127" i="5"/>
  <c r="F127" i="5"/>
  <c r="E127" i="5"/>
  <c r="C127" i="5"/>
  <c r="D127" i="5" s="1"/>
  <c r="R126" i="5"/>
  <c r="Q126" i="5"/>
  <c r="O126" i="5"/>
  <c r="N126" i="5"/>
  <c r="M126" i="5"/>
  <c r="K126" i="5"/>
  <c r="J126" i="5"/>
  <c r="I126" i="5"/>
  <c r="G126" i="5"/>
  <c r="F126" i="5"/>
  <c r="E126" i="5"/>
  <c r="C126" i="5"/>
  <c r="D126" i="5" s="1"/>
  <c r="R125" i="5"/>
  <c r="Q125" i="5"/>
  <c r="O125" i="5"/>
  <c r="N125" i="5"/>
  <c r="M125" i="5"/>
  <c r="K125" i="5"/>
  <c r="J125" i="5"/>
  <c r="I125" i="5"/>
  <c r="G125" i="5"/>
  <c r="F125" i="5"/>
  <c r="E125" i="5"/>
  <c r="C125" i="5"/>
  <c r="D125" i="5" s="1"/>
  <c r="R124" i="5"/>
  <c r="Q124" i="5"/>
  <c r="O124" i="5"/>
  <c r="N124" i="5"/>
  <c r="M124" i="5"/>
  <c r="K124" i="5"/>
  <c r="J124" i="5"/>
  <c r="I124" i="5"/>
  <c r="G124" i="5"/>
  <c r="F124" i="5"/>
  <c r="E124" i="5"/>
  <c r="C124" i="5"/>
  <c r="D124" i="5" s="1"/>
  <c r="R123" i="5"/>
  <c r="Q123" i="5"/>
  <c r="O123" i="5"/>
  <c r="N123" i="5"/>
  <c r="M123" i="5"/>
  <c r="K123" i="5"/>
  <c r="J123" i="5"/>
  <c r="I123" i="5"/>
  <c r="G123" i="5"/>
  <c r="F123" i="5"/>
  <c r="E123" i="5"/>
  <c r="C123" i="5"/>
  <c r="D123" i="5" s="1"/>
  <c r="R122" i="5"/>
  <c r="Q122" i="5"/>
  <c r="O122" i="5"/>
  <c r="N122" i="5"/>
  <c r="M122" i="5"/>
  <c r="K122" i="5"/>
  <c r="J122" i="5"/>
  <c r="I122" i="5"/>
  <c r="G122" i="5"/>
  <c r="F122" i="5"/>
  <c r="E122" i="5"/>
  <c r="C122" i="5"/>
  <c r="D122" i="5" s="1"/>
  <c r="R121" i="5"/>
  <c r="Q121" i="5"/>
  <c r="O121" i="5"/>
  <c r="N121" i="5"/>
  <c r="M121" i="5"/>
  <c r="K121" i="5"/>
  <c r="J121" i="5"/>
  <c r="I121" i="5"/>
  <c r="G121" i="5"/>
  <c r="F121" i="5"/>
  <c r="E121" i="5"/>
  <c r="C121" i="5"/>
  <c r="D121" i="5" s="1"/>
  <c r="R120" i="5"/>
  <c r="Q120" i="5"/>
  <c r="O120" i="5"/>
  <c r="N120" i="5"/>
  <c r="M120" i="5"/>
  <c r="K120" i="5"/>
  <c r="J120" i="5"/>
  <c r="I120" i="5"/>
  <c r="G120" i="5"/>
  <c r="F120" i="5"/>
  <c r="E120" i="5"/>
  <c r="C120" i="5"/>
  <c r="D120" i="5" s="1"/>
  <c r="R119" i="5"/>
  <c r="Q119" i="5"/>
  <c r="O119" i="5"/>
  <c r="N119" i="5"/>
  <c r="M119" i="5"/>
  <c r="K119" i="5"/>
  <c r="J119" i="5"/>
  <c r="I119" i="5"/>
  <c r="G119" i="5"/>
  <c r="F119" i="5"/>
  <c r="E119" i="5"/>
  <c r="C119" i="5"/>
  <c r="D119" i="5" s="1"/>
  <c r="R118" i="5"/>
  <c r="Q118" i="5"/>
  <c r="O118" i="5"/>
  <c r="N118" i="5"/>
  <c r="M118" i="5"/>
  <c r="K118" i="5"/>
  <c r="J118" i="5"/>
  <c r="I118" i="5"/>
  <c r="G118" i="5"/>
  <c r="F118" i="5"/>
  <c r="E118" i="5"/>
  <c r="C118" i="5"/>
  <c r="D118" i="5" s="1"/>
  <c r="R117" i="5"/>
  <c r="Q117" i="5"/>
  <c r="O117" i="5"/>
  <c r="N117" i="5"/>
  <c r="M117" i="5"/>
  <c r="K117" i="5"/>
  <c r="J117" i="5"/>
  <c r="I117" i="5"/>
  <c r="G117" i="5"/>
  <c r="F117" i="5"/>
  <c r="E117" i="5"/>
  <c r="C117" i="5"/>
  <c r="D117" i="5" s="1"/>
  <c r="R116" i="5"/>
  <c r="Q116" i="5"/>
  <c r="O116" i="5"/>
  <c r="N116" i="5"/>
  <c r="M116" i="5"/>
  <c r="K116" i="5"/>
  <c r="J116" i="5"/>
  <c r="I116" i="5"/>
  <c r="G116" i="5"/>
  <c r="F116" i="5"/>
  <c r="E116" i="5"/>
  <c r="C116" i="5"/>
  <c r="D116" i="5" s="1"/>
  <c r="R115" i="5"/>
  <c r="Q115" i="5"/>
  <c r="O115" i="5"/>
  <c r="N115" i="5"/>
  <c r="M115" i="5"/>
  <c r="K115" i="5"/>
  <c r="J115" i="5"/>
  <c r="I115" i="5"/>
  <c r="G115" i="5"/>
  <c r="F115" i="5"/>
  <c r="E115" i="5"/>
  <c r="C115" i="5"/>
  <c r="D115" i="5" s="1"/>
  <c r="R114" i="5"/>
  <c r="Q114" i="5"/>
  <c r="O114" i="5"/>
  <c r="N114" i="5"/>
  <c r="M114" i="5"/>
  <c r="K114" i="5"/>
  <c r="J114" i="5"/>
  <c r="I114" i="5"/>
  <c r="G114" i="5"/>
  <c r="F114" i="5"/>
  <c r="E114" i="5"/>
  <c r="C114" i="5"/>
  <c r="D114" i="5" s="1"/>
  <c r="R113" i="5"/>
  <c r="Q113" i="5"/>
  <c r="O113" i="5"/>
  <c r="N113" i="5"/>
  <c r="M113" i="5"/>
  <c r="K113" i="5"/>
  <c r="J113" i="5"/>
  <c r="I113" i="5"/>
  <c r="G113" i="5"/>
  <c r="F113" i="5"/>
  <c r="E113" i="5"/>
  <c r="C113" i="5"/>
  <c r="D113" i="5" s="1"/>
  <c r="R112" i="5"/>
  <c r="Q112" i="5"/>
  <c r="O112" i="5"/>
  <c r="N112" i="5"/>
  <c r="M112" i="5"/>
  <c r="K112" i="5"/>
  <c r="J112" i="5"/>
  <c r="I112" i="5"/>
  <c r="G112" i="5"/>
  <c r="F112" i="5"/>
  <c r="E112" i="5"/>
  <c r="C112" i="5"/>
  <c r="D112" i="5" s="1"/>
  <c r="R111" i="5"/>
  <c r="Q111" i="5"/>
  <c r="O111" i="5"/>
  <c r="N111" i="5"/>
  <c r="M111" i="5"/>
  <c r="K111" i="5"/>
  <c r="J111" i="5"/>
  <c r="I111" i="5"/>
  <c r="G111" i="5"/>
  <c r="F111" i="5"/>
  <c r="E111" i="5"/>
  <c r="C111" i="5"/>
  <c r="D111" i="5" s="1"/>
  <c r="R110" i="5"/>
  <c r="Q110" i="5"/>
  <c r="O110" i="5"/>
  <c r="N110" i="5"/>
  <c r="M110" i="5"/>
  <c r="K110" i="5"/>
  <c r="J110" i="5"/>
  <c r="I110" i="5"/>
  <c r="G110" i="5"/>
  <c r="F110" i="5"/>
  <c r="E110" i="5"/>
  <c r="C110" i="5"/>
  <c r="D110" i="5" s="1"/>
  <c r="R109" i="5"/>
  <c r="Q109" i="5"/>
  <c r="O109" i="5"/>
  <c r="N109" i="5"/>
  <c r="M109" i="5"/>
  <c r="K109" i="5"/>
  <c r="J109" i="5"/>
  <c r="I109" i="5"/>
  <c r="G109" i="5"/>
  <c r="F109" i="5"/>
  <c r="E109" i="5"/>
  <c r="C109" i="5"/>
  <c r="D109" i="5" s="1"/>
  <c r="R108" i="5"/>
  <c r="Q108" i="5"/>
  <c r="O108" i="5"/>
  <c r="N108" i="5"/>
  <c r="M108" i="5"/>
  <c r="K108" i="5"/>
  <c r="J108" i="5"/>
  <c r="I108" i="5"/>
  <c r="G108" i="5"/>
  <c r="F108" i="5"/>
  <c r="E108" i="5"/>
  <c r="C108" i="5"/>
  <c r="D108" i="5" s="1"/>
  <c r="R107" i="5"/>
  <c r="Q107" i="5"/>
  <c r="O107" i="5"/>
  <c r="N107" i="5"/>
  <c r="M107" i="5"/>
  <c r="K107" i="5"/>
  <c r="J107" i="5"/>
  <c r="I107" i="5"/>
  <c r="G107" i="5"/>
  <c r="F107" i="5"/>
  <c r="E107" i="5"/>
  <c r="C107" i="5"/>
  <c r="D107" i="5" s="1"/>
  <c r="R106" i="5"/>
  <c r="Q106" i="5"/>
  <c r="O106" i="5"/>
  <c r="N106" i="5"/>
  <c r="M106" i="5"/>
  <c r="K106" i="5"/>
  <c r="J106" i="5"/>
  <c r="I106" i="5"/>
  <c r="G106" i="5"/>
  <c r="F106" i="5"/>
  <c r="E106" i="5"/>
  <c r="C106" i="5"/>
  <c r="D106" i="5" s="1"/>
  <c r="R105" i="5"/>
  <c r="Q105" i="5"/>
  <c r="O105" i="5"/>
  <c r="N105" i="5"/>
  <c r="M105" i="5"/>
  <c r="K105" i="5"/>
  <c r="J105" i="5"/>
  <c r="I105" i="5"/>
  <c r="G105" i="5"/>
  <c r="F105" i="5"/>
  <c r="E105" i="5"/>
  <c r="C105" i="5"/>
  <c r="D105" i="5" s="1"/>
  <c r="R104" i="5"/>
  <c r="Q104" i="5"/>
  <c r="O104" i="5"/>
  <c r="N104" i="5"/>
  <c r="M104" i="5"/>
  <c r="K104" i="5"/>
  <c r="J104" i="5"/>
  <c r="I104" i="5"/>
  <c r="G104" i="5"/>
  <c r="F104" i="5"/>
  <c r="E104" i="5"/>
  <c r="C104" i="5"/>
  <c r="D104" i="5" s="1"/>
  <c r="R103" i="5"/>
  <c r="Q103" i="5"/>
  <c r="O103" i="5"/>
  <c r="N103" i="5"/>
  <c r="M103" i="5"/>
  <c r="K103" i="5"/>
  <c r="J103" i="5"/>
  <c r="I103" i="5"/>
  <c r="G103" i="5"/>
  <c r="F103" i="5"/>
  <c r="E103" i="5"/>
  <c r="C103" i="5"/>
  <c r="D103" i="5" s="1"/>
  <c r="R102" i="5"/>
  <c r="Q102" i="5"/>
  <c r="O102" i="5"/>
  <c r="N102" i="5"/>
  <c r="M102" i="5"/>
  <c r="K102" i="5"/>
  <c r="J102" i="5"/>
  <c r="I102" i="5"/>
  <c r="G102" i="5"/>
  <c r="F102" i="5"/>
  <c r="E102" i="5"/>
  <c r="C102" i="5"/>
  <c r="D102" i="5" s="1"/>
  <c r="R101" i="5"/>
  <c r="Q101" i="5"/>
  <c r="O101" i="5"/>
  <c r="N101" i="5"/>
  <c r="M101" i="5"/>
  <c r="K101" i="5"/>
  <c r="J101" i="5"/>
  <c r="I101" i="5"/>
  <c r="G101" i="5"/>
  <c r="F101" i="5"/>
  <c r="E101" i="5"/>
  <c r="C101" i="5"/>
  <c r="D101" i="5" s="1"/>
  <c r="R100" i="5"/>
  <c r="Q100" i="5"/>
  <c r="O100" i="5"/>
  <c r="N100" i="5"/>
  <c r="M100" i="5"/>
  <c r="K100" i="5"/>
  <c r="J100" i="5"/>
  <c r="I100" i="5"/>
  <c r="G100" i="5"/>
  <c r="F100" i="5"/>
  <c r="E100" i="5"/>
  <c r="C100" i="5"/>
  <c r="D100" i="5" s="1"/>
  <c r="R99" i="5"/>
  <c r="Q99" i="5"/>
  <c r="O99" i="5"/>
  <c r="N99" i="5"/>
  <c r="M99" i="5"/>
  <c r="K99" i="5"/>
  <c r="J99" i="5"/>
  <c r="I99" i="5"/>
  <c r="G99" i="5"/>
  <c r="F99" i="5"/>
  <c r="E99" i="5"/>
  <c r="C99" i="5"/>
  <c r="D99" i="5" s="1"/>
  <c r="R98" i="5"/>
  <c r="Q98" i="5"/>
  <c r="O98" i="5"/>
  <c r="N98" i="5"/>
  <c r="M98" i="5"/>
  <c r="K98" i="5"/>
  <c r="J98" i="5"/>
  <c r="I98" i="5"/>
  <c r="G98" i="5"/>
  <c r="F98" i="5"/>
  <c r="E98" i="5"/>
  <c r="C98" i="5"/>
  <c r="D98" i="5" s="1"/>
  <c r="R97" i="5"/>
  <c r="Q97" i="5"/>
  <c r="O97" i="5"/>
  <c r="N97" i="5"/>
  <c r="M97" i="5"/>
  <c r="K97" i="5"/>
  <c r="J97" i="5"/>
  <c r="I97" i="5"/>
  <c r="G97" i="5"/>
  <c r="F97" i="5"/>
  <c r="E97" i="5"/>
  <c r="C97" i="5"/>
  <c r="D97" i="5" s="1"/>
  <c r="R96" i="5"/>
  <c r="Q96" i="5"/>
  <c r="O96" i="5"/>
  <c r="N96" i="5"/>
  <c r="M96" i="5"/>
  <c r="K96" i="5"/>
  <c r="J96" i="5"/>
  <c r="I96" i="5"/>
  <c r="G96" i="5"/>
  <c r="F96" i="5"/>
  <c r="E96" i="5"/>
  <c r="C96" i="5"/>
  <c r="D96" i="5" s="1"/>
  <c r="R95" i="5"/>
  <c r="Q95" i="5"/>
  <c r="O95" i="5"/>
  <c r="N95" i="5"/>
  <c r="M95" i="5"/>
  <c r="K95" i="5"/>
  <c r="J95" i="5"/>
  <c r="I95" i="5"/>
  <c r="G95" i="5"/>
  <c r="F95" i="5"/>
  <c r="E95" i="5"/>
  <c r="C95" i="5"/>
  <c r="D95" i="5" s="1"/>
  <c r="R94" i="5"/>
  <c r="Q94" i="5"/>
  <c r="O94" i="5"/>
  <c r="N94" i="5"/>
  <c r="M94" i="5"/>
  <c r="K94" i="5"/>
  <c r="J94" i="5"/>
  <c r="I94" i="5"/>
  <c r="G94" i="5"/>
  <c r="F94" i="5"/>
  <c r="E94" i="5"/>
  <c r="C94" i="5"/>
  <c r="D94" i="5" s="1"/>
  <c r="R93" i="5"/>
  <c r="Q93" i="5"/>
  <c r="O93" i="5"/>
  <c r="N93" i="5"/>
  <c r="M93" i="5"/>
  <c r="K93" i="5"/>
  <c r="J93" i="5"/>
  <c r="I93" i="5"/>
  <c r="G93" i="5"/>
  <c r="F93" i="5"/>
  <c r="E93" i="5"/>
  <c r="C93" i="5"/>
  <c r="D93" i="5" s="1"/>
  <c r="R92" i="5"/>
  <c r="Q92" i="5"/>
  <c r="O92" i="5"/>
  <c r="N92" i="5"/>
  <c r="M92" i="5"/>
  <c r="K92" i="5"/>
  <c r="J92" i="5"/>
  <c r="I92" i="5"/>
  <c r="G92" i="5"/>
  <c r="F92" i="5"/>
  <c r="E92" i="5"/>
  <c r="C92" i="5"/>
  <c r="D92" i="5" s="1"/>
  <c r="R91" i="5"/>
  <c r="Q91" i="5"/>
  <c r="O91" i="5"/>
  <c r="N91" i="5"/>
  <c r="M91" i="5"/>
  <c r="K91" i="5"/>
  <c r="J91" i="5"/>
  <c r="I91" i="5"/>
  <c r="G91" i="5"/>
  <c r="F91" i="5"/>
  <c r="E91" i="5"/>
  <c r="C91" i="5"/>
  <c r="D91" i="5" s="1"/>
  <c r="R90" i="5"/>
  <c r="Q90" i="5"/>
  <c r="O90" i="5"/>
  <c r="N90" i="5"/>
  <c r="M90" i="5"/>
  <c r="K90" i="5"/>
  <c r="J90" i="5"/>
  <c r="I90" i="5"/>
  <c r="G90" i="5"/>
  <c r="F90" i="5"/>
  <c r="E90" i="5"/>
  <c r="C90" i="5"/>
  <c r="D90" i="5" s="1"/>
  <c r="R89" i="5"/>
  <c r="Q89" i="5"/>
  <c r="O89" i="5"/>
  <c r="N89" i="5"/>
  <c r="M89" i="5"/>
  <c r="K89" i="5"/>
  <c r="J89" i="5"/>
  <c r="I89" i="5"/>
  <c r="G89" i="5"/>
  <c r="F89" i="5"/>
  <c r="E89" i="5"/>
  <c r="C89" i="5"/>
  <c r="D89" i="5" s="1"/>
  <c r="R88" i="5"/>
  <c r="Q88" i="5"/>
  <c r="O88" i="5"/>
  <c r="N88" i="5"/>
  <c r="M88" i="5"/>
  <c r="K88" i="5"/>
  <c r="J88" i="5"/>
  <c r="I88" i="5"/>
  <c r="G88" i="5"/>
  <c r="F88" i="5"/>
  <c r="E88" i="5"/>
  <c r="C88" i="5"/>
  <c r="D88" i="5" s="1"/>
  <c r="R87" i="5"/>
  <c r="Q87" i="5"/>
  <c r="O87" i="5"/>
  <c r="N87" i="5"/>
  <c r="M87" i="5"/>
  <c r="K87" i="5"/>
  <c r="J87" i="5"/>
  <c r="I87" i="5"/>
  <c r="G87" i="5"/>
  <c r="F87" i="5"/>
  <c r="E87" i="5"/>
  <c r="C87" i="5"/>
  <c r="D87" i="5" s="1"/>
  <c r="R86" i="5"/>
  <c r="Q86" i="5"/>
  <c r="O86" i="5"/>
  <c r="N86" i="5"/>
  <c r="M86" i="5"/>
  <c r="K86" i="5"/>
  <c r="J86" i="5"/>
  <c r="I86" i="5"/>
  <c r="G86" i="5"/>
  <c r="F86" i="5"/>
  <c r="E86" i="5"/>
  <c r="C86" i="5"/>
  <c r="D86" i="5" s="1"/>
  <c r="R85" i="5"/>
  <c r="Q85" i="5"/>
  <c r="O85" i="5"/>
  <c r="N85" i="5"/>
  <c r="M85" i="5"/>
  <c r="K85" i="5"/>
  <c r="J85" i="5"/>
  <c r="I85" i="5"/>
  <c r="G85" i="5"/>
  <c r="F85" i="5"/>
  <c r="E85" i="5"/>
  <c r="C85" i="5"/>
  <c r="D85" i="5" s="1"/>
  <c r="R84" i="5"/>
  <c r="Q84" i="5"/>
  <c r="O84" i="5"/>
  <c r="N84" i="5"/>
  <c r="M84" i="5"/>
  <c r="K84" i="5"/>
  <c r="J84" i="5"/>
  <c r="I84" i="5"/>
  <c r="G84" i="5"/>
  <c r="F84" i="5"/>
  <c r="E84" i="5"/>
  <c r="C84" i="5"/>
  <c r="D84" i="5" s="1"/>
  <c r="R83" i="5"/>
  <c r="Q83" i="5"/>
  <c r="O83" i="5"/>
  <c r="N83" i="5"/>
  <c r="M83" i="5"/>
  <c r="K83" i="5"/>
  <c r="J83" i="5"/>
  <c r="I83" i="5"/>
  <c r="G83" i="5"/>
  <c r="F83" i="5"/>
  <c r="E83" i="5"/>
  <c r="C83" i="5"/>
  <c r="D83" i="5" s="1"/>
  <c r="R82" i="5"/>
  <c r="Q82" i="5"/>
  <c r="O82" i="5"/>
  <c r="N82" i="5"/>
  <c r="M82" i="5"/>
  <c r="K82" i="5"/>
  <c r="J82" i="5"/>
  <c r="I82" i="5"/>
  <c r="G82" i="5"/>
  <c r="F82" i="5"/>
  <c r="E82" i="5"/>
  <c r="C82" i="5"/>
  <c r="D82" i="5" s="1"/>
  <c r="R81" i="5"/>
  <c r="Q81" i="5"/>
  <c r="O81" i="5"/>
  <c r="N81" i="5"/>
  <c r="M81" i="5"/>
  <c r="K81" i="5"/>
  <c r="J81" i="5"/>
  <c r="I81" i="5"/>
  <c r="G81" i="5"/>
  <c r="F81" i="5"/>
  <c r="E81" i="5"/>
  <c r="C81" i="5"/>
  <c r="D81" i="5" s="1"/>
  <c r="R80" i="5"/>
  <c r="Q80" i="5"/>
  <c r="O80" i="5"/>
  <c r="N80" i="5"/>
  <c r="M80" i="5"/>
  <c r="K80" i="5"/>
  <c r="J80" i="5"/>
  <c r="I80" i="5"/>
  <c r="G80" i="5"/>
  <c r="F80" i="5"/>
  <c r="E80" i="5"/>
  <c r="C80" i="5"/>
  <c r="D80" i="5" s="1"/>
  <c r="R79" i="5"/>
  <c r="Q79" i="5"/>
  <c r="O79" i="5"/>
  <c r="N79" i="5"/>
  <c r="M79" i="5"/>
  <c r="K79" i="5"/>
  <c r="J79" i="5"/>
  <c r="I79" i="5"/>
  <c r="G79" i="5"/>
  <c r="F79" i="5"/>
  <c r="E79" i="5"/>
  <c r="C79" i="5"/>
  <c r="D79" i="5" s="1"/>
  <c r="R78" i="5"/>
  <c r="Q78" i="5"/>
  <c r="O78" i="5"/>
  <c r="N78" i="5"/>
  <c r="M78" i="5"/>
  <c r="K78" i="5"/>
  <c r="J78" i="5"/>
  <c r="I78" i="5"/>
  <c r="G78" i="5"/>
  <c r="F78" i="5"/>
  <c r="E78" i="5"/>
  <c r="C78" i="5"/>
  <c r="D78" i="5" s="1"/>
  <c r="R77" i="5"/>
  <c r="Q77" i="5"/>
  <c r="O77" i="5"/>
  <c r="N77" i="5"/>
  <c r="M77" i="5"/>
  <c r="K77" i="5"/>
  <c r="J77" i="5"/>
  <c r="I77" i="5"/>
  <c r="G77" i="5"/>
  <c r="F77" i="5"/>
  <c r="E77" i="5"/>
  <c r="C77" i="5"/>
  <c r="D77" i="5" s="1"/>
  <c r="R76" i="5"/>
  <c r="Q76" i="5"/>
  <c r="O76" i="5"/>
  <c r="N76" i="5"/>
  <c r="M76" i="5"/>
  <c r="K76" i="5"/>
  <c r="J76" i="5"/>
  <c r="I76" i="5"/>
  <c r="G76" i="5"/>
  <c r="F76" i="5"/>
  <c r="E76" i="5"/>
  <c r="C76" i="5"/>
  <c r="D76" i="5" s="1"/>
  <c r="R75" i="5"/>
  <c r="Q75" i="5"/>
  <c r="O75" i="5"/>
  <c r="N75" i="5"/>
  <c r="M75" i="5"/>
  <c r="K75" i="5"/>
  <c r="J75" i="5"/>
  <c r="I75" i="5"/>
  <c r="G75" i="5"/>
  <c r="F75" i="5"/>
  <c r="E75" i="5"/>
  <c r="C75" i="5"/>
  <c r="D75" i="5" s="1"/>
  <c r="R74" i="5"/>
  <c r="Q74" i="5"/>
  <c r="O74" i="5"/>
  <c r="N74" i="5"/>
  <c r="M74" i="5"/>
  <c r="K74" i="5"/>
  <c r="J74" i="5"/>
  <c r="I74" i="5"/>
  <c r="G74" i="5"/>
  <c r="F74" i="5"/>
  <c r="E74" i="5"/>
  <c r="C74" i="5"/>
  <c r="D74" i="5" s="1"/>
  <c r="R73" i="5"/>
  <c r="Q73" i="5"/>
  <c r="O73" i="5"/>
  <c r="N73" i="5"/>
  <c r="M73" i="5"/>
  <c r="K73" i="5"/>
  <c r="J73" i="5"/>
  <c r="I73" i="5"/>
  <c r="G73" i="5"/>
  <c r="F73" i="5"/>
  <c r="E73" i="5"/>
  <c r="C73" i="5"/>
  <c r="D73" i="5" s="1"/>
  <c r="R72" i="5"/>
  <c r="Q72" i="5"/>
  <c r="O72" i="5"/>
  <c r="N72" i="5"/>
  <c r="M72" i="5"/>
  <c r="K72" i="5"/>
  <c r="J72" i="5"/>
  <c r="I72" i="5"/>
  <c r="G72" i="5"/>
  <c r="F72" i="5"/>
  <c r="E72" i="5"/>
  <c r="C72" i="5"/>
  <c r="D72" i="5" s="1"/>
  <c r="R71" i="5"/>
  <c r="Q71" i="5"/>
  <c r="O71" i="5"/>
  <c r="N71" i="5"/>
  <c r="M71" i="5"/>
  <c r="K71" i="5"/>
  <c r="J71" i="5"/>
  <c r="I71" i="5"/>
  <c r="G71" i="5"/>
  <c r="F71" i="5"/>
  <c r="E71" i="5"/>
  <c r="C71" i="5"/>
  <c r="D71" i="5" s="1"/>
  <c r="R70" i="5"/>
  <c r="Q70" i="5"/>
  <c r="O70" i="5"/>
  <c r="N70" i="5"/>
  <c r="M70" i="5"/>
  <c r="K70" i="5"/>
  <c r="J70" i="5"/>
  <c r="I70" i="5"/>
  <c r="G70" i="5"/>
  <c r="F70" i="5"/>
  <c r="E70" i="5"/>
  <c r="C70" i="5"/>
  <c r="D70" i="5" s="1"/>
  <c r="R69" i="5"/>
  <c r="Q69" i="5"/>
  <c r="O69" i="5"/>
  <c r="N69" i="5"/>
  <c r="M69" i="5"/>
  <c r="K69" i="5"/>
  <c r="J69" i="5"/>
  <c r="I69" i="5"/>
  <c r="G69" i="5"/>
  <c r="F69" i="5"/>
  <c r="E69" i="5"/>
  <c r="C69" i="5"/>
  <c r="D69" i="5" s="1"/>
  <c r="R68" i="5"/>
  <c r="Q68" i="5"/>
  <c r="O68" i="5"/>
  <c r="N68" i="5"/>
  <c r="M68" i="5"/>
  <c r="K68" i="5"/>
  <c r="J68" i="5"/>
  <c r="I68" i="5"/>
  <c r="G68" i="5"/>
  <c r="F68" i="5"/>
  <c r="E68" i="5"/>
  <c r="C68" i="5"/>
  <c r="D68" i="5" s="1"/>
  <c r="R67" i="5"/>
  <c r="Q67" i="5"/>
  <c r="O67" i="5"/>
  <c r="N67" i="5"/>
  <c r="M67" i="5"/>
  <c r="K67" i="5"/>
  <c r="J67" i="5"/>
  <c r="I67" i="5"/>
  <c r="G67" i="5"/>
  <c r="F67" i="5"/>
  <c r="E67" i="5"/>
  <c r="C67" i="5"/>
  <c r="D67" i="5" s="1"/>
  <c r="R66" i="5"/>
  <c r="Q66" i="5"/>
  <c r="O66" i="5"/>
  <c r="N66" i="5"/>
  <c r="M66" i="5"/>
  <c r="K66" i="5"/>
  <c r="J66" i="5"/>
  <c r="I66" i="5"/>
  <c r="G66" i="5"/>
  <c r="F66" i="5"/>
  <c r="E66" i="5"/>
  <c r="C66" i="5"/>
  <c r="D66" i="5" s="1"/>
  <c r="R65" i="5"/>
  <c r="Q65" i="5"/>
  <c r="O65" i="5"/>
  <c r="N65" i="5"/>
  <c r="M65" i="5"/>
  <c r="K65" i="5"/>
  <c r="J65" i="5"/>
  <c r="I65" i="5"/>
  <c r="G65" i="5"/>
  <c r="F65" i="5"/>
  <c r="E65" i="5"/>
  <c r="C65" i="5"/>
  <c r="D65" i="5" s="1"/>
  <c r="R64" i="5"/>
  <c r="Q64" i="5"/>
  <c r="O64" i="5"/>
  <c r="N64" i="5"/>
  <c r="M64" i="5"/>
  <c r="K64" i="5"/>
  <c r="J64" i="5"/>
  <c r="I64" i="5"/>
  <c r="G64" i="5"/>
  <c r="F64" i="5"/>
  <c r="E64" i="5"/>
  <c r="C64" i="5"/>
  <c r="D64" i="5" s="1"/>
  <c r="R63" i="5"/>
  <c r="Q63" i="5"/>
  <c r="O63" i="5"/>
  <c r="N63" i="5"/>
  <c r="M63" i="5"/>
  <c r="K63" i="5"/>
  <c r="J63" i="5"/>
  <c r="I63" i="5"/>
  <c r="G63" i="5"/>
  <c r="F63" i="5"/>
  <c r="E63" i="5"/>
  <c r="C63" i="5"/>
  <c r="D63" i="5" s="1"/>
  <c r="R62" i="5"/>
  <c r="Q62" i="5"/>
  <c r="O62" i="5"/>
  <c r="N62" i="5"/>
  <c r="M62" i="5"/>
  <c r="K62" i="5"/>
  <c r="J62" i="5"/>
  <c r="I62" i="5"/>
  <c r="G62" i="5"/>
  <c r="F62" i="5"/>
  <c r="E62" i="5"/>
  <c r="C62" i="5"/>
  <c r="D62" i="5" s="1"/>
  <c r="R61" i="5"/>
  <c r="Q61" i="5"/>
  <c r="O61" i="5"/>
  <c r="N61" i="5"/>
  <c r="M61" i="5"/>
  <c r="K61" i="5"/>
  <c r="J61" i="5"/>
  <c r="I61" i="5"/>
  <c r="G61" i="5"/>
  <c r="F61" i="5"/>
  <c r="E61" i="5"/>
  <c r="C61" i="5"/>
  <c r="D61" i="5" s="1"/>
  <c r="R60" i="5"/>
  <c r="Q60" i="5"/>
  <c r="O60" i="5"/>
  <c r="N60" i="5"/>
  <c r="M60" i="5"/>
  <c r="K60" i="5"/>
  <c r="J60" i="5"/>
  <c r="I60" i="5"/>
  <c r="G60" i="5"/>
  <c r="F60" i="5"/>
  <c r="E60" i="5"/>
  <c r="C60" i="5"/>
  <c r="D60" i="5" s="1"/>
  <c r="R59" i="5"/>
  <c r="Q59" i="5"/>
  <c r="O59" i="5"/>
  <c r="N59" i="5"/>
  <c r="M59" i="5"/>
  <c r="K59" i="5"/>
  <c r="J59" i="5"/>
  <c r="I59" i="5"/>
  <c r="G59" i="5"/>
  <c r="F59" i="5"/>
  <c r="E59" i="5"/>
  <c r="C59" i="5"/>
  <c r="D59" i="5" s="1"/>
  <c r="R58" i="5"/>
  <c r="Q58" i="5"/>
  <c r="O58" i="5"/>
  <c r="N58" i="5"/>
  <c r="M58" i="5"/>
  <c r="K58" i="5"/>
  <c r="J58" i="5"/>
  <c r="I58" i="5"/>
  <c r="G58" i="5"/>
  <c r="F58" i="5"/>
  <c r="E58" i="5"/>
  <c r="C58" i="5"/>
  <c r="D58" i="5" s="1"/>
  <c r="R57" i="5"/>
  <c r="Q57" i="5"/>
  <c r="O57" i="5"/>
  <c r="N57" i="5"/>
  <c r="M57" i="5"/>
  <c r="K57" i="5"/>
  <c r="J57" i="5"/>
  <c r="I57" i="5"/>
  <c r="G57" i="5"/>
  <c r="F57" i="5"/>
  <c r="E57" i="5"/>
  <c r="C57" i="5"/>
  <c r="D57" i="5" s="1"/>
  <c r="R56" i="5"/>
  <c r="Q56" i="5"/>
  <c r="O56" i="5"/>
  <c r="N56" i="5"/>
  <c r="M56" i="5"/>
  <c r="K56" i="5"/>
  <c r="J56" i="5"/>
  <c r="I56" i="5"/>
  <c r="G56" i="5"/>
  <c r="F56" i="5"/>
  <c r="E56" i="5"/>
  <c r="C56" i="5"/>
  <c r="D56" i="5" s="1"/>
  <c r="R55" i="5"/>
  <c r="Q55" i="5"/>
  <c r="O55" i="5"/>
  <c r="N55" i="5"/>
  <c r="M55" i="5"/>
  <c r="K55" i="5"/>
  <c r="J55" i="5"/>
  <c r="I55" i="5"/>
  <c r="G55" i="5"/>
  <c r="F55" i="5"/>
  <c r="E55" i="5"/>
  <c r="C55" i="5"/>
  <c r="D55" i="5" s="1"/>
  <c r="R54" i="5"/>
  <c r="Q54" i="5"/>
  <c r="O54" i="5"/>
  <c r="N54" i="5"/>
  <c r="M54" i="5"/>
  <c r="K54" i="5"/>
  <c r="J54" i="5"/>
  <c r="I54" i="5"/>
  <c r="G54" i="5"/>
  <c r="F54" i="5"/>
  <c r="E54" i="5"/>
  <c r="C54" i="5"/>
  <c r="D54" i="5" s="1"/>
  <c r="R53" i="5"/>
  <c r="Q53" i="5"/>
  <c r="O53" i="5"/>
  <c r="N53" i="5"/>
  <c r="M53" i="5"/>
  <c r="K53" i="5"/>
  <c r="J53" i="5"/>
  <c r="I53" i="5"/>
  <c r="G53" i="5"/>
  <c r="F53" i="5"/>
  <c r="E53" i="5"/>
  <c r="C53" i="5"/>
  <c r="D53" i="5" s="1"/>
  <c r="R52" i="5"/>
  <c r="Q52" i="5"/>
  <c r="O52" i="5"/>
  <c r="N52" i="5"/>
  <c r="M52" i="5"/>
  <c r="K52" i="5"/>
  <c r="J52" i="5"/>
  <c r="I52" i="5"/>
  <c r="G52" i="5"/>
  <c r="F52" i="5"/>
  <c r="E52" i="5"/>
  <c r="C52" i="5"/>
  <c r="D52" i="5" s="1"/>
  <c r="R51" i="5"/>
  <c r="Q51" i="5"/>
  <c r="O51" i="5"/>
  <c r="N51" i="5"/>
  <c r="M51" i="5"/>
  <c r="K51" i="5"/>
  <c r="J51" i="5"/>
  <c r="I51" i="5"/>
  <c r="G51" i="5"/>
  <c r="F51" i="5"/>
  <c r="E51" i="5"/>
  <c r="C51" i="5"/>
  <c r="D51" i="5" s="1"/>
  <c r="R50" i="5"/>
  <c r="Q50" i="5"/>
  <c r="O50" i="5"/>
  <c r="N50" i="5"/>
  <c r="M50" i="5"/>
  <c r="K50" i="5"/>
  <c r="J50" i="5"/>
  <c r="I50" i="5"/>
  <c r="G50" i="5"/>
  <c r="F50" i="5"/>
  <c r="E50" i="5"/>
  <c r="C50" i="5"/>
  <c r="D50" i="5" s="1"/>
  <c r="R49" i="5"/>
  <c r="Q49" i="5"/>
  <c r="O49" i="5"/>
  <c r="N49" i="5"/>
  <c r="M49" i="5"/>
  <c r="K49" i="5"/>
  <c r="J49" i="5"/>
  <c r="I49" i="5"/>
  <c r="G49" i="5"/>
  <c r="F49" i="5"/>
  <c r="E49" i="5"/>
  <c r="C49" i="5"/>
  <c r="D49" i="5" s="1"/>
  <c r="R48" i="5"/>
  <c r="Q48" i="5"/>
  <c r="O48" i="5"/>
  <c r="N48" i="5"/>
  <c r="M48" i="5"/>
  <c r="K48" i="5"/>
  <c r="J48" i="5"/>
  <c r="I48" i="5"/>
  <c r="G48" i="5"/>
  <c r="F48" i="5"/>
  <c r="E48" i="5"/>
  <c r="C48" i="5"/>
  <c r="D48" i="5" s="1"/>
  <c r="R47" i="5"/>
  <c r="Q47" i="5"/>
  <c r="O47" i="5"/>
  <c r="N47" i="5"/>
  <c r="M47" i="5"/>
  <c r="K47" i="5"/>
  <c r="J47" i="5"/>
  <c r="I47" i="5"/>
  <c r="G47" i="5"/>
  <c r="F47" i="5"/>
  <c r="E47" i="5"/>
  <c r="C47" i="5"/>
  <c r="D47" i="5" s="1"/>
  <c r="R46" i="5"/>
  <c r="Q46" i="5"/>
  <c r="O46" i="5"/>
  <c r="N46" i="5"/>
  <c r="M46" i="5"/>
  <c r="K46" i="5"/>
  <c r="J46" i="5"/>
  <c r="I46" i="5"/>
  <c r="G46" i="5"/>
  <c r="F46" i="5"/>
  <c r="E46" i="5"/>
  <c r="C46" i="5"/>
  <c r="D46" i="5" s="1"/>
  <c r="R45" i="5"/>
  <c r="Q45" i="5"/>
  <c r="O45" i="5"/>
  <c r="N45" i="5"/>
  <c r="M45" i="5"/>
  <c r="K45" i="5"/>
  <c r="J45" i="5"/>
  <c r="I45" i="5"/>
  <c r="G45" i="5"/>
  <c r="F45" i="5"/>
  <c r="E45" i="5"/>
  <c r="C45" i="5"/>
  <c r="D45" i="5" s="1"/>
  <c r="R44" i="5"/>
  <c r="Q44" i="5"/>
  <c r="O44" i="5"/>
  <c r="N44" i="5"/>
  <c r="M44" i="5"/>
  <c r="K44" i="5"/>
  <c r="J44" i="5"/>
  <c r="I44" i="5"/>
  <c r="G44" i="5"/>
  <c r="F44" i="5"/>
  <c r="E44" i="5"/>
  <c r="C44" i="5"/>
  <c r="D44" i="5" s="1"/>
  <c r="R43" i="5"/>
  <c r="Q43" i="5"/>
  <c r="O43" i="5"/>
  <c r="N43" i="5"/>
  <c r="M43" i="5"/>
  <c r="K43" i="5"/>
  <c r="J43" i="5"/>
  <c r="I43" i="5"/>
  <c r="G43" i="5"/>
  <c r="F43" i="5"/>
  <c r="E43" i="5"/>
  <c r="C43" i="5"/>
  <c r="D43" i="5" s="1"/>
  <c r="R42" i="5"/>
  <c r="Q42" i="5"/>
  <c r="O42" i="5"/>
  <c r="N42" i="5"/>
  <c r="M42" i="5"/>
  <c r="K42" i="5"/>
  <c r="J42" i="5"/>
  <c r="I42" i="5"/>
  <c r="G42" i="5"/>
  <c r="F42" i="5"/>
  <c r="E42" i="5"/>
  <c r="C42" i="5"/>
  <c r="D42" i="5" s="1"/>
  <c r="R41" i="5"/>
  <c r="Q41" i="5"/>
  <c r="O41" i="5"/>
  <c r="N41" i="5"/>
  <c r="M41" i="5"/>
  <c r="K41" i="5"/>
  <c r="J41" i="5"/>
  <c r="I41" i="5"/>
  <c r="G41" i="5"/>
  <c r="F41" i="5"/>
  <c r="E41" i="5"/>
  <c r="C41" i="5"/>
  <c r="D41" i="5" s="1"/>
  <c r="R40" i="5"/>
  <c r="Q40" i="5"/>
  <c r="O40" i="5"/>
  <c r="N40" i="5"/>
  <c r="M40" i="5"/>
  <c r="K40" i="5"/>
  <c r="J40" i="5"/>
  <c r="I40" i="5"/>
  <c r="G40" i="5"/>
  <c r="F40" i="5"/>
  <c r="E40" i="5"/>
  <c r="C40" i="5"/>
  <c r="D40" i="5" s="1"/>
  <c r="R39" i="5"/>
  <c r="Q39" i="5"/>
  <c r="O39" i="5"/>
  <c r="N39" i="5"/>
  <c r="M39" i="5"/>
  <c r="K39" i="5"/>
  <c r="J39" i="5"/>
  <c r="I39" i="5"/>
  <c r="G39" i="5"/>
  <c r="F39" i="5"/>
  <c r="E39" i="5"/>
  <c r="C39" i="5"/>
  <c r="D39" i="5" s="1"/>
  <c r="R38" i="5"/>
  <c r="Q38" i="5"/>
  <c r="O38" i="5"/>
  <c r="N38" i="5"/>
  <c r="M38" i="5"/>
  <c r="K38" i="5"/>
  <c r="J38" i="5"/>
  <c r="I38" i="5"/>
  <c r="G38" i="5"/>
  <c r="F38" i="5"/>
  <c r="E38" i="5"/>
  <c r="C38" i="5"/>
  <c r="D38" i="5" s="1"/>
  <c r="R37" i="5"/>
  <c r="Q37" i="5"/>
  <c r="O37" i="5"/>
  <c r="N37" i="5"/>
  <c r="M37" i="5"/>
  <c r="K37" i="5"/>
  <c r="J37" i="5"/>
  <c r="I37" i="5"/>
  <c r="G37" i="5"/>
  <c r="F37" i="5"/>
  <c r="E37" i="5"/>
  <c r="C37" i="5"/>
  <c r="D37" i="5" s="1"/>
  <c r="R36" i="5"/>
  <c r="Q36" i="5"/>
  <c r="O36" i="5"/>
  <c r="N36" i="5"/>
  <c r="M36" i="5"/>
  <c r="K36" i="5"/>
  <c r="J36" i="5"/>
  <c r="I36" i="5"/>
  <c r="G36" i="5"/>
  <c r="F36" i="5"/>
  <c r="E36" i="5"/>
  <c r="C36" i="5"/>
  <c r="D36" i="5" s="1"/>
  <c r="R35" i="5"/>
  <c r="Q35" i="5"/>
  <c r="O35" i="5"/>
  <c r="N35" i="5"/>
  <c r="M35" i="5"/>
  <c r="K35" i="5"/>
  <c r="J35" i="5"/>
  <c r="I35" i="5"/>
  <c r="G35" i="5"/>
  <c r="F35" i="5"/>
  <c r="E35" i="5"/>
  <c r="C35" i="5"/>
  <c r="D35" i="5" s="1"/>
  <c r="R34" i="5"/>
  <c r="Q34" i="5"/>
  <c r="O34" i="5"/>
  <c r="N34" i="5"/>
  <c r="M34" i="5"/>
  <c r="K34" i="5"/>
  <c r="J34" i="5"/>
  <c r="I34" i="5"/>
  <c r="G34" i="5"/>
  <c r="F34" i="5"/>
  <c r="E34" i="5"/>
  <c r="C34" i="5"/>
  <c r="D34" i="5" s="1"/>
  <c r="R33" i="5"/>
  <c r="Q33" i="5"/>
  <c r="O33" i="5"/>
  <c r="N33" i="5"/>
  <c r="M33" i="5"/>
  <c r="K33" i="5"/>
  <c r="J33" i="5"/>
  <c r="I33" i="5"/>
  <c r="G33" i="5"/>
  <c r="F33" i="5"/>
  <c r="E33" i="5"/>
  <c r="C33" i="5"/>
  <c r="D33" i="5" s="1"/>
  <c r="R32" i="5"/>
  <c r="Q32" i="5"/>
  <c r="O32" i="5"/>
  <c r="N32" i="5"/>
  <c r="M32" i="5"/>
  <c r="K32" i="5"/>
  <c r="J32" i="5"/>
  <c r="I32" i="5"/>
  <c r="G32" i="5"/>
  <c r="F32" i="5"/>
  <c r="E32" i="5"/>
  <c r="C32" i="5"/>
  <c r="D32" i="5" s="1"/>
  <c r="R31" i="5"/>
  <c r="Q31" i="5"/>
  <c r="O31" i="5"/>
  <c r="N31" i="5"/>
  <c r="M31" i="5"/>
  <c r="K31" i="5"/>
  <c r="J31" i="5"/>
  <c r="I31" i="5"/>
  <c r="G31" i="5"/>
  <c r="F31" i="5"/>
  <c r="E31" i="5"/>
  <c r="C31" i="5"/>
  <c r="D31" i="5" s="1"/>
  <c r="R30" i="5"/>
  <c r="Q30" i="5"/>
  <c r="O30" i="5"/>
  <c r="N30" i="5"/>
  <c r="M30" i="5"/>
  <c r="K30" i="5"/>
  <c r="J30" i="5"/>
  <c r="I30" i="5"/>
  <c r="G30" i="5"/>
  <c r="F30" i="5"/>
  <c r="E30" i="5"/>
  <c r="C30" i="5"/>
  <c r="D30" i="5" s="1"/>
  <c r="R29" i="5"/>
  <c r="Q29" i="5"/>
  <c r="O29" i="5"/>
  <c r="N29" i="5"/>
  <c r="M29" i="5"/>
  <c r="K29" i="5"/>
  <c r="J29" i="5"/>
  <c r="I29" i="5"/>
  <c r="G29" i="5"/>
  <c r="F29" i="5"/>
  <c r="E29" i="5"/>
  <c r="C29" i="5"/>
  <c r="D29" i="5" s="1"/>
  <c r="R28" i="5"/>
  <c r="Q28" i="5"/>
  <c r="O28" i="5"/>
  <c r="N28" i="5"/>
  <c r="M28" i="5"/>
  <c r="K28" i="5"/>
  <c r="J28" i="5"/>
  <c r="I28" i="5"/>
  <c r="G28" i="5"/>
  <c r="F28" i="5"/>
  <c r="E28" i="5"/>
  <c r="C28" i="5"/>
  <c r="D28" i="5" s="1"/>
  <c r="R27" i="5"/>
  <c r="Q27" i="5"/>
  <c r="O27" i="5"/>
  <c r="N27" i="5"/>
  <c r="M27" i="5"/>
  <c r="K27" i="5"/>
  <c r="J27" i="5"/>
  <c r="I27" i="5"/>
  <c r="G27" i="5"/>
  <c r="F27" i="5"/>
  <c r="E27" i="5"/>
  <c r="C27" i="5"/>
  <c r="D27" i="5" s="1"/>
  <c r="R26" i="5"/>
  <c r="Q26" i="5"/>
  <c r="O26" i="5"/>
  <c r="N26" i="5"/>
  <c r="M26" i="5"/>
  <c r="K26" i="5"/>
  <c r="J26" i="5"/>
  <c r="I26" i="5"/>
  <c r="G26" i="5"/>
  <c r="F26" i="5"/>
  <c r="E26" i="5"/>
  <c r="C26" i="5"/>
  <c r="D26" i="5" s="1"/>
  <c r="R25" i="5"/>
  <c r="Q25" i="5"/>
  <c r="O25" i="5"/>
  <c r="N25" i="5"/>
  <c r="M25" i="5"/>
  <c r="K25" i="5"/>
  <c r="J25" i="5"/>
  <c r="I25" i="5"/>
  <c r="G25" i="5"/>
  <c r="F25" i="5"/>
  <c r="E25" i="5"/>
  <c r="C25" i="5"/>
  <c r="D25" i="5" s="1"/>
  <c r="R24" i="5"/>
  <c r="Q24" i="5"/>
  <c r="O24" i="5"/>
  <c r="N24" i="5"/>
  <c r="M24" i="5"/>
  <c r="K24" i="5"/>
  <c r="J24" i="5"/>
  <c r="I24" i="5"/>
  <c r="G24" i="5"/>
  <c r="F24" i="5"/>
  <c r="E24" i="5"/>
  <c r="C24" i="5"/>
  <c r="D24" i="5" s="1"/>
  <c r="R23" i="5"/>
  <c r="Q23" i="5"/>
  <c r="O23" i="5"/>
  <c r="N23" i="5"/>
  <c r="M23" i="5"/>
  <c r="K23" i="5"/>
  <c r="J23" i="5"/>
  <c r="I23" i="5"/>
  <c r="G23" i="5"/>
  <c r="F23" i="5"/>
  <c r="E23" i="5"/>
  <c r="C23" i="5"/>
  <c r="D23" i="5" s="1"/>
  <c r="R22" i="5"/>
  <c r="Q22" i="5"/>
  <c r="O22" i="5"/>
  <c r="N22" i="5"/>
  <c r="M22" i="5"/>
  <c r="K22" i="5"/>
  <c r="J22" i="5"/>
  <c r="I22" i="5"/>
  <c r="G22" i="5"/>
  <c r="F22" i="5"/>
  <c r="E22" i="5"/>
  <c r="C22" i="5"/>
  <c r="D22" i="5" s="1"/>
  <c r="Q21" i="5"/>
  <c r="N21" i="5"/>
  <c r="M21" i="5"/>
  <c r="J21" i="5"/>
  <c r="I21" i="5"/>
  <c r="F21" i="5"/>
  <c r="E21" i="5"/>
  <c r="C21" i="5"/>
  <c r="D21" i="5" s="1"/>
  <c r="Q20" i="5"/>
  <c r="N20" i="5"/>
  <c r="M20" i="5"/>
  <c r="J20" i="5"/>
  <c r="I20" i="5"/>
  <c r="F20" i="5"/>
  <c r="E20" i="5"/>
  <c r="C20" i="5"/>
  <c r="D20" i="5" s="1"/>
  <c r="Q19" i="5"/>
  <c r="N19" i="5"/>
  <c r="M19" i="5"/>
  <c r="J19" i="5"/>
  <c r="I19" i="5"/>
  <c r="F19" i="5"/>
  <c r="E19" i="5"/>
  <c r="C19" i="5"/>
  <c r="D19" i="5" s="1"/>
  <c r="Q18" i="5"/>
  <c r="N18" i="5"/>
  <c r="M18" i="5"/>
  <c r="J18" i="5"/>
  <c r="I18" i="5"/>
  <c r="F18" i="5"/>
  <c r="E18" i="5"/>
  <c r="C18" i="5"/>
  <c r="D18" i="5" s="1"/>
  <c r="Q17" i="5"/>
  <c r="N17" i="5"/>
  <c r="M17" i="5"/>
  <c r="J17" i="5"/>
  <c r="I17" i="5"/>
  <c r="F17" i="5"/>
  <c r="E17" i="5"/>
  <c r="C17" i="5"/>
  <c r="D17" i="5" s="1"/>
  <c r="Q16" i="5"/>
  <c r="N16" i="5"/>
  <c r="M16" i="5"/>
  <c r="J16" i="5"/>
  <c r="I16" i="5"/>
  <c r="F16" i="5"/>
  <c r="E16" i="5"/>
  <c r="C16" i="5"/>
  <c r="D16" i="5" s="1"/>
  <c r="Q15" i="5"/>
  <c r="N15" i="5"/>
  <c r="M15" i="5"/>
  <c r="J15" i="5"/>
  <c r="I15" i="5"/>
  <c r="F15" i="5"/>
  <c r="E15" i="5"/>
  <c r="C15" i="5"/>
  <c r="D15" i="5" s="1"/>
  <c r="Q14" i="5"/>
  <c r="N14" i="5"/>
  <c r="M14" i="5"/>
  <c r="J14" i="5"/>
  <c r="I14" i="5"/>
  <c r="F14" i="5"/>
  <c r="E14" i="5"/>
  <c r="C14" i="5"/>
  <c r="D14" i="5" s="1"/>
  <c r="Q13" i="5"/>
  <c r="N13" i="5"/>
  <c r="M13" i="5"/>
  <c r="J13" i="5"/>
  <c r="I13" i="5"/>
  <c r="F13" i="5"/>
  <c r="E13" i="5"/>
  <c r="C13" i="5"/>
  <c r="D13" i="5" s="1"/>
  <c r="Q12" i="5"/>
  <c r="N12" i="5"/>
  <c r="M12" i="5"/>
  <c r="J12" i="5"/>
  <c r="I12" i="5"/>
  <c r="F12" i="5"/>
  <c r="E12" i="5"/>
  <c r="C12" i="5"/>
  <c r="D12" i="5" s="1"/>
  <c r="Q11" i="5"/>
  <c r="N11" i="5"/>
  <c r="M11" i="5"/>
  <c r="J11" i="5"/>
  <c r="I11" i="5"/>
  <c r="F11" i="5"/>
  <c r="E11" i="5"/>
  <c r="C11" i="5"/>
  <c r="D11" i="5" s="1"/>
  <c r="Q10" i="5"/>
  <c r="N10" i="5"/>
  <c r="M10" i="5"/>
  <c r="J10" i="5"/>
  <c r="I10" i="5"/>
  <c r="F10" i="5"/>
  <c r="E10" i="5"/>
  <c r="C10" i="5"/>
  <c r="D10" i="5" s="1"/>
  <c r="Q9" i="5"/>
  <c r="N9" i="5"/>
  <c r="M9" i="5"/>
  <c r="J9" i="5"/>
  <c r="I9" i="5"/>
  <c r="F9" i="5"/>
  <c r="E9" i="5"/>
  <c r="C9" i="5"/>
  <c r="D9" i="5" s="1"/>
  <c r="Q8" i="5"/>
  <c r="N8" i="5"/>
  <c r="M8" i="5"/>
  <c r="J8" i="5"/>
  <c r="I8" i="5"/>
  <c r="F8" i="5"/>
  <c r="E8" i="5"/>
  <c r="C8" i="5"/>
  <c r="D8" i="5" s="1"/>
  <c r="Q7" i="5"/>
  <c r="N7" i="5"/>
  <c r="M7" i="5"/>
  <c r="J7" i="5"/>
  <c r="I7" i="5"/>
  <c r="F7" i="5"/>
  <c r="E7" i="5"/>
  <c r="C7" i="5"/>
  <c r="D7" i="5" s="1"/>
  <c r="Q6" i="5"/>
  <c r="N6" i="5"/>
  <c r="M6" i="5"/>
  <c r="J6" i="5"/>
  <c r="I6" i="5"/>
  <c r="F6" i="5"/>
  <c r="E6" i="5"/>
  <c r="C6" i="5"/>
  <c r="D6" i="5" s="1"/>
  <c r="Q5" i="5"/>
  <c r="N5" i="5"/>
  <c r="M5" i="5"/>
  <c r="J5" i="5"/>
  <c r="I5" i="5"/>
  <c r="F5" i="5"/>
  <c r="E5" i="5"/>
  <c r="C5" i="5"/>
  <c r="D5" i="5" s="1"/>
  <c r="Q4" i="5"/>
  <c r="N4" i="5"/>
  <c r="M4" i="5"/>
  <c r="J4" i="5"/>
  <c r="I4" i="5"/>
  <c r="F4" i="5"/>
  <c r="E4" i="5"/>
  <c r="C4" i="5"/>
  <c r="D4" i="5" s="1"/>
  <c r="Q3" i="5"/>
  <c r="N3" i="5"/>
  <c r="M3" i="5"/>
  <c r="J3" i="5"/>
  <c r="I3" i="5"/>
  <c r="F3" i="5"/>
  <c r="E3" i="5"/>
  <c r="C3" i="5"/>
  <c r="D3" i="5" s="1"/>
  <c r="Q2" i="5"/>
  <c r="N2" i="5"/>
  <c r="M2" i="5"/>
  <c r="J2" i="5"/>
  <c r="I2" i="5"/>
  <c r="F2" i="5"/>
  <c r="E2" i="5"/>
  <c r="C2" i="5"/>
  <c r="D2" i="5" s="1"/>
  <c r="K1001" i="3"/>
  <c r="H1001" i="3"/>
  <c r="E1001" i="3"/>
  <c r="K1000" i="3"/>
  <c r="H1000" i="3"/>
  <c r="E1000" i="3"/>
  <c r="K999" i="3"/>
  <c r="H999" i="3"/>
  <c r="E999" i="3"/>
  <c r="K998" i="3"/>
  <c r="H998" i="3"/>
  <c r="E998" i="3"/>
  <c r="K997" i="3"/>
  <c r="H997" i="3"/>
  <c r="E997" i="3"/>
  <c r="K996" i="3"/>
  <c r="H996" i="3"/>
  <c r="E996" i="3"/>
  <c r="K995" i="3"/>
  <c r="H995" i="3"/>
  <c r="E995" i="3"/>
  <c r="K994" i="3"/>
  <c r="H994" i="3"/>
  <c r="E994" i="3"/>
  <c r="K993" i="3"/>
  <c r="H993" i="3"/>
  <c r="E993" i="3"/>
  <c r="K992" i="3"/>
  <c r="H992" i="3"/>
  <c r="E992" i="3"/>
  <c r="K991" i="3"/>
  <c r="H991" i="3"/>
  <c r="E991" i="3"/>
  <c r="K990" i="3"/>
  <c r="H990" i="3"/>
  <c r="E990" i="3"/>
  <c r="K989" i="3"/>
  <c r="H989" i="3"/>
  <c r="E989" i="3"/>
  <c r="K988" i="3"/>
  <c r="H988" i="3"/>
  <c r="E988" i="3"/>
  <c r="K987" i="3"/>
  <c r="H987" i="3"/>
  <c r="E987" i="3"/>
  <c r="K986" i="3"/>
  <c r="H986" i="3"/>
  <c r="E986" i="3"/>
  <c r="K985" i="3"/>
  <c r="H985" i="3"/>
  <c r="E985" i="3"/>
  <c r="K984" i="3"/>
  <c r="H984" i="3"/>
  <c r="E984" i="3"/>
  <c r="K983" i="3"/>
  <c r="H983" i="3"/>
  <c r="E983" i="3"/>
  <c r="K982" i="3"/>
  <c r="H982" i="3"/>
  <c r="E982" i="3"/>
  <c r="K981" i="3"/>
  <c r="H981" i="3"/>
  <c r="E981" i="3"/>
  <c r="K980" i="3"/>
  <c r="H980" i="3"/>
  <c r="E980" i="3"/>
  <c r="K979" i="3"/>
  <c r="H979" i="3"/>
  <c r="E979" i="3"/>
  <c r="K978" i="3"/>
  <c r="H978" i="3"/>
  <c r="E978" i="3"/>
  <c r="K977" i="3"/>
  <c r="H977" i="3"/>
  <c r="E977" i="3"/>
  <c r="K976" i="3"/>
  <c r="H976" i="3"/>
  <c r="E976" i="3"/>
  <c r="K975" i="3"/>
  <c r="H975" i="3"/>
  <c r="E975" i="3"/>
  <c r="K974" i="3"/>
  <c r="H974" i="3"/>
  <c r="E974" i="3"/>
  <c r="K973" i="3"/>
  <c r="H973" i="3"/>
  <c r="E973" i="3"/>
  <c r="K972" i="3"/>
  <c r="H972" i="3"/>
  <c r="E972" i="3"/>
  <c r="K971" i="3"/>
  <c r="H971" i="3"/>
  <c r="E971" i="3"/>
  <c r="K970" i="3"/>
  <c r="H970" i="3"/>
  <c r="E970" i="3"/>
  <c r="K969" i="3"/>
  <c r="H969" i="3"/>
  <c r="E969" i="3"/>
  <c r="K968" i="3"/>
  <c r="H968" i="3"/>
  <c r="E968" i="3"/>
  <c r="K967" i="3"/>
  <c r="H967" i="3"/>
  <c r="E967" i="3"/>
  <c r="K966" i="3"/>
  <c r="H966" i="3"/>
  <c r="E966" i="3"/>
  <c r="K965" i="3"/>
  <c r="H965" i="3"/>
  <c r="E965" i="3"/>
  <c r="K964" i="3"/>
  <c r="H964" i="3"/>
  <c r="E964" i="3"/>
  <c r="K963" i="3"/>
  <c r="H963" i="3"/>
  <c r="E963" i="3"/>
  <c r="K962" i="3"/>
  <c r="H962" i="3"/>
  <c r="E962" i="3"/>
  <c r="K961" i="3"/>
  <c r="H961" i="3"/>
  <c r="E961" i="3"/>
  <c r="K960" i="3"/>
  <c r="H960" i="3"/>
  <c r="E960" i="3"/>
  <c r="K959" i="3"/>
  <c r="H959" i="3"/>
  <c r="E959" i="3"/>
  <c r="K958" i="3"/>
  <c r="H958" i="3"/>
  <c r="E958" i="3"/>
  <c r="K957" i="3"/>
  <c r="H957" i="3"/>
  <c r="E957" i="3"/>
  <c r="K956" i="3"/>
  <c r="H956" i="3"/>
  <c r="E956" i="3"/>
  <c r="K955" i="3"/>
  <c r="H955" i="3"/>
  <c r="E955" i="3"/>
  <c r="K954" i="3"/>
  <c r="H954" i="3"/>
  <c r="E954" i="3"/>
  <c r="K953" i="3"/>
  <c r="H953" i="3"/>
  <c r="E953" i="3"/>
  <c r="K952" i="3"/>
  <c r="H952" i="3"/>
  <c r="E952" i="3"/>
  <c r="K951" i="3"/>
  <c r="H951" i="3"/>
  <c r="E951" i="3"/>
  <c r="K950" i="3"/>
  <c r="H950" i="3"/>
  <c r="E950" i="3"/>
  <c r="K949" i="3"/>
  <c r="H949" i="3"/>
  <c r="E949" i="3"/>
  <c r="K948" i="3"/>
  <c r="H948" i="3"/>
  <c r="E948" i="3"/>
  <c r="K947" i="3"/>
  <c r="H947" i="3"/>
  <c r="E947" i="3"/>
  <c r="K946" i="3"/>
  <c r="H946" i="3"/>
  <c r="E946" i="3"/>
  <c r="K945" i="3"/>
  <c r="H945" i="3"/>
  <c r="E945" i="3"/>
  <c r="K944" i="3"/>
  <c r="H944" i="3"/>
  <c r="E944" i="3"/>
  <c r="K943" i="3"/>
  <c r="H943" i="3"/>
  <c r="E943" i="3"/>
  <c r="K942" i="3"/>
  <c r="H942" i="3"/>
  <c r="E942" i="3"/>
  <c r="K941" i="3"/>
  <c r="H941" i="3"/>
  <c r="E941" i="3"/>
  <c r="K940" i="3"/>
  <c r="H940" i="3"/>
  <c r="E940" i="3"/>
  <c r="K939" i="3"/>
  <c r="H939" i="3"/>
  <c r="E939" i="3"/>
  <c r="K938" i="3"/>
  <c r="H938" i="3"/>
  <c r="E938" i="3"/>
  <c r="K937" i="3"/>
  <c r="H937" i="3"/>
  <c r="E937" i="3"/>
  <c r="K936" i="3"/>
  <c r="H936" i="3"/>
  <c r="E936" i="3"/>
  <c r="K935" i="3"/>
  <c r="H935" i="3"/>
  <c r="E935" i="3"/>
  <c r="K934" i="3"/>
  <c r="H934" i="3"/>
  <c r="E934" i="3"/>
  <c r="K933" i="3"/>
  <c r="H933" i="3"/>
  <c r="E933" i="3"/>
  <c r="K932" i="3"/>
  <c r="H932" i="3"/>
  <c r="E932" i="3"/>
  <c r="K931" i="3"/>
  <c r="H931" i="3"/>
  <c r="E931" i="3"/>
  <c r="K930" i="3"/>
  <c r="H930" i="3"/>
  <c r="E930" i="3"/>
  <c r="K929" i="3"/>
  <c r="H929" i="3"/>
  <c r="E929" i="3"/>
  <c r="K928" i="3"/>
  <c r="H928" i="3"/>
  <c r="E928" i="3"/>
  <c r="K927" i="3"/>
  <c r="H927" i="3"/>
  <c r="E927" i="3"/>
  <c r="K926" i="3"/>
  <c r="H926" i="3"/>
  <c r="E926" i="3"/>
  <c r="K925" i="3"/>
  <c r="H925" i="3"/>
  <c r="E925" i="3"/>
  <c r="K924" i="3"/>
  <c r="H924" i="3"/>
  <c r="E924" i="3"/>
  <c r="K923" i="3"/>
  <c r="H923" i="3"/>
  <c r="E923" i="3"/>
  <c r="K922" i="3"/>
  <c r="H922" i="3"/>
  <c r="E922" i="3"/>
  <c r="K921" i="3"/>
  <c r="H921" i="3"/>
  <c r="E921" i="3"/>
  <c r="K920" i="3"/>
  <c r="H920" i="3"/>
  <c r="E920" i="3"/>
  <c r="K919" i="3"/>
  <c r="H919" i="3"/>
  <c r="E919" i="3"/>
  <c r="K918" i="3"/>
  <c r="H918" i="3"/>
  <c r="E918" i="3"/>
  <c r="K917" i="3"/>
  <c r="H917" i="3"/>
  <c r="E917" i="3"/>
  <c r="K916" i="3"/>
  <c r="H916" i="3"/>
  <c r="E916" i="3"/>
  <c r="K915" i="3"/>
  <c r="H915" i="3"/>
  <c r="E915" i="3"/>
  <c r="K914" i="3"/>
  <c r="H914" i="3"/>
  <c r="E914" i="3"/>
  <c r="K913" i="3"/>
  <c r="H913" i="3"/>
  <c r="E913" i="3"/>
  <c r="K912" i="3"/>
  <c r="H912" i="3"/>
  <c r="E912" i="3"/>
  <c r="K911" i="3"/>
  <c r="H911" i="3"/>
  <c r="E911" i="3"/>
  <c r="K910" i="3"/>
  <c r="H910" i="3"/>
  <c r="E910" i="3"/>
  <c r="K909" i="3"/>
  <c r="H909" i="3"/>
  <c r="E909" i="3"/>
  <c r="K908" i="3"/>
  <c r="H908" i="3"/>
  <c r="E908" i="3"/>
  <c r="K907" i="3"/>
  <c r="H907" i="3"/>
  <c r="E907" i="3"/>
  <c r="K906" i="3"/>
  <c r="H906" i="3"/>
  <c r="E906" i="3"/>
  <c r="K905" i="3"/>
  <c r="H905" i="3"/>
  <c r="E905" i="3"/>
  <c r="K904" i="3"/>
  <c r="H904" i="3"/>
  <c r="E904" i="3"/>
  <c r="K903" i="3"/>
  <c r="H903" i="3"/>
  <c r="E903" i="3"/>
  <c r="K902" i="3"/>
  <c r="H902" i="3"/>
  <c r="E902" i="3"/>
  <c r="K901" i="3"/>
  <c r="H901" i="3"/>
  <c r="E901" i="3"/>
  <c r="K900" i="3"/>
  <c r="H900" i="3"/>
  <c r="E900" i="3"/>
  <c r="K899" i="3"/>
  <c r="H899" i="3"/>
  <c r="E899" i="3"/>
  <c r="K898" i="3"/>
  <c r="H898" i="3"/>
  <c r="E898" i="3"/>
  <c r="K897" i="3"/>
  <c r="H897" i="3"/>
  <c r="E897" i="3"/>
  <c r="K896" i="3"/>
  <c r="H896" i="3"/>
  <c r="E896" i="3"/>
  <c r="K895" i="3"/>
  <c r="H895" i="3"/>
  <c r="E895" i="3"/>
  <c r="K894" i="3"/>
  <c r="H894" i="3"/>
  <c r="E894" i="3"/>
  <c r="K893" i="3"/>
  <c r="H893" i="3"/>
  <c r="E893" i="3"/>
  <c r="K892" i="3"/>
  <c r="H892" i="3"/>
  <c r="E892" i="3"/>
  <c r="K891" i="3"/>
  <c r="H891" i="3"/>
  <c r="E891" i="3"/>
  <c r="K890" i="3"/>
  <c r="H890" i="3"/>
  <c r="E890" i="3"/>
  <c r="K889" i="3"/>
  <c r="H889" i="3"/>
  <c r="E889" i="3"/>
  <c r="K888" i="3"/>
  <c r="H888" i="3"/>
  <c r="E888" i="3"/>
  <c r="K887" i="3"/>
  <c r="H887" i="3"/>
  <c r="E887" i="3"/>
  <c r="K886" i="3"/>
  <c r="H886" i="3"/>
  <c r="E886" i="3"/>
  <c r="K885" i="3"/>
  <c r="H885" i="3"/>
  <c r="E885" i="3"/>
  <c r="K884" i="3"/>
  <c r="H884" i="3"/>
  <c r="E884" i="3"/>
  <c r="K883" i="3"/>
  <c r="H883" i="3"/>
  <c r="E883" i="3"/>
  <c r="K882" i="3"/>
  <c r="H882" i="3"/>
  <c r="E882" i="3"/>
  <c r="K881" i="3"/>
  <c r="H881" i="3"/>
  <c r="E881" i="3"/>
  <c r="K880" i="3"/>
  <c r="H880" i="3"/>
  <c r="E880" i="3"/>
  <c r="K879" i="3"/>
  <c r="H879" i="3"/>
  <c r="E879" i="3"/>
  <c r="K878" i="3"/>
  <c r="H878" i="3"/>
  <c r="E878" i="3"/>
  <c r="K877" i="3"/>
  <c r="H877" i="3"/>
  <c r="E877" i="3"/>
  <c r="K876" i="3"/>
  <c r="H876" i="3"/>
  <c r="E876" i="3"/>
  <c r="K875" i="3"/>
  <c r="H875" i="3"/>
  <c r="E875" i="3"/>
  <c r="K874" i="3"/>
  <c r="H874" i="3"/>
  <c r="E874" i="3"/>
  <c r="K873" i="3"/>
  <c r="H873" i="3"/>
  <c r="E873" i="3"/>
  <c r="K872" i="3"/>
  <c r="H872" i="3"/>
  <c r="E872" i="3"/>
  <c r="K871" i="3"/>
  <c r="H871" i="3"/>
  <c r="E871" i="3"/>
  <c r="K870" i="3"/>
  <c r="H870" i="3"/>
  <c r="E870" i="3"/>
  <c r="K869" i="3"/>
  <c r="H869" i="3"/>
  <c r="E869" i="3"/>
  <c r="K868" i="3"/>
  <c r="H868" i="3"/>
  <c r="E868" i="3"/>
  <c r="K867" i="3"/>
  <c r="H867" i="3"/>
  <c r="E867" i="3"/>
  <c r="K866" i="3"/>
  <c r="H866" i="3"/>
  <c r="E866" i="3"/>
  <c r="K865" i="3"/>
  <c r="H865" i="3"/>
  <c r="E865" i="3"/>
  <c r="K864" i="3"/>
  <c r="H864" i="3"/>
  <c r="E864" i="3"/>
  <c r="K863" i="3"/>
  <c r="H863" i="3"/>
  <c r="E863" i="3"/>
  <c r="K862" i="3"/>
  <c r="H862" i="3"/>
  <c r="E862" i="3"/>
  <c r="K861" i="3"/>
  <c r="H861" i="3"/>
  <c r="E861" i="3"/>
  <c r="K860" i="3"/>
  <c r="H860" i="3"/>
  <c r="E860" i="3"/>
  <c r="K859" i="3"/>
  <c r="H859" i="3"/>
  <c r="E859" i="3"/>
  <c r="K858" i="3"/>
  <c r="H858" i="3"/>
  <c r="E858" i="3"/>
  <c r="K857" i="3"/>
  <c r="H857" i="3"/>
  <c r="E857" i="3"/>
  <c r="K856" i="3"/>
  <c r="H856" i="3"/>
  <c r="E856" i="3"/>
  <c r="K855" i="3"/>
  <c r="H855" i="3"/>
  <c r="E855" i="3"/>
  <c r="K854" i="3"/>
  <c r="H854" i="3"/>
  <c r="E854" i="3"/>
  <c r="K853" i="3"/>
  <c r="H853" i="3"/>
  <c r="E853" i="3"/>
  <c r="K852" i="3"/>
  <c r="H852" i="3"/>
  <c r="E852" i="3"/>
  <c r="K851" i="3"/>
  <c r="H851" i="3"/>
  <c r="E851" i="3"/>
  <c r="K850" i="3"/>
  <c r="H850" i="3"/>
  <c r="E850" i="3"/>
  <c r="K849" i="3"/>
  <c r="H849" i="3"/>
  <c r="E849" i="3"/>
  <c r="K848" i="3"/>
  <c r="H848" i="3"/>
  <c r="E848" i="3"/>
  <c r="K847" i="3"/>
  <c r="H847" i="3"/>
  <c r="E847" i="3"/>
  <c r="K846" i="3"/>
  <c r="H846" i="3"/>
  <c r="E846" i="3"/>
  <c r="K845" i="3"/>
  <c r="H845" i="3"/>
  <c r="E845" i="3"/>
  <c r="K844" i="3"/>
  <c r="H844" i="3"/>
  <c r="E844" i="3"/>
  <c r="K843" i="3"/>
  <c r="H843" i="3"/>
  <c r="E843" i="3"/>
  <c r="K842" i="3"/>
  <c r="H842" i="3"/>
  <c r="E842" i="3"/>
  <c r="K841" i="3"/>
  <c r="H841" i="3"/>
  <c r="E841" i="3"/>
  <c r="K840" i="3"/>
  <c r="H840" i="3"/>
  <c r="E840" i="3"/>
  <c r="K839" i="3"/>
  <c r="H839" i="3"/>
  <c r="E839" i="3"/>
  <c r="K838" i="3"/>
  <c r="H838" i="3"/>
  <c r="E838" i="3"/>
  <c r="K837" i="3"/>
  <c r="H837" i="3"/>
  <c r="E837" i="3"/>
  <c r="K836" i="3"/>
  <c r="H836" i="3"/>
  <c r="E836" i="3"/>
  <c r="K835" i="3"/>
  <c r="H835" i="3"/>
  <c r="E835" i="3"/>
  <c r="K834" i="3"/>
  <c r="H834" i="3"/>
  <c r="E834" i="3"/>
  <c r="K833" i="3"/>
  <c r="H833" i="3"/>
  <c r="E833" i="3"/>
  <c r="K832" i="3"/>
  <c r="H832" i="3"/>
  <c r="E832" i="3"/>
  <c r="K831" i="3"/>
  <c r="H831" i="3"/>
  <c r="E831" i="3"/>
  <c r="K830" i="3"/>
  <c r="H830" i="3"/>
  <c r="E830" i="3"/>
  <c r="K829" i="3"/>
  <c r="H829" i="3"/>
  <c r="E829" i="3"/>
  <c r="K828" i="3"/>
  <c r="H828" i="3"/>
  <c r="E828" i="3"/>
  <c r="K827" i="3"/>
  <c r="H827" i="3"/>
  <c r="E827" i="3"/>
  <c r="K826" i="3"/>
  <c r="H826" i="3"/>
  <c r="E826" i="3"/>
  <c r="K825" i="3"/>
  <c r="H825" i="3"/>
  <c r="E825" i="3"/>
  <c r="K824" i="3"/>
  <c r="H824" i="3"/>
  <c r="E824" i="3"/>
  <c r="K823" i="3"/>
  <c r="H823" i="3"/>
  <c r="E823" i="3"/>
  <c r="K822" i="3"/>
  <c r="H822" i="3"/>
  <c r="E822" i="3"/>
  <c r="K821" i="3"/>
  <c r="H821" i="3"/>
  <c r="E821" i="3"/>
  <c r="K820" i="3"/>
  <c r="H820" i="3"/>
  <c r="E820" i="3"/>
  <c r="K819" i="3"/>
  <c r="H819" i="3"/>
  <c r="E819" i="3"/>
  <c r="K818" i="3"/>
  <c r="H818" i="3"/>
  <c r="E818" i="3"/>
  <c r="K817" i="3"/>
  <c r="H817" i="3"/>
  <c r="E817" i="3"/>
  <c r="K816" i="3"/>
  <c r="H816" i="3"/>
  <c r="E816" i="3"/>
  <c r="K815" i="3"/>
  <c r="H815" i="3"/>
  <c r="E815" i="3"/>
  <c r="K814" i="3"/>
  <c r="H814" i="3"/>
  <c r="E814" i="3"/>
  <c r="K813" i="3"/>
  <c r="H813" i="3"/>
  <c r="E813" i="3"/>
  <c r="K812" i="3"/>
  <c r="H812" i="3"/>
  <c r="E812" i="3"/>
  <c r="K811" i="3"/>
  <c r="H811" i="3"/>
  <c r="E811" i="3"/>
  <c r="K810" i="3"/>
  <c r="H810" i="3"/>
  <c r="E810" i="3"/>
  <c r="K809" i="3"/>
  <c r="H809" i="3"/>
  <c r="E809" i="3"/>
  <c r="K808" i="3"/>
  <c r="H808" i="3"/>
  <c r="E808" i="3"/>
  <c r="K807" i="3"/>
  <c r="H807" i="3"/>
  <c r="E807" i="3"/>
  <c r="K806" i="3"/>
  <c r="H806" i="3"/>
  <c r="E806" i="3"/>
  <c r="K805" i="3"/>
  <c r="H805" i="3"/>
  <c r="E805" i="3"/>
  <c r="K804" i="3"/>
  <c r="H804" i="3"/>
  <c r="E804" i="3"/>
  <c r="K803" i="3"/>
  <c r="H803" i="3"/>
  <c r="E803" i="3"/>
  <c r="K802" i="3"/>
  <c r="H802" i="3"/>
  <c r="E802" i="3"/>
  <c r="K801" i="3"/>
  <c r="H801" i="3"/>
  <c r="E801" i="3"/>
  <c r="K800" i="3"/>
  <c r="H800" i="3"/>
  <c r="E800" i="3"/>
  <c r="K799" i="3"/>
  <c r="H799" i="3"/>
  <c r="E799" i="3"/>
  <c r="K798" i="3"/>
  <c r="H798" i="3"/>
  <c r="E798" i="3"/>
  <c r="K797" i="3"/>
  <c r="H797" i="3"/>
  <c r="E797" i="3"/>
  <c r="K796" i="3"/>
  <c r="H796" i="3"/>
  <c r="E796" i="3"/>
  <c r="K795" i="3"/>
  <c r="H795" i="3"/>
  <c r="E795" i="3"/>
  <c r="K794" i="3"/>
  <c r="H794" i="3"/>
  <c r="E794" i="3"/>
  <c r="K793" i="3"/>
  <c r="H793" i="3"/>
  <c r="E793" i="3"/>
  <c r="K792" i="3"/>
  <c r="H792" i="3"/>
  <c r="E792" i="3"/>
  <c r="K791" i="3"/>
  <c r="H791" i="3"/>
  <c r="E791" i="3"/>
  <c r="K790" i="3"/>
  <c r="H790" i="3"/>
  <c r="E790" i="3"/>
  <c r="K789" i="3"/>
  <c r="H789" i="3"/>
  <c r="E789" i="3"/>
  <c r="K788" i="3"/>
  <c r="H788" i="3"/>
  <c r="E788" i="3"/>
  <c r="K787" i="3"/>
  <c r="H787" i="3"/>
  <c r="E787" i="3"/>
  <c r="K786" i="3"/>
  <c r="H786" i="3"/>
  <c r="E786" i="3"/>
  <c r="K785" i="3"/>
  <c r="H785" i="3"/>
  <c r="E785" i="3"/>
  <c r="K784" i="3"/>
  <c r="H784" i="3"/>
  <c r="E784" i="3"/>
  <c r="K783" i="3"/>
  <c r="H783" i="3"/>
  <c r="E783" i="3"/>
  <c r="K782" i="3"/>
  <c r="H782" i="3"/>
  <c r="E782" i="3"/>
  <c r="K781" i="3"/>
  <c r="H781" i="3"/>
  <c r="E781" i="3"/>
  <c r="K780" i="3"/>
  <c r="H780" i="3"/>
  <c r="E780" i="3"/>
  <c r="K779" i="3"/>
  <c r="H779" i="3"/>
  <c r="E779" i="3"/>
  <c r="K778" i="3"/>
  <c r="H778" i="3"/>
  <c r="E778" i="3"/>
  <c r="K777" i="3"/>
  <c r="H777" i="3"/>
  <c r="E777" i="3"/>
  <c r="K776" i="3"/>
  <c r="H776" i="3"/>
  <c r="E776" i="3"/>
  <c r="K775" i="3"/>
  <c r="H775" i="3"/>
  <c r="E775" i="3"/>
  <c r="K774" i="3"/>
  <c r="H774" i="3"/>
  <c r="E774" i="3"/>
  <c r="K773" i="3"/>
  <c r="H773" i="3"/>
  <c r="E773" i="3"/>
  <c r="K772" i="3"/>
  <c r="H772" i="3"/>
  <c r="E772" i="3"/>
  <c r="K771" i="3"/>
  <c r="H771" i="3"/>
  <c r="E771" i="3"/>
  <c r="K770" i="3"/>
  <c r="H770" i="3"/>
  <c r="E770" i="3"/>
  <c r="K769" i="3"/>
  <c r="H769" i="3"/>
  <c r="E769" i="3"/>
  <c r="K768" i="3"/>
  <c r="H768" i="3"/>
  <c r="E768" i="3"/>
  <c r="K767" i="3"/>
  <c r="H767" i="3"/>
  <c r="E767" i="3"/>
  <c r="K766" i="3"/>
  <c r="H766" i="3"/>
  <c r="E766" i="3"/>
  <c r="K765" i="3"/>
  <c r="H765" i="3"/>
  <c r="E765" i="3"/>
  <c r="K764" i="3"/>
  <c r="H764" i="3"/>
  <c r="E764" i="3"/>
  <c r="K763" i="3"/>
  <c r="H763" i="3"/>
  <c r="E763" i="3"/>
  <c r="K762" i="3"/>
  <c r="H762" i="3"/>
  <c r="E762" i="3"/>
  <c r="K761" i="3"/>
  <c r="H761" i="3"/>
  <c r="E761" i="3"/>
  <c r="K760" i="3"/>
  <c r="H760" i="3"/>
  <c r="E760" i="3"/>
  <c r="K759" i="3"/>
  <c r="H759" i="3"/>
  <c r="E759" i="3"/>
  <c r="K758" i="3"/>
  <c r="H758" i="3"/>
  <c r="E758" i="3"/>
  <c r="K757" i="3"/>
  <c r="H757" i="3"/>
  <c r="E757" i="3"/>
  <c r="K756" i="3"/>
  <c r="H756" i="3"/>
  <c r="E756" i="3"/>
  <c r="K755" i="3"/>
  <c r="H755" i="3"/>
  <c r="E755" i="3"/>
  <c r="K754" i="3"/>
  <c r="H754" i="3"/>
  <c r="E754" i="3"/>
  <c r="K753" i="3"/>
  <c r="H753" i="3"/>
  <c r="E753" i="3"/>
  <c r="K752" i="3"/>
  <c r="H752" i="3"/>
  <c r="E752" i="3"/>
  <c r="K751" i="3"/>
  <c r="H751" i="3"/>
  <c r="E751" i="3"/>
  <c r="K750" i="3"/>
  <c r="H750" i="3"/>
  <c r="E750" i="3"/>
  <c r="K749" i="3"/>
  <c r="H749" i="3"/>
  <c r="E749" i="3"/>
  <c r="K748" i="3"/>
  <c r="H748" i="3"/>
  <c r="E748" i="3"/>
  <c r="K747" i="3"/>
  <c r="H747" i="3"/>
  <c r="E747" i="3"/>
  <c r="K746" i="3"/>
  <c r="H746" i="3"/>
  <c r="E746" i="3"/>
  <c r="K745" i="3"/>
  <c r="H745" i="3"/>
  <c r="E745" i="3"/>
  <c r="K744" i="3"/>
  <c r="H744" i="3"/>
  <c r="E744" i="3"/>
  <c r="K743" i="3"/>
  <c r="H743" i="3"/>
  <c r="E743" i="3"/>
  <c r="K742" i="3"/>
  <c r="H742" i="3"/>
  <c r="E742" i="3"/>
  <c r="K741" i="3"/>
  <c r="H741" i="3"/>
  <c r="E741" i="3"/>
  <c r="K740" i="3"/>
  <c r="H740" i="3"/>
  <c r="E740" i="3"/>
  <c r="K739" i="3"/>
  <c r="H739" i="3"/>
  <c r="E739" i="3"/>
  <c r="K738" i="3"/>
  <c r="H738" i="3"/>
  <c r="E738" i="3"/>
  <c r="K737" i="3"/>
  <c r="H737" i="3"/>
  <c r="E737" i="3"/>
  <c r="K736" i="3"/>
  <c r="H736" i="3"/>
  <c r="E736" i="3"/>
  <c r="K735" i="3"/>
  <c r="H735" i="3"/>
  <c r="E735" i="3"/>
  <c r="K734" i="3"/>
  <c r="H734" i="3"/>
  <c r="E734" i="3"/>
  <c r="K733" i="3"/>
  <c r="H733" i="3"/>
  <c r="E733" i="3"/>
  <c r="K732" i="3"/>
  <c r="H732" i="3"/>
  <c r="E732" i="3"/>
  <c r="K731" i="3"/>
  <c r="H731" i="3"/>
  <c r="E731" i="3"/>
  <c r="K730" i="3"/>
  <c r="H730" i="3"/>
  <c r="E730" i="3"/>
  <c r="K729" i="3"/>
  <c r="H729" i="3"/>
  <c r="E729" i="3"/>
  <c r="K728" i="3"/>
  <c r="H728" i="3"/>
  <c r="E728" i="3"/>
  <c r="K727" i="3"/>
  <c r="H727" i="3"/>
  <c r="E727" i="3"/>
  <c r="K726" i="3"/>
  <c r="H726" i="3"/>
  <c r="E726" i="3"/>
  <c r="K725" i="3"/>
  <c r="H725" i="3"/>
  <c r="E725" i="3"/>
  <c r="K724" i="3"/>
  <c r="H724" i="3"/>
  <c r="E724" i="3"/>
  <c r="K723" i="3"/>
  <c r="H723" i="3"/>
  <c r="E723" i="3"/>
  <c r="K722" i="3"/>
  <c r="H722" i="3"/>
  <c r="E722" i="3"/>
  <c r="K721" i="3"/>
  <c r="H721" i="3"/>
  <c r="E721" i="3"/>
  <c r="K720" i="3"/>
  <c r="H720" i="3"/>
  <c r="E720" i="3"/>
  <c r="K719" i="3"/>
  <c r="H719" i="3"/>
  <c r="E719" i="3"/>
  <c r="K718" i="3"/>
  <c r="H718" i="3"/>
  <c r="E718" i="3"/>
  <c r="K717" i="3"/>
  <c r="H717" i="3"/>
  <c r="E717" i="3"/>
  <c r="K716" i="3"/>
  <c r="H716" i="3"/>
  <c r="E716" i="3"/>
  <c r="K715" i="3"/>
  <c r="H715" i="3"/>
  <c r="E715" i="3"/>
  <c r="K714" i="3"/>
  <c r="H714" i="3"/>
  <c r="E714" i="3"/>
  <c r="K713" i="3"/>
  <c r="H713" i="3"/>
  <c r="E713" i="3"/>
  <c r="K712" i="3"/>
  <c r="H712" i="3"/>
  <c r="E712" i="3"/>
  <c r="K711" i="3"/>
  <c r="H711" i="3"/>
  <c r="E711" i="3"/>
  <c r="K710" i="3"/>
  <c r="H710" i="3"/>
  <c r="E710" i="3"/>
  <c r="K709" i="3"/>
  <c r="H709" i="3"/>
  <c r="E709" i="3"/>
  <c r="K708" i="3"/>
  <c r="H708" i="3"/>
  <c r="E708" i="3"/>
  <c r="K707" i="3"/>
  <c r="H707" i="3"/>
  <c r="E707" i="3"/>
  <c r="K706" i="3"/>
  <c r="H706" i="3"/>
  <c r="E706" i="3"/>
  <c r="K705" i="3"/>
  <c r="H705" i="3"/>
  <c r="E705" i="3"/>
  <c r="K704" i="3"/>
  <c r="H704" i="3"/>
  <c r="E704" i="3"/>
  <c r="K703" i="3"/>
  <c r="H703" i="3"/>
  <c r="E703" i="3"/>
  <c r="K702" i="3"/>
  <c r="H702" i="3"/>
  <c r="E702" i="3"/>
  <c r="K701" i="3"/>
  <c r="H701" i="3"/>
  <c r="E701" i="3"/>
  <c r="K700" i="3"/>
  <c r="H700" i="3"/>
  <c r="E700" i="3"/>
  <c r="K699" i="3"/>
  <c r="H699" i="3"/>
  <c r="E699" i="3"/>
  <c r="K698" i="3"/>
  <c r="H698" i="3"/>
  <c r="E698" i="3"/>
  <c r="K697" i="3"/>
  <c r="H697" i="3"/>
  <c r="E697" i="3"/>
  <c r="K696" i="3"/>
  <c r="H696" i="3"/>
  <c r="E696" i="3"/>
  <c r="K695" i="3"/>
  <c r="H695" i="3"/>
  <c r="E695" i="3"/>
  <c r="K694" i="3"/>
  <c r="H694" i="3"/>
  <c r="E694" i="3"/>
  <c r="K693" i="3"/>
  <c r="H693" i="3"/>
  <c r="E693" i="3"/>
  <c r="K692" i="3"/>
  <c r="H692" i="3"/>
  <c r="E692" i="3"/>
  <c r="K691" i="3"/>
  <c r="H691" i="3"/>
  <c r="E691" i="3"/>
  <c r="K690" i="3"/>
  <c r="H690" i="3"/>
  <c r="E690" i="3"/>
  <c r="K689" i="3"/>
  <c r="H689" i="3"/>
  <c r="E689" i="3"/>
  <c r="K688" i="3"/>
  <c r="H688" i="3"/>
  <c r="E688" i="3"/>
  <c r="K687" i="3"/>
  <c r="H687" i="3"/>
  <c r="E687" i="3"/>
  <c r="K686" i="3"/>
  <c r="H686" i="3"/>
  <c r="E686" i="3"/>
  <c r="K685" i="3"/>
  <c r="H685" i="3"/>
  <c r="E685" i="3"/>
  <c r="K684" i="3"/>
  <c r="H684" i="3"/>
  <c r="E684" i="3"/>
  <c r="K683" i="3"/>
  <c r="H683" i="3"/>
  <c r="E683" i="3"/>
  <c r="K682" i="3"/>
  <c r="H682" i="3"/>
  <c r="E682" i="3"/>
  <c r="K681" i="3"/>
  <c r="H681" i="3"/>
  <c r="E681" i="3"/>
  <c r="K680" i="3"/>
  <c r="H680" i="3"/>
  <c r="E680" i="3"/>
  <c r="K679" i="3"/>
  <c r="H679" i="3"/>
  <c r="E679" i="3"/>
  <c r="K678" i="3"/>
  <c r="H678" i="3"/>
  <c r="E678" i="3"/>
  <c r="K677" i="3"/>
  <c r="H677" i="3"/>
  <c r="E677" i="3"/>
  <c r="K676" i="3"/>
  <c r="H676" i="3"/>
  <c r="E676" i="3"/>
  <c r="K675" i="3"/>
  <c r="H675" i="3"/>
  <c r="E675" i="3"/>
  <c r="K674" i="3"/>
  <c r="H674" i="3"/>
  <c r="E674" i="3"/>
  <c r="K673" i="3"/>
  <c r="H673" i="3"/>
  <c r="E673" i="3"/>
  <c r="K672" i="3"/>
  <c r="H672" i="3"/>
  <c r="E672" i="3"/>
  <c r="K671" i="3"/>
  <c r="H671" i="3"/>
  <c r="E671" i="3"/>
  <c r="K670" i="3"/>
  <c r="H670" i="3"/>
  <c r="E670" i="3"/>
  <c r="K669" i="3"/>
  <c r="H669" i="3"/>
  <c r="E669" i="3"/>
  <c r="K668" i="3"/>
  <c r="H668" i="3"/>
  <c r="E668" i="3"/>
  <c r="K667" i="3"/>
  <c r="H667" i="3"/>
  <c r="E667" i="3"/>
  <c r="K666" i="3"/>
  <c r="H666" i="3"/>
  <c r="E666" i="3"/>
  <c r="K665" i="3"/>
  <c r="H665" i="3"/>
  <c r="E665" i="3"/>
  <c r="K664" i="3"/>
  <c r="H664" i="3"/>
  <c r="E664" i="3"/>
  <c r="K663" i="3"/>
  <c r="H663" i="3"/>
  <c r="E663" i="3"/>
  <c r="K662" i="3"/>
  <c r="H662" i="3"/>
  <c r="E662" i="3"/>
  <c r="K661" i="3"/>
  <c r="H661" i="3"/>
  <c r="E661" i="3"/>
  <c r="K660" i="3"/>
  <c r="H660" i="3"/>
  <c r="E660" i="3"/>
  <c r="K659" i="3"/>
  <c r="H659" i="3"/>
  <c r="E659" i="3"/>
  <c r="K658" i="3"/>
  <c r="H658" i="3"/>
  <c r="E658" i="3"/>
  <c r="K657" i="3"/>
  <c r="H657" i="3"/>
  <c r="E657" i="3"/>
  <c r="K656" i="3"/>
  <c r="H656" i="3"/>
  <c r="E656" i="3"/>
  <c r="K655" i="3"/>
  <c r="H655" i="3"/>
  <c r="E655" i="3"/>
  <c r="K654" i="3"/>
  <c r="H654" i="3"/>
  <c r="E654" i="3"/>
  <c r="K653" i="3"/>
  <c r="H653" i="3"/>
  <c r="E653" i="3"/>
  <c r="K652" i="3"/>
  <c r="H652" i="3"/>
  <c r="E652" i="3"/>
  <c r="K651" i="3"/>
  <c r="H651" i="3"/>
  <c r="E651" i="3"/>
  <c r="K650" i="3"/>
  <c r="H650" i="3"/>
  <c r="E650" i="3"/>
  <c r="K649" i="3"/>
  <c r="H649" i="3"/>
  <c r="E649" i="3"/>
  <c r="K648" i="3"/>
  <c r="H648" i="3"/>
  <c r="E648" i="3"/>
  <c r="K647" i="3"/>
  <c r="H647" i="3"/>
  <c r="E647" i="3"/>
  <c r="K646" i="3"/>
  <c r="H646" i="3"/>
  <c r="E646" i="3"/>
  <c r="K645" i="3"/>
  <c r="H645" i="3"/>
  <c r="E645" i="3"/>
  <c r="K644" i="3"/>
  <c r="H644" i="3"/>
  <c r="E644" i="3"/>
  <c r="K643" i="3"/>
  <c r="H643" i="3"/>
  <c r="E643" i="3"/>
  <c r="K642" i="3"/>
  <c r="H642" i="3"/>
  <c r="E642" i="3"/>
  <c r="K641" i="3"/>
  <c r="H641" i="3"/>
  <c r="E641" i="3"/>
  <c r="K640" i="3"/>
  <c r="H640" i="3"/>
  <c r="E640" i="3"/>
  <c r="K639" i="3"/>
  <c r="H639" i="3"/>
  <c r="E639" i="3"/>
  <c r="K638" i="3"/>
  <c r="H638" i="3"/>
  <c r="E638" i="3"/>
  <c r="K637" i="3"/>
  <c r="H637" i="3"/>
  <c r="E637" i="3"/>
  <c r="K636" i="3"/>
  <c r="H636" i="3"/>
  <c r="E636" i="3"/>
  <c r="K635" i="3"/>
  <c r="H635" i="3"/>
  <c r="E635" i="3"/>
  <c r="K634" i="3"/>
  <c r="H634" i="3"/>
  <c r="E634" i="3"/>
  <c r="K633" i="3"/>
  <c r="H633" i="3"/>
  <c r="E633" i="3"/>
  <c r="K632" i="3"/>
  <c r="H632" i="3"/>
  <c r="E632" i="3"/>
  <c r="K631" i="3"/>
  <c r="H631" i="3"/>
  <c r="E631" i="3"/>
  <c r="K630" i="3"/>
  <c r="H630" i="3"/>
  <c r="E630" i="3"/>
  <c r="K629" i="3"/>
  <c r="H629" i="3"/>
  <c r="E629" i="3"/>
  <c r="K628" i="3"/>
  <c r="H628" i="3"/>
  <c r="E628" i="3"/>
  <c r="K627" i="3"/>
  <c r="H627" i="3"/>
  <c r="E627" i="3"/>
  <c r="K626" i="3"/>
  <c r="H626" i="3"/>
  <c r="E626" i="3"/>
  <c r="K625" i="3"/>
  <c r="H625" i="3"/>
  <c r="E625" i="3"/>
  <c r="K624" i="3"/>
  <c r="H624" i="3"/>
  <c r="E624" i="3"/>
  <c r="K623" i="3"/>
  <c r="H623" i="3"/>
  <c r="E623" i="3"/>
  <c r="K622" i="3"/>
  <c r="H622" i="3"/>
  <c r="E622" i="3"/>
  <c r="K621" i="3"/>
  <c r="H621" i="3"/>
  <c r="E621" i="3"/>
  <c r="K620" i="3"/>
  <c r="H620" i="3"/>
  <c r="E620" i="3"/>
  <c r="K619" i="3"/>
  <c r="H619" i="3"/>
  <c r="E619" i="3"/>
  <c r="K618" i="3"/>
  <c r="H618" i="3"/>
  <c r="E618" i="3"/>
  <c r="K617" i="3"/>
  <c r="H617" i="3"/>
  <c r="E617" i="3"/>
  <c r="K616" i="3"/>
  <c r="H616" i="3"/>
  <c r="E616" i="3"/>
  <c r="K615" i="3"/>
  <c r="H615" i="3"/>
  <c r="E615" i="3"/>
  <c r="K614" i="3"/>
  <c r="H614" i="3"/>
  <c r="E614" i="3"/>
  <c r="K613" i="3"/>
  <c r="H613" i="3"/>
  <c r="E613" i="3"/>
  <c r="K612" i="3"/>
  <c r="H612" i="3"/>
  <c r="E612" i="3"/>
  <c r="K611" i="3"/>
  <c r="H611" i="3"/>
  <c r="E611" i="3"/>
  <c r="K610" i="3"/>
  <c r="H610" i="3"/>
  <c r="E610" i="3"/>
  <c r="K609" i="3"/>
  <c r="H609" i="3"/>
  <c r="E609" i="3"/>
  <c r="K608" i="3"/>
  <c r="H608" i="3"/>
  <c r="E608" i="3"/>
  <c r="K607" i="3"/>
  <c r="H607" i="3"/>
  <c r="E607" i="3"/>
  <c r="K606" i="3"/>
  <c r="H606" i="3"/>
  <c r="E606" i="3"/>
  <c r="K605" i="3"/>
  <c r="H605" i="3"/>
  <c r="E605" i="3"/>
  <c r="K604" i="3"/>
  <c r="H604" i="3"/>
  <c r="E604" i="3"/>
  <c r="K603" i="3"/>
  <c r="H603" i="3"/>
  <c r="E603" i="3"/>
  <c r="K602" i="3"/>
  <c r="H602" i="3"/>
  <c r="E602" i="3"/>
  <c r="K601" i="3"/>
  <c r="H601" i="3"/>
  <c r="E601" i="3"/>
  <c r="K600" i="3"/>
  <c r="H600" i="3"/>
  <c r="E600" i="3"/>
  <c r="K599" i="3"/>
  <c r="H599" i="3"/>
  <c r="E599" i="3"/>
  <c r="K598" i="3"/>
  <c r="H598" i="3"/>
  <c r="E598" i="3"/>
  <c r="K597" i="3"/>
  <c r="H597" i="3"/>
  <c r="E597" i="3"/>
  <c r="K596" i="3"/>
  <c r="H596" i="3"/>
  <c r="E596" i="3"/>
  <c r="K595" i="3"/>
  <c r="H595" i="3"/>
  <c r="E595" i="3"/>
  <c r="K594" i="3"/>
  <c r="H594" i="3"/>
  <c r="E594" i="3"/>
  <c r="K593" i="3"/>
  <c r="H593" i="3"/>
  <c r="E593" i="3"/>
  <c r="K592" i="3"/>
  <c r="H592" i="3"/>
  <c r="E592" i="3"/>
  <c r="K591" i="3"/>
  <c r="H591" i="3"/>
  <c r="E591" i="3"/>
  <c r="K590" i="3"/>
  <c r="H590" i="3"/>
  <c r="E590" i="3"/>
  <c r="K589" i="3"/>
  <c r="H589" i="3"/>
  <c r="E589" i="3"/>
  <c r="K588" i="3"/>
  <c r="H588" i="3"/>
  <c r="E588" i="3"/>
  <c r="K587" i="3"/>
  <c r="H587" i="3"/>
  <c r="E587" i="3"/>
  <c r="K586" i="3"/>
  <c r="H586" i="3"/>
  <c r="E586" i="3"/>
  <c r="K585" i="3"/>
  <c r="H585" i="3"/>
  <c r="E585" i="3"/>
  <c r="K584" i="3"/>
  <c r="H584" i="3"/>
  <c r="E584" i="3"/>
  <c r="K583" i="3"/>
  <c r="H583" i="3"/>
  <c r="E583" i="3"/>
  <c r="K582" i="3"/>
  <c r="H582" i="3"/>
  <c r="E582" i="3"/>
  <c r="K581" i="3"/>
  <c r="H581" i="3"/>
  <c r="E581" i="3"/>
  <c r="K580" i="3"/>
  <c r="H580" i="3"/>
  <c r="E580" i="3"/>
  <c r="K579" i="3"/>
  <c r="H579" i="3"/>
  <c r="E579" i="3"/>
  <c r="K578" i="3"/>
  <c r="H578" i="3"/>
  <c r="E578" i="3"/>
  <c r="K577" i="3"/>
  <c r="H577" i="3"/>
  <c r="E577" i="3"/>
  <c r="K576" i="3"/>
  <c r="H576" i="3"/>
  <c r="E576" i="3"/>
  <c r="K575" i="3"/>
  <c r="H575" i="3"/>
  <c r="E575" i="3"/>
  <c r="K574" i="3"/>
  <c r="H574" i="3"/>
  <c r="E574" i="3"/>
  <c r="K573" i="3"/>
  <c r="H573" i="3"/>
  <c r="E573" i="3"/>
  <c r="K572" i="3"/>
  <c r="H572" i="3"/>
  <c r="E572" i="3"/>
  <c r="K571" i="3"/>
  <c r="H571" i="3"/>
  <c r="E571" i="3"/>
  <c r="K570" i="3"/>
  <c r="H570" i="3"/>
  <c r="E570" i="3"/>
  <c r="K569" i="3"/>
  <c r="H569" i="3"/>
  <c r="E569" i="3"/>
  <c r="K568" i="3"/>
  <c r="H568" i="3"/>
  <c r="E568" i="3"/>
  <c r="K567" i="3"/>
  <c r="H567" i="3"/>
  <c r="E567" i="3"/>
  <c r="K566" i="3"/>
  <c r="H566" i="3"/>
  <c r="E566" i="3"/>
  <c r="K565" i="3"/>
  <c r="H565" i="3"/>
  <c r="E565" i="3"/>
  <c r="K564" i="3"/>
  <c r="H564" i="3"/>
  <c r="E564" i="3"/>
  <c r="K563" i="3"/>
  <c r="H563" i="3"/>
  <c r="E563" i="3"/>
  <c r="K562" i="3"/>
  <c r="H562" i="3"/>
  <c r="E562" i="3"/>
  <c r="K561" i="3"/>
  <c r="H561" i="3"/>
  <c r="E561" i="3"/>
  <c r="K560" i="3"/>
  <c r="H560" i="3"/>
  <c r="E560" i="3"/>
  <c r="K559" i="3"/>
  <c r="H559" i="3"/>
  <c r="E559" i="3"/>
  <c r="K558" i="3"/>
  <c r="H558" i="3"/>
  <c r="E558" i="3"/>
  <c r="K557" i="3"/>
  <c r="H557" i="3"/>
  <c r="E557" i="3"/>
  <c r="K556" i="3"/>
  <c r="H556" i="3"/>
  <c r="E556" i="3"/>
  <c r="K555" i="3"/>
  <c r="H555" i="3"/>
  <c r="E555" i="3"/>
  <c r="K554" i="3"/>
  <c r="H554" i="3"/>
  <c r="E554" i="3"/>
  <c r="K553" i="3"/>
  <c r="H553" i="3"/>
  <c r="E553" i="3"/>
  <c r="K552" i="3"/>
  <c r="H552" i="3"/>
  <c r="E552" i="3"/>
  <c r="K551" i="3"/>
  <c r="H551" i="3"/>
  <c r="E551" i="3"/>
  <c r="K550" i="3"/>
  <c r="H550" i="3"/>
  <c r="E550" i="3"/>
  <c r="K549" i="3"/>
  <c r="H549" i="3"/>
  <c r="E549" i="3"/>
  <c r="K548" i="3"/>
  <c r="H548" i="3"/>
  <c r="E548" i="3"/>
  <c r="K547" i="3"/>
  <c r="H547" i="3"/>
  <c r="E547" i="3"/>
  <c r="K546" i="3"/>
  <c r="H546" i="3"/>
  <c r="E546" i="3"/>
  <c r="K545" i="3"/>
  <c r="H545" i="3"/>
  <c r="E545" i="3"/>
  <c r="K544" i="3"/>
  <c r="H544" i="3"/>
  <c r="E544" i="3"/>
  <c r="K543" i="3"/>
  <c r="H543" i="3"/>
  <c r="E543" i="3"/>
  <c r="K542" i="3"/>
  <c r="H542" i="3"/>
  <c r="E542" i="3"/>
  <c r="K541" i="3"/>
  <c r="H541" i="3"/>
  <c r="E541" i="3"/>
  <c r="K540" i="3"/>
  <c r="H540" i="3"/>
  <c r="E540" i="3"/>
  <c r="K539" i="3"/>
  <c r="H539" i="3"/>
  <c r="E539" i="3"/>
  <c r="K538" i="3"/>
  <c r="H538" i="3"/>
  <c r="E538" i="3"/>
  <c r="K537" i="3"/>
  <c r="H537" i="3"/>
  <c r="E537" i="3"/>
  <c r="K536" i="3"/>
  <c r="H536" i="3"/>
  <c r="E536" i="3"/>
  <c r="K535" i="3"/>
  <c r="H535" i="3"/>
  <c r="E535" i="3"/>
  <c r="K534" i="3"/>
  <c r="H534" i="3"/>
  <c r="E534" i="3"/>
  <c r="K533" i="3"/>
  <c r="H533" i="3"/>
  <c r="E533" i="3"/>
  <c r="K532" i="3"/>
  <c r="H532" i="3"/>
  <c r="E532" i="3"/>
  <c r="K531" i="3"/>
  <c r="H531" i="3"/>
  <c r="E531" i="3"/>
  <c r="K530" i="3"/>
  <c r="H530" i="3"/>
  <c r="E530" i="3"/>
  <c r="K529" i="3"/>
  <c r="H529" i="3"/>
  <c r="E529" i="3"/>
  <c r="K528" i="3"/>
  <c r="H528" i="3"/>
  <c r="E528" i="3"/>
  <c r="K527" i="3"/>
  <c r="H527" i="3"/>
  <c r="E527" i="3"/>
  <c r="K526" i="3"/>
  <c r="H526" i="3"/>
  <c r="E526" i="3"/>
  <c r="K525" i="3"/>
  <c r="H525" i="3"/>
  <c r="E525" i="3"/>
  <c r="K524" i="3"/>
  <c r="H524" i="3"/>
  <c r="E524" i="3"/>
  <c r="K523" i="3"/>
  <c r="H523" i="3"/>
  <c r="E523" i="3"/>
  <c r="K522" i="3"/>
  <c r="H522" i="3"/>
  <c r="E522" i="3"/>
  <c r="K521" i="3"/>
  <c r="H521" i="3"/>
  <c r="E521" i="3"/>
  <c r="K520" i="3"/>
  <c r="H520" i="3"/>
  <c r="E520" i="3"/>
  <c r="K519" i="3"/>
  <c r="H519" i="3"/>
  <c r="E519" i="3"/>
  <c r="K518" i="3"/>
  <c r="H518" i="3"/>
  <c r="E518" i="3"/>
  <c r="K517" i="3"/>
  <c r="H517" i="3"/>
  <c r="E517" i="3"/>
  <c r="K516" i="3"/>
  <c r="H516" i="3"/>
  <c r="E516" i="3"/>
  <c r="K515" i="3"/>
  <c r="H515" i="3"/>
  <c r="E515" i="3"/>
  <c r="K514" i="3"/>
  <c r="H514" i="3"/>
  <c r="E514" i="3"/>
  <c r="K513" i="3"/>
  <c r="H513" i="3"/>
  <c r="E513" i="3"/>
  <c r="K512" i="3"/>
  <c r="H512" i="3"/>
  <c r="E512" i="3"/>
  <c r="K511" i="3"/>
  <c r="H511" i="3"/>
  <c r="E511" i="3"/>
  <c r="K510" i="3"/>
  <c r="H510" i="3"/>
  <c r="E510" i="3"/>
  <c r="K509" i="3"/>
  <c r="H509" i="3"/>
  <c r="E509" i="3"/>
  <c r="K508" i="3"/>
  <c r="H508" i="3"/>
  <c r="E508" i="3"/>
  <c r="K507" i="3"/>
  <c r="H507" i="3"/>
  <c r="E507" i="3"/>
  <c r="K506" i="3"/>
  <c r="H506" i="3"/>
  <c r="E506" i="3"/>
  <c r="K505" i="3"/>
  <c r="H505" i="3"/>
  <c r="E505" i="3"/>
  <c r="K504" i="3"/>
  <c r="H504" i="3"/>
  <c r="E504" i="3"/>
  <c r="K503" i="3"/>
  <c r="H503" i="3"/>
  <c r="E503" i="3"/>
  <c r="K502" i="3"/>
  <c r="H502" i="3"/>
  <c r="E502" i="3"/>
  <c r="K501" i="3"/>
  <c r="H501" i="3"/>
  <c r="E501" i="3"/>
  <c r="K500" i="3"/>
  <c r="H500" i="3"/>
  <c r="E500" i="3"/>
  <c r="K499" i="3"/>
  <c r="H499" i="3"/>
  <c r="E499" i="3"/>
  <c r="K498" i="3"/>
  <c r="H498" i="3"/>
  <c r="E498" i="3"/>
  <c r="K497" i="3"/>
  <c r="H497" i="3"/>
  <c r="E497" i="3"/>
  <c r="K496" i="3"/>
  <c r="H496" i="3"/>
  <c r="E496" i="3"/>
  <c r="K495" i="3"/>
  <c r="H495" i="3"/>
  <c r="E495" i="3"/>
  <c r="K494" i="3"/>
  <c r="H494" i="3"/>
  <c r="E494" i="3"/>
  <c r="K493" i="3"/>
  <c r="H493" i="3"/>
  <c r="E493" i="3"/>
  <c r="K492" i="3"/>
  <c r="H492" i="3"/>
  <c r="E492" i="3"/>
  <c r="K491" i="3"/>
  <c r="H491" i="3"/>
  <c r="E491" i="3"/>
  <c r="K490" i="3"/>
  <c r="H490" i="3"/>
  <c r="E490" i="3"/>
  <c r="K489" i="3"/>
  <c r="H489" i="3"/>
  <c r="E489" i="3"/>
  <c r="K488" i="3"/>
  <c r="H488" i="3"/>
  <c r="E488" i="3"/>
  <c r="K487" i="3"/>
  <c r="H487" i="3"/>
  <c r="E487" i="3"/>
  <c r="K486" i="3"/>
  <c r="H486" i="3"/>
  <c r="E486" i="3"/>
  <c r="K485" i="3"/>
  <c r="H485" i="3"/>
  <c r="E485" i="3"/>
  <c r="K484" i="3"/>
  <c r="H484" i="3"/>
  <c r="E484" i="3"/>
  <c r="K483" i="3"/>
  <c r="H483" i="3"/>
  <c r="E483" i="3"/>
  <c r="K482" i="3"/>
  <c r="H482" i="3"/>
  <c r="E482" i="3"/>
  <c r="K481" i="3"/>
  <c r="H481" i="3"/>
  <c r="E481" i="3"/>
  <c r="K480" i="3"/>
  <c r="H480" i="3"/>
  <c r="E480" i="3"/>
  <c r="K479" i="3"/>
  <c r="H479" i="3"/>
  <c r="E479" i="3"/>
  <c r="K478" i="3"/>
  <c r="H478" i="3"/>
  <c r="E478" i="3"/>
  <c r="K477" i="3"/>
  <c r="H477" i="3"/>
  <c r="E477" i="3"/>
  <c r="K476" i="3"/>
  <c r="H476" i="3"/>
  <c r="E476" i="3"/>
  <c r="K475" i="3"/>
  <c r="H475" i="3"/>
  <c r="E475" i="3"/>
  <c r="K474" i="3"/>
  <c r="H474" i="3"/>
  <c r="E474" i="3"/>
  <c r="K473" i="3"/>
  <c r="H473" i="3"/>
  <c r="E473" i="3"/>
  <c r="K472" i="3"/>
  <c r="H472" i="3"/>
  <c r="E472" i="3"/>
  <c r="K471" i="3"/>
  <c r="H471" i="3"/>
  <c r="E471" i="3"/>
  <c r="K470" i="3"/>
  <c r="H470" i="3"/>
  <c r="E470" i="3"/>
  <c r="K469" i="3"/>
  <c r="H469" i="3"/>
  <c r="E469" i="3"/>
  <c r="K468" i="3"/>
  <c r="H468" i="3"/>
  <c r="E468" i="3"/>
  <c r="K467" i="3"/>
  <c r="H467" i="3"/>
  <c r="E467" i="3"/>
  <c r="K466" i="3"/>
  <c r="H466" i="3"/>
  <c r="E466" i="3"/>
  <c r="K465" i="3"/>
  <c r="H465" i="3"/>
  <c r="E465" i="3"/>
  <c r="K464" i="3"/>
  <c r="H464" i="3"/>
  <c r="E464" i="3"/>
  <c r="K463" i="3"/>
  <c r="H463" i="3"/>
  <c r="E463" i="3"/>
  <c r="K462" i="3"/>
  <c r="H462" i="3"/>
  <c r="E462" i="3"/>
  <c r="K461" i="3"/>
  <c r="H461" i="3"/>
  <c r="E461" i="3"/>
  <c r="K460" i="3"/>
  <c r="H460" i="3"/>
  <c r="E460" i="3"/>
  <c r="K459" i="3"/>
  <c r="H459" i="3"/>
  <c r="E459" i="3"/>
  <c r="K458" i="3"/>
  <c r="H458" i="3"/>
  <c r="E458" i="3"/>
  <c r="K457" i="3"/>
  <c r="H457" i="3"/>
  <c r="E457" i="3"/>
  <c r="K456" i="3"/>
  <c r="H456" i="3"/>
  <c r="E456" i="3"/>
  <c r="K455" i="3"/>
  <c r="H455" i="3"/>
  <c r="E455" i="3"/>
  <c r="K454" i="3"/>
  <c r="H454" i="3"/>
  <c r="E454" i="3"/>
  <c r="K453" i="3"/>
  <c r="H453" i="3"/>
  <c r="E453" i="3"/>
  <c r="K452" i="3"/>
  <c r="H452" i="3"/>
  <c r="E452" i="3"/>
  <c r="K451" i="3"/>
  <c r="H451" i="3"/>
  <c r="E451" i="3"/>
  <c r="K450" i="3"/>
  <c r="H450" i="3"/>
  <c r="E450" i="3"/>
  <c r="K449" i="3"/>
  <c r="H449" i="3"/>
  <c r="E449" i="3"/>
  <c r="K448" i="3"/>
  <c r="H448" i="3"/>
  <c r="E448" i="3"/>
  <c r="K447" i="3"/>
  <c r="H447" i="3"/>
  <c r="E447" i="3"/>
  <c r="K446" i="3"/>
  <c r="H446" i="3"/>
  <c r="E446" i="3"/>
  <c r="K445" i="3"/>
  <c r="H445" i="3"/>
  <c r="E445" i="3"/>
  <c r="K444" i="3"/>
  <c r="H444" i="3"/>
  <c r="E444" i="3"/>
  <c r="K443" i="3"/>
  <c r="H443" i="3"/>
  <c r="E443" i="3"/>
  <c r="K442" i="3"/>
  <c r="H442" i="3"/>
  <c r="E442" i="3"/>
  <c r="K441" i="3"/>
  <c r="H441" i="3"/>
  <c r="E441" i="3"/>
  <c r="K440" i="3"/>
  <c r="H440" i="3"/>
  <c r="E440" i="3"/>
  <c r="K439" i="3"/>
  <c r="H439" i="3"/>
  <c r="E439" i="3"/>
  <c r="K438" i="3"/>
  <c r="H438" i="3"/>
  <c r="E438" i="3"/>
  <c r="K437" i="3"/>
  <c r="H437" i="3"/>
  <c r="E437" i="3"/>
  <c r="K436" i="3"/>
  <c r="H436" i="3"/>
  <c r="E436" i="3"/>
  <c r="K435" i="3"/>
  <c r="H435" i="3"/>
  <c r="E435" i="3"/>
  <c r="K434" i="3"/>
  <c r="H434" i="3"/>
  <c r="E434" i="3"/>
  <c r="K433" i="3"/>
  <c r="H433" i="3"/>
  <c r="E433" i="3"/>
  <c r="K432" i="3"/>
  <c r="H432" i="3"/>
  <c r="E432" i="3"/>
  <c r="K431" i="3"/>
  <c r="H431" i="3"/>
  <c r="E431" i="3"/>
  <c r="K430" i="3"/>
  <c r="H430" i="3"/>
  <c r="E430" i="3"/>
  <c r="K429" i="3"/>
  <c r="H429" i="3"/>
  <c r="E429" i="3"/>
  <c r="K428" i="3"/>
  <c r="H428" i="3"/>
  <c r="E428" i="3"/>
  <c r="K427" i="3"/>
  <c r="H427" i="3"/>
  <c r="E427" i="3"/>
  <c r="K426" i="3"/>
  <c r="H426" i="3"/>
  <c r="E426" i="3"/>
  <c r="K425" i="3"/>
  <c r="H425" i="3"/>
  <c r="E425" i="3"/>
  <c r="K424" i="3"/>
  <c r="H424" i="3"/>
  <c r="E424" i="3"/>
  <c r="K423" i="3"/>
  <c r="H423" i="3"/>
  <c r="E423" i="3"/>
  <c r="K422" i="3"/>
  <c r="H422" i="3"/>
  <c r="E422" i="3"/>
  <c r="K421" i="3"/>
  <c r="H421" i="3"/>
  <c r="E421" i="3"/>
  <c r="K420" i="3"/>
  <c r="H420" i="3"/>
  <c r="E420" i="3"/>
  <c r="K419" i="3"/>
  <c r="H419" i="3"/>
  <c r="E419" i="3"/>
  <c r="K418" i="3"/>
  <c r="H418" i="3"/>
  <c r="E418" i="3"/>
  <c r="K417" i="3"/>
  <c r="H417" i="3"/>
  <c r="E417" i="3"/>
  <c r="K416" i="3"/>
  <c r="H416" i="3"/>
  <c r="E416" i="3"/>
  <c r="K415" i="3"/>
  <c r="H415" i="3"/>
  <c r="E415" i="3"/>
  <c r="K414" i="3"/>
  <c r="H414" i="3"/>
  <c r="E414" i="3"/>
  <c r="K413" i="3"/>
  <c r="H413" i="3"/>
  <c r="E413" i="3"/>
  <c r="K412" i="3"/>
  <c r="H412" i="3"/>
  <c r="E412" i="3"/>
  <c r="K411" i="3"/>
  <c r="H411" i="3"/>
  <c r="E411" i="3"/>
  <c r="K410" i="3"/>
  <c r="H410" i="3"/>
  <c r="E410" i="3"/>
  <c r="K409" i="3"/>
  <c r="H409" i="3"/>
  <c r="E409" i="3"/>
  <c r="K408" i="3"/>
  <c r="H408" i="3"/>
  <c r="E408" i="3"/>
  <c r="K407" i="3"/>
  <c r="H407" i="3"/>
  <c r="E407" i="3"/>
  <c r="K406" i="3"/>
  <c r="H406" i="3"/>
  <c r="E406" i="3"/>
  <c r="K405" i="3"/>
  <c r="H405" i="3"/>
  <c r="E405" i="3"/>
  <c r="K404" i="3"/>
  <c r="H404" i="3"/>
  <c r="E404" i="3"/>
  <c r="K403" i="3"/>
  <c r="H403" i="3"/>
  <c r="E403" i="3"/>
  <c r="K402" i="3"/>
  <c r="H402" i="3"/>
  <c r="E402" i="3"/>
  <c r="K401" i="3"/>
  <c r="H401" i="3"/>
  <c r="E401" i="3"/>
  <c r="K400" i="3"/>
  <c r="H400" i="3"/>
  <c r="E400" i="3"/>
  <c r="K399" i="3"/>
  <c r="H399" i="3"/>
  <c r="E399" i="3"/>
  <c r="K398" i="3"/>
  <c r="H398" i="3"/>
  <c r="E398" i="3"/>
  <c r="K397" i="3"/>
  <c r="H397" i="3"/>
  <c r="E397" i="3"/>
  <c r="K396" i="3"/>
  <c r="H396" i="3"/>
  <c r="E396" i="3"/>
  <c r="K395" i="3"/>
  <c r="H395" i="3"/>
  <c r="E395" i="3"/>
  <c r="K394" i="3"/>
  <c r="H394" i="3"/>
  <c r="E394" i="3"/>
  <c r="K393" i="3"/>
  <c r="H393" i="3"/>
  <c r="E393" i="3"/>
  <c r="K392" i="3"/>
  <c r="H392" i="3"/>
  <c r="E392" i="3"/>
  <c r="K391" i="3"/>
  <c r="H391" i="3"/>
  <c r="E391" i="3"/>
  <c r="K390" i="3"/>
  <c r="H390" i="3"/>
  <c r="E390" i="3"/>
  <c r="K389" i="3"/>
  <c r="H389" i="3"/>
  <c r="E389" i="3"/>
  <c r="K388" i="3"/>
  <c r="H388" i="3"/>
  <c r="E388" i="3"/>
  <c r="K387" i="3"/>
  <c r="H387" i="3"/>
  <c r="E387" i="3"/>
  <c r="K386" i="3"/>
  <c r="H386" i="3"/>
  <c r="E386" i="3"/>
  <c r="K385" i="3"/>
  <c r="H385" i="3"/>
  <c r="E385" i="3"/>
  <c r="K384" i="3"/>
  <c r="H384" i="3"/>
  <c r="E384" i="3"/>
  <c r="K383" i="3"/>
  <c r="H383" i="3"/>
  <c r="E383" i="3"/>
  <c r="K382" i="3"/>
  <c r="H382" i="3"/>
  <c r="E382" i="3"/>
  <c r="K381" i="3"/>
  <c r="H381" i="3"/>
  <c r="E381" i="3"/>
  <c r="K380" i="3"/>
  <c r="H380" i="3"/>
  <c r="E380" i="3"/>
  <c r="K379" i="3"/>
  <c r="H379" i="3"/>
  <c r="E379" i="3"/>
  <c r="K378" i="3"/>
  <c r="H378" i="3"/>
  <c r="E378" i="3"/>
  <c r="K377" i="3"/>
  <c r="H377" i="3"/>
  <c r="E377" i="3"/>
  <c r="K376" i="3"/>
  <c r="H376" i="3"/>
  <c r="E376" i="3"/>
  <c r="K375" i="3"/>
  <c r="H375" i="3"/>
  <c r="E375" i="3"/>
  <c r="K374" i="3"/>
  <c r="H374" i="3"/>
  <c r="E374" i="3"/>
  <c r="K373" i="3"/>
  <c r="H373" i="3"/>
  <c r="E373" i="3"/>
  <c r="K372" i="3"/>
  <c r="H372" i="3"/>
  <c r="E372" i="3"/>
  <c r="K371" i="3"/>
  <c r="H371" i="3"/>
  <c r="E371" i="3"/>
  <c r="K370" i="3"/>
  <c r="H370" i="3"/>
  <c r="E370" i="3"/>
  <c r="K369" i="3"/>
  <c r="H369" i="3"/>
  <c r="E369" i="3"/>
  <c r="K368" i="3"/>
  <c r="H368" i="3"/>
  <c r="E368" i="3"/>
  <c r="K367" i="3"/>
  <c r="H367" i="3"/>
  <c r="E367" i="3"/>
  <c r="K366" i="3"/>
  <c r="H366" i="3"/>
  <c r="E366" i="3"/>
  <c r="K365" i="3"/>
  <c r="H365" i="3"/>
  <c r="E365" i="3"/>
  <c r="K364" i="3"/>
  <c r="H364" i="3"/>
  <c r="E364" i="3"/>
  <c r="K363" i="3"/>
  <c r="H363" i="3"/>
  <c r="E363" i="3"/>
  <c r="K362" i="3"/>
  <c r="H362" i="3"/>
  <c r="E362" i="3"/>
  <c r="K361" i="3"/>
  <c r="H361" i="3"/>
  <c r="E361" i="3"/>
  <c r="K360" i="3"/>
  <c r="H360" i="3"/>
  <c r="E360" i="3"/>
  <c r="K359" i="3"/>
  <c r="H359" i="3"/>
  <c r="E359" i="3"/>
  <c r="K358" i="3"/>
  <c r="H358" i="3"/>
  <c r="E358" i="3"/>
  <c r="K357" i="3"/>
  <c r="H357" i="3"/>
  <c r="E357" i="3"/>
  <c r="K356" i="3"/>
  <c r="H356" i="3"/>
  <c r="E356" i="3"/>
  <c r="K355" i="3"/>
  <c r="H355" i="3"/>
  <c r="E355" i="3"/>
  <c r="K354" i="3"/>
  <c r="H354" i="3"/>
  <c r="E354" i="3"/>
  <c r="K353" i="3"/>
  <c r="H353" i="3"/>
  <c r="E353" i="3"/>
  <c r="K352" i="3"/>
  <c r="H352" i="3"/>
  <c r="E352" i="3"/>
  <c r="K351" i="3"/>
  <c r="H351" i="3"/>
  <c r="E351" i="3"/>
  <c r="K350" i="3"/>
  <c r="H350" i="3"/>
  <c r="E350" i="3"/>
  <c r="K349" i="3"/>
  <c r="H349" i="3"/>
  <c r="E349" i="3"/>
  <c r="K348" i="3"/>
  <c r="H348" i="3"/>
  <c r="E348" i="3"/>
  <c r="K347" i="3"/>
  <c r="H347" i="3"/>
  <c r="E347" i="3"/>
  <c r="K346" i="3"/>
  <c r="H346" i="3"/>
  <c r="E346" i="3"/>
  <c r="K345" i="3"/>
  <c r="H345" i="3"/>
  <c r="E345" i="3"/>
  <c r="K344" i="3"/>
  <c r="H344" i="3"/>
  <c r="E344" i="3"/>
  <c r="K343" i="3"/>
  <c r="H343" i="3"/>
  <c r="E343" i="3"/>
  <c r="K342" i="3"/>
  <c r="H342" i="3"/>
  <c r="E342" i="3"/>
  <c r="K341" i="3"/>
  <c r="H341" i="3"/>
  <c r="E341" i="3"/>
  <c r="K340" i="3"/>
  <c r="H340" i="3"/>
  <c r="E340" i="3"/>
  <c r="K339" i="3"/>
  <c r="H339" i="3"/>
  <c r="E339" i="3"/>
  <c r="K338" i="3"/>
  <c r="H338" i="3"/>
  <c r="E338" i="3"/>
  <c r="K337" i="3"/>
  <c r="H337" i="3"/>
  <c r="E337" i="3"/>
  <c r="K336" i="3"/>
  <c r="H336" i="3"/>
  <c r="E336" i="3"/>
  <c r="K335" i="3"/>
  <c r="H335" i="3"/>
  <c r="E335" i="3"/>
  <c r="K334" i="3"/>
  <c r="H334" i="3"/>
  <c r="E334" i="3"/>
  <c r="K333" i="3"/>
  <c r="H333" i="3"/>
  <c r="E333" i="3"/>
  <c r="K332" i="3"/>
  <c r="H332" i="3"/>
  <c r="E332" i="3"/>
  <c r="K331" i="3"/>
  <c r="H331" i="3"/>
  <c r="E331" i="3"/>
  <c r="K330" i="3"/>
  <c r="H330" i="3"/>
  <c r="E330" i="3"/>
  <c r="K329" i="3"/>
  <c r="H329" i="3"/>
  <c r="E329" i="3"/>
  <c r="K328" i="3"/>
  <c r="H328" i="3"/>
  <c r="E328" i="3"/>
  <c r="K327" i="3"/>
  <c r="H327" i="3"/>
  <c r="E327" i="3"/>
  <c r="K326" i="3"/>
  <c r="H326" i="3"/>
  <c r="E326" i="3"/>
  <c r="K325" i="3"/>
  <c r="H325" i="3"/>
  <c r="E325" i="3"/>
  <c r="K324" i="3"/>
  <c r="H324" i="3"/>
  <c r="E324" i="3"/>
  <c r="K323" i="3"/>
  <c r="H323" i="3"/>
  <c r="E323" i="3"/>
  <c r="K322" i="3"/>
  <c r="H322" i="3"/>
  <c r="E322" i="3"/>
  <c r="K321" i="3"/>
  <c r="H321" i="3"/>
  <c r="E321" i="3"/>
  <c r="K320" i="3"/>
  <c r="H320" i="3"/>
  <c r="E320" i="3"/>
  <c r="K319" i="3"/>
  <c r="H319" i="3"/>
  <c r="E319" i="3"/>
  <c r="K318" i="3"/>
  <c r="H318" i="3"/>
  <c r="E318" i="3"/>
  <c r="K317" i="3"/>
  <c r="H317" i="3"/>
  <c r="E317" i="3"/>
  <c r="K316" i="3"/>
  <c r="H316" i="3"/>
  <c r="E316" i="3"/>
  <c r="K315" i="3"/>
  <c r="H315" i="3"/>
  <c r="E315" i="3"/>
  <c r="K314" i="3"/>
  <c r="H314" i="3"/>
  <c r="E314" i="3"/>
  <c r="K313" i="3"/>
  <c r="H313" i="3"/>
  <c r="E313" i="3"/>
  <c r="K312" i="3"/>
  <c r="H312" i="3"/>
  <c r="E312" i="3"/>
  <c r="K311" i="3"/>
  <c r="H311" i="3"/>
  <c r="E311" i="3"/>
  <c r="K310" i="3"/>
  <c r="H310" i="3"/>
  <c r="E310" i="3"/>
  <c r="K309" i="3"/>
  <c r="H309" i="3"/>
  <c r="E309" i="3"/>
  <c r="K308" i="3"/>
  <c r="H308" i="3"/>
  <c r="E308" i="3"/>
  <c r="K307" i="3"/>
  <c r="H307" i="3"/>
  <c r="E307" i="3"/>
  <c r="K306" i="3"/>
  <c r="H306" i="3"/>
  <c r="E306" i="3"/>
  <c r="K305" i="3"/>
  <c r="H305" i="3"/>
  <c r="E305" i="3"/>
  <c r="K304" i="3"/>
  <c r="H304" i="3"/>
  <c r="E304" i="3"/>
  <c r="K303" i="3"/>
  <c r="H303" i="3"/>
  <c r="E303" i="3"/>
  <c r="K302" i="3"/>
  <c r="H302" i="3"/>
  <c r="E302" i="3"/>
  <c r="K301" i="3"/>
  <c r="H301" i="3"/>
  <c r="E301" i="3"/>
  <c r="K300" i="3"/>
  <c r="H300" i="3"/>
  <c r="E300" i="3"/>
  <c r="K299" i="3"/>
  <c r="H299" i="3"/>
  <c r="E299" i="3"/>
  <c r="K298" i="3"/>
  <c r="H298" i="3"/>
  <c r="E298" i="3"/>
  <c r="K297" i="3"/>
  <c r="H297" i="3"/>
  <c r="E297" i="3"/>
  <c r="K296" i="3"/>
  <c r="H296" i="3"/>
  <c r="E296" i="3"/>
  <c r="K295" i="3"/>
  <c r="H295" i="3"/>
  <c r="E295" i="3"/>
  <c r="K294" i="3"/>
  <c r="H294" i="3"/>
  <c r="E294" i="3"/>
  <c r="K293" i="3"/>
  <c r="H293" i="3"/>
  <c r="E293" i="3"/>
  <c r="K292" i="3"/>
  <c r="H292" i="3"/>
  <c r="E292" i="3"/>
  <c r="K291" i="3"/>
  <c r="H291" i="3"/>
  <c r="E291" i="3"/>
  <c r="K290" i="3"/>
  <c r="H290" i="3"/>
  <c r="E290" i="3"/>
  <c r="K289" i="3"/>
  <c r="H289" i="3"/>
  <c r="E289" i="3"/>
  <c r="K288" i="3"/>
  <c r="H288" i="3"/>
  <c r="E288" i="3"/>
  <c r="K287" i="3"/>
  <c r="H287" i="3"/>
  <c r="E287" i="3"/>
  <c r="K286" i="3"/>
  <c r="H286" i="3"/>
  <c r="E286" i="3"/>
  <c r="K285" i="3"/>
  <c r="H285" i="3"/>
  <c r="E285" i="3"/>
  <c r="K284" i="3"/>
  <c r="H284" i="3"/>
  <c r="E284" i="3"/>
  <c r="K283" i="3"/>
  <c r="H283" i="3"/>
  <c r="E283" i="3"/>
  <c r="K282" i="3"/>
  <c r="H282" i="3"/>
  <c r="E282" i="3"/>
  <c r="K281" i="3"/>
  <c r="H281" i="3"/>
  <c r="E281" i="3"/>
  <c r="K280" i="3"/>
  <c r="H280" i="3"/>
  <c r="E280" i="3"/>
  <c r="K279" i="3"/>
  <c r="H279" i="3"/>
  <c r="E279" i="3"/>
  <c r="K278" i="3"/>
  <c r="H278" i="3"/>
  <c r="E278" i="3"/>
  <c r="K277" i="3"/>
  <c r="H277" i="3"/>
  <c r="E277" i="3"/>
  <c r="K276" i="3"/>
  <c r="H276" i="3"/>
  <c r="E276" i="3"/>
  <c r="K275" i="3"/>
  <c r="H275" i="3"/>
  <c r="E275" i="3"/>
  <c r="K274" i="3"/>
  <c r="H274" i="3"/>
  <c r="E274" i="3"/>
  <c r="K273" i="3"/>
  <c r="H273" i="3"/>
  <c r="E273" i="3"/>
  <c r="K272" i="3"/>
  <c r="H272" i="3"/>
  <c r="E272" i="3"/>
  <c r="K271" i="3"/>
  <c r="H271" i="3"/>
  <c r="E271" i="3"/>
  <c r="K270" i="3"/>
  <c r="H270" i="3"/>
  <c r="E270" i="3"/>
  <c r="K269" i="3"/>
  <c r="H269" i="3"/>
  <c r="E269" i="3"/>
  <c r="K268" i="3"/>
  <c r="H268" i="3"/>
  <c r="E268" i="3"/>
  <c r="K267" i="3"/>
  <c r="H267" i="3"/>
  <c r="E267" i="3"/>
  <c r="K266" i="3"/>
  <c r="H266" i="3"/>
  <c r="E266" i="3"/>
  <c r="K265" i="3"/>
  <c r="H265" i="3"/>
  <c r="E265" i="3"/>
  <c r="K264" i="3"/>
  <c r="H264" i="3"/>
  <c r="E264" i="3"/>
  <c r="K263" i="3"/>
  <c r="H263" i="3"/>
  <c r="E263" i="3"/>
  <c r="K262" i="3"/>
  <c r="H262" i="3"/>
  <c r="E262" i="3"/>
  <c r="K261" i="3"/>
  <c r="H261" i="3"/>
  <c r="E261" i="3"/>
  <c r="K260" i="3"/>
  <c r="H260" i="3"/>
  <c r="E260" i="3"/>
  <c r="K259" i="3"/>
  <c r="H259" i="3"/>
  <c r="E259" i="3"/>
  <c r="K258" i="3"/>
  <c r="H258" i="3"/>
  <c r="E258" i="3"/>
  <c r="K257" i="3"/>
  <c r="H257" i="3"/>
  <c r="E257" i="3"/>
  <c r="K256" i="3"/>
  <c r="H256" i="3"/>
  <c r="E256" i="3"/>
  <c r="K255" i="3"/>
  <c r="H255" i="3"/>
  <c r="E255" i="3"/>
  <c r="K254" i="3"/>
  <c r="H254" i="3"/>
  <c r="E254" i="3"/>
  <c r="K253" i="3"/>
  <c r="H253" i="3"/>
  <c r="E253" i="3"/>
  <c r="K252" i="3"/>
  <c r="H252" i="3"/>
  <c r="E252" i="3"/>
  <c r="K251" i="3"/>
  <c r="H251" i="3"/>
  <c r="E251" i="3"/>
  <c r="K250" i="3"/>
  <c r="H250" i="3"/>
  <c r="E250" i="3"/>
  <c r="K249" i="3"/>
  <c r="H249" i="3"/>
  <c r="E249" i="3"/>
  <c r="K248" i="3"/>
  <c r="H248" i="3"/>
  <c r="E248" i="3"/>
  <c r="K247" i="3"/>
  <c r="H247" i="3"/>
  <c r="E247" i="3"/>
  <c r="K246" i="3"/>
  <c r="H246" i="3"/>
  <c r="E246" i="3"/>
  <c r="K245" i="3"/>
  <c r="H245" i="3"/>
  <c r="E245" i="3"/>
  <c r="K244" i="3"/>
  <c r="H244" i="3"/>
  <c r="E244" i="3"/>
  <c r="K243" i="3"/>
  <c r="H243" i="3"/>
  <c r="E243" i="3"/>
  <c r="K242" i="3"/>
  <c r="H242" i="3"/>
  <c r="E242" i="3"/>
  <c r="K241" i="3"/>
  <c r="H241" i="3"/>
  <c r="E241" i="3"/>
  <c r="K240" i="3"/>
  <c r="H240" i="3"/>
  <c r="E240" i="3"/>
  <c r="K239" i="3"/>
  <c r="H239" i="3"/>
  <c r="E239" i="3"/>
  <c r="K238" i="3"/>
  <c r="H238" i="3"/>
  <c r="E238" i="3"/>
  <c r="K237" i="3"/>
  <c r="H237" i="3"/>
  <c r="E237" i="3"/>
  <c r="K236" i="3"/>
  <c r="H236" i="3"/>
  <c r="E236" i="3"/>
  <c r="K235" i="3"/>
  <c r="H235" i="3"/>
  <c r="E235" i="3"/>
  <c r="K234" i="3"/>
  <c r="H234" i="3"/>
  <c r="E234" i="3"/>
  <c r="K233" i="3"/>
  <c r="H233" i="3"/>
  <c r="E233" i="3"/>
  <c r="K232" i="3"/>
  <c r="H232" i="3"/>
  <c r="E232" i="3"/>
  <c r="K231" i="3"/>
  <c r="H231" i="3"/>
  <c r="E231" i="3"/>
  <c r="K230" i="3"/>
  <c r="H230" i="3"/>
  <c r="E230" i="3"/>
  <c r="K229" i="3"/>
  <c r="H229" i="3"/>
  <c r="E229" i="3"/>
  <c r="K228" i="3"/>
  <c r="H228" i="3"/>
  <c r="E228" i="3"/>
  <c r="K227" i="3"/>
  <c r="H227" i="3"/>
  <c r="E227" i="3"/>
  <c r="K226" i="3"/>
  <c r="H226" i="3"/>
  <c r="E226" i="3"/>
  <c r="K225" i="3"/>
  <c r="H225" i="3"/>
  <c r="E225" i="3"/>
  <c r="K224" i="3"/>
  <c r="H224" i="3"/>
  <c r="E224" i="3"/>
  <c r="K223" i="3"/>
  <c r="H223" i="3"/>
  <c r="E223" i="3"/>
  <c r="K222" i="3"/>
  <c r="H222" i="3"/>
  <c r="E222" i="3"/>
  <c r="K221" i="3"/>
  <c r="H221" i="3"/>
  <c r="E221" i="3"/>
  <c r="K220" i="3"/>
  <c r="H220" i="3"/>
  <c r="E220" i="3"/>
  <c r="K219" i="3"/>
  <c r="H219" i="3"/>
  <c r="E219" i="3"/>
  <c r="K218" i="3"/>
  <c r="H218" i="3"/>
  <c r="E218" i="3"/>
  <c r="K217" i="3"/>
  <c r="H217" i="3"/>
  <c r="E217" i="3"/>
  <c r="K216" i="3"/>
  <c r="H216" i="3"/>
  <c r="E216" i="3"/>
  <c r="K215" i="3"/>
  <c r="H215" i="3"/>
  <c r="E215" i="3"/>
  <c r="K214" i="3"/>
  <c r="H214" i="3"/>
  <c r="E214" i="3"/>
  <c r="K213" i="3"/>
  <c r="H213" i="3"/>
  <c r="E213" i="3"/>
  <c r="K212" i="3"/>
  <c r="H212" i="3"/>
  <c r="E212" i="3"/>
  <c r="K211" i="3"/>
  <c r="H211" i="3"/>
  <c r="E211" i="3"/>
  <c r="K210" i="3"/>
  <c r="H210" i="3"/>
  <c r="E210" i="3"/>
  <c r="K209" i="3"/>
  <c r="H209" i="3"/>
  <c r="E209" i="3"/>
  <c r="K208" i="3"/>
  <c r="H208" i="3"/>
  <c r="E208" i="3"/>
  <c r="K207" i="3"/>
  <c r="H207" i="3"/>
  <c r="E207" i="3"/>
  <c r="K206" i="3"/>
  <c r="H206" i="3"/>
  <c r="E206" i="3"/>
  <c r="K205" i="3"/>
  <c r="H205" i="3"/>
  <c r="E205" i="3"/>
  <c r="K204" i="3"/>
  <c r="H204" i="3"/>
  <c r="E204" i="3"/>
  <c r="K203" i="3"/>
  <c r="H203" i="3"/>
  <c r="E203" i="3"/>
  <c r="K202" i="3"/>
  <c r="H202" i="3"/>
  <c r="E202" i="3"/>
  <c r="K201" i="3"/>
  <c r="H201" i="3"/>
  <c r="E201" i="3"/>
  <c r="K200" i="3"/>
  <c r="H200" i="3"/>
  <c r="E200" i="3"/>
  <c r="K199" i="3"/>
  <c r="H199" i="3"/>
  <c r="E199" i="3"/>
  <c r="K198" i="3"/>
  <c r="H198" i="3"/>
  <c r="E198" i="3"/>
  <c r="K197" i="3"/>
  <c r="H197" i="3"/>
  <c r="E197" i="3"/>
  <c r="K196" i="3"/>
  <c r="H196" i="3"/>
  <c r="E196" i="3"/>
  <c r="K195" i="3"/>
  <c r="H195" i="3"/>
  <c r="E195" i="3"/>
  <c r="K194" i="3"/>
  <c r="H194" i="3"/>
  <c r="E194" i="3"/>
  <c r="K193" i="3"/>
  <c r="H193" i="3"/>
  <c r="E193" i="3"/>
  <c r="K192" i="3"/>
  <c r="H192" i="3"/>
  <c r="E192" i="3"/>
  <c r="K191" i="3"/>
  <c r="H191" i="3"/>
  <c r="E191" i="3"/>
  <c r="K190" i="3"/>
  <c r="H190" i="3"/>
  <c r="E190" i="3"/>
  <c r="K189" i="3"/>
  <c r="H189" i="3"/>
  <c r="E189" i="3"/>
  <c r="K188" i="3"/>
  <c r="H188" i="3"/>
  <c r="E188" i="3"/>
  <c r="K187" i="3"/>
  <c r="H187" i="3"/>
  <c r="E187" i="3"/>
  <c r="K186" i="3"/>
  <c r="H186" i="3"/>
  <c r="E186" i="3"/>
  <c r="K185" i="3"/>
  <c r="H185" i="3"/>
  <c r="E185" i="3"/>
  <c r="K184" i="3"/>
  <c r="H184" i="3"/>
  <c r="E184" i="3"/>
  <c r="K183" i="3"/>
  <c r="H183" i="3"/>
  <c r="E183" i="3"/>
  <c r="K182" i="3"/>
  <c r="H182" i="3"/>
  <c r="E182" i="3"/>
  <c r="K181" i="3"/>
  <c r="H181" i="3"/>
  <c r="E181" i="3"/>
  <c r="K180" i="3"/>
  <c r="H180" i="3"/>
  <c r="E180" i="3"/>
  <c r="K179" i="3"/>
  <c r="H179" i="3"/>
  <c r="E179" i="3"/>
  <c r="K178" i="3"/>
  <c r="H178" i="3"/>
  <c r="E178" i="3"/>
  <c r="K177" i="3"/>
  <c r="H177" i="3"/>
  <c r="E177" i="3"/>
  <c r="K176" i="3"/>
  <c r="H176" i="3"/>
  <c r="E176" i="3"/>
  <c r="K175" i="3"/>
  <c r="H175" i="3"/>
  <c r="E175" i="3"/>
  <c r="K174" i="3"/>
  <c r="H174" i="3"/>
  <c r="E174" i="3"/>
  <c r="K173" i="3"/>
  <c r="H173" i="3"/>
  <c r="E173" i="3"/>
  <c r="K172" i="3"/>
  <c r="H172" i="3"/>
  <c r="E172" i="3"/>
  <c r="K171" i="3"/>
  <c r="H171" i="3"/>
  <c r="E171" i="3"/>
  <c r="K170" i="3"/>
  <c r="H170" i="3"/>
  <c r="E170" i="3"/>
  <c r="K169" i="3"/>
  <c r="H169" i="3"/>
  <c r="E169" i="3"/>
  <c r="K168" i="3"/>
  <c r="H168" i="3"/>
  <c r="E168" i="3"/>
  <c r="K167" i="3"/>
  <c r="H167" i="3"/>
  <c r="E167" i="3"/>
  <c r="K166" i="3"/>
  <c r="H166" i="3"/>
  <c r="E166" i="3"/>
  <c r="K165" i="3"/>
  <c r="H165" i="3"/>
  <c r="E165" i="3"/>
  <c r="K164" i="3"/>
  <c r="H164" i="3"/>
  <c r="E164" i="3"/>
  <c r="K163" i="3"/>
  <c r="H163" i="3"/>
  <c r="E163" i="3"/>
  <c r="K162" i="3"/>
  <c r="H162" i="3"/>
  <c r="E162" i="3"/>
  <c r="K161" i="3"/>
  <c r="H161" i="3"/>
  <c r="E161" i="3"/>
  <c r="K160" i="3"/>
  <c r="H160" i="3"/>
  <c r="E160" i="3"/>
  <c r="K159" i="3"/>
  <c r="H159" i="3"/>
  <c r="E159" i="3"/>
  <c r="K158" i="3"/>
  <c r="H158" i="3"/>
  <c r="E158" i="3"/>
  <c r="K157" i="3"/>
  <c r="H157" i="3"/>
  <c r="E157" i="3"/>
  <c r="K156" i="3"/>
  <c r="H156" i="3"/>
  <c r="E156" i="3"/>
  <c r="K155" i="3"/>
  <c r="H155" i="3"/>
  <c r="E155" i="3"/>
  <c r="K154" i="3"/>
  <c r="H154" i="3"/>
  <c r="E154" i="3"/>
  <c r="K153" i="3"/>
  <c r="H153" i="3"/>
  <c r="E153" i="3"/>
  <c r="K152" i="3"/>
  <c r="H152" i="3"/>
  <c r="E152" i="3"/>
  <c r="K151" i="3"/>
  <c r="H151" i="3"/>
  <c r="E151" i="3"/>
  <c r="K150" i="3"/>
  <c r="H150" i="3"/>
  <c r="E150" i="3"/>
  <c r="K149" i="3"/>
  <c r="H149" i="3"/>
  <c r="E149" i="3"/>
  <c r="K148" i="3"/>
  <c r="H148" i="3"/>
  <c r="E148" i="3"/>
  <c r="K147" i="3"/>
  <c r="H147" i="3"/>
  <c r="E147" i="3"/>
  <c r="K146" i="3"/>
  <c r="H146" i="3"/>
  <c r="E146" i="3"/>
  <c r="K145" i="3"/>
  <c r="H145" i="3"/>
  <c r="E145" i="3"/>
  <c r="K144" i="3"/>
  <c r="H144" i="3"/>
  <c r="E144" i="3"/>
  <c r="K143" i="3"/>
  <c r="H143" i="3"/>
  <c r="E143" i="3"/>
  <c r="K142" i="3"/>
  <c r="H142" i="3"/>
  <c r="E142" i="3"/>
  <c r="K141" i="3"/>
  <c r="H141" i="3"/>
  <c r="E141" i="3"/>
  <c r="K140" i="3"/>
  <c r="H140" i="3"/>
  <c r="E140" i="3"/>
  <c r="K139" i="3"/>
  <c r="H139" i="3"/>
  <c r="E139" i="3"/>
  <c r="K138" i="3"/>
  <c r="H138" i="3"/>
  <c r="E138" i="3"/>
  <c r="K137" i="3"/>
  <c r="H137" i="3"/>
  <c r="E137" i="3"/>
  <c r="K136" i="3"/>
  <c r="H136" i="3"/>
  <c r="E136" i="3"/>
  <c r="K135" i="3"/>
  <c r="H135" i="3"/>
  <c r="E135" i="3"/>
  <c r="K134" i="3"/>
  <c r="H134" i="3"/>
  <c r="E134" i="3"/>
  <c r="K133" i="3"/>
  <c r="H133" i="3"/>
  <c r="E133" i="3"/>
  <c r="K132" i="3"/>
  <c r="H132" i="3"/>
  <c r="E132" i="3"/>
  <c r="K131" i="3"/>
  <c r="H131" i="3"/>
  <c r="E131" i="3"/>
  <c r="K130" i="3"/>
  <c r="H130" i="3"/>
  <c r="E130" i="3"/>
  <c r="K129" i="3"/>
  <c r="H129" i="3"/>
  <c r="E129" i="3"/>
  <c r="K128" i="3"/>
  <c r="H128" i="3"/>
  <c r="E128" i="3"/>
  <c r="K127" i="3"/>
  <c r="H127" i="3"/>
  <c r="E127" i="3"/>
  <c r="K126" i="3"/>
  <c r="H126" i="3"/>
  <c r="E126" i="3"/>
  <c r="K125" i="3"/>
  <c r="H125" i="3"/>
  <c r="E125" i="3"/>
  <c r="K124" i="3"/>
  <c r="H124" i="3"/>
  <c r="E124" i="3"/>
  <c r="K123" i="3"/>
  <c r="H123" i="3"/>
  <c r="E123" i="3"/>
  <c r="K122" i="3"/>
  <c r="H122" i="3"/>
  <c r="E122" i="3"/>
  <c r="K121" i="3"/>
  <c r="H121" i="3"/>
  <c r="E121" i="3"/>
  <c r="K120" i="3"/>
  <c r="H120" i="3"/>
  <c r="E120" i="3"/>
  <c r="K119" i="3"/>
  <c r="H119" i="3"/>
  <c r="E119" i="3"/>
  <c r="K118" i="3"/>
  <c r="H118" i="3"/>
  <c r="E118" i="3"/>
  <c r="K117" i="3"/>
  <c r="H117" i="3"/>
  <c r="E117" i="3"/>
  <c r="K116" i="3"/>
  <c r="H116" i="3"/>
  <c r="E116" i="3"/>
  <c r="K115" i="3"/>
  <c r="H115" i="3"/>
  <c r="E115" i="3"/>
  <c r="K114" i="3"/>
  <c r="H114" i="3"/>
  <c r="E114" i="3"/>
  <c r="K113" i="3"/>
  <c r="H113" i="3"/>
  <c r="E113" i="3"/>
  <c r="K112" i="3"/>
  <c r="H112" i="3"/>
  <c r="E112" i="3"/>
  <c r="K111" i="3"/>
  <c r="H111" i="3"/>
  <c r="E111" i="3"/>
  <c r="K110" i="3"/>
  <c r="H110" i="3"/>
  <c r="E110" i="3"/>
  <c r="K109" i="3"/>
  <c r="H109" i="3"/>
  <c r="E109" i="3"/>
  <c r="K108" i="3"/>
  <c r="H108" i="3"/>
  <c r="E108" i="3"/>
  <c r="K107" i="3"/>
  <c r="H107" i="3"/>
  <c r="E107" i="3"/>
  <c r="K106" i="3"/>
  <c r="H106" i="3"/>
  <c r="E106" i="3"/>
  <c r="K105" i="3"/>
  <c r="H105" i="3"/>
  <c r="E105" i="3"/>
  <c r="K104" i="3"/>
  <c r="H104" i="3"/>
  <c r="E104" i="3"/>
  <c r="K103" i="3"/>
  <c r="H103" i="3"/>
  <c r="E103" i="3"/>
  <c r="K102" i="3"/>
  <c r="H102" i="3"/>
  <c r="E102" i="3"/>
  <c r="K101" i="3"/>
  <c r="H101" i="3"/>
  <c r="E101" i="3"/>
  <c r="K100" i="3"/>
  <c r="H100" i="3"/>
  <c r="E100" i="3"/>
  <c r="K99" i="3"/>
  <c r="H99" i="3"/>
  <c r="E99" i="3"/>
  <c r="K98" i="3"/>
  <c r="H98" i="3"/>
  <c r="E98" i="3"/>
  <c r="K97" i="3"/>
  <c r="H97" i="3"/>
  <c r="E97" i="3"/>
  <c r="K96" i="3"/>
  <c r="H96" i="3"/>
  <c r="E96" i="3"/>
  <c r="K95" i="3"/>
  <c r="H95" i="3"/>
  <c r="E95" i="3"/>
  <c r="K94" i="3"/>
  <c r="H94" i="3"/>
  <c r="E94" i="3"/>
  <c r="K93" i="3"/>
  <c r="H93" i="3"/>
  <c r="E93" i="3"/>
  <c r="K92" i="3"/>
  <c r="H92" i="3"/>
  <c r="E92" i="3"/>
  <c r="K91" i="3"/>
  <c r="H91" i="3"/>
  <c r="E91" i="3"/>
  <c r="K90" i="3"/>
  <c r="H90" i="3"/>
  <c r="E90" i="3"/>
  <c r="K89" i="3"/>
  <c r="H89" i="3"/>
  <c r="E89" i="3"/>
  <c r="K88" i="3"/>
  <c r="H88" i="3"/>
  <c r="E88" i="3"/>
  <c r="K87" i="3"/>
  <c r="H87" i="3"/>
  <c r="E87" i="3"/>
  <c r="K86" i="3"/>
  <c r="H86" i="3"/>
  <c r="E86" i="3"/>
  <c r="K85" i="3"/>
  <c r="H85" i="3"/>
  <c r="E85" i="3"/>
  <c r="K84" i="3"/>
  <c r="H84" i="3"/>
  <c r="E84" i="3"/>
  <c r="K83" i="3"/>
  <c r="H83" i="3"/>
  <c r="E83" i="3"/>
  <c r="K82" i="3"/>
  <c r="H82" i="3"/>
  <c r="E82" i="3"/>
  <c r="K81" i="3"/>
  <c r="H81" i="3"/>
  <c r="E81" i="3"/>
  <c r="K80" i="3"/>
  <c r="H80" i="3"/>
  <c r="E80" i="3"/>
  <c r="K79" i="3"/>
  <c r="H79" i="3"/>
  <c r="E79" i="3"/>
  <c r="K78" i="3"/>
  <c r="H78" i="3"/>
  <c r="E78" i="3"/>
  <c r="K77" i="3"/>
  <c r="H77" i="3"/>
  <c r="E77" i="3"/>
  <c r="K76" i="3"/>
  <c r="H76" i="3"/>
  <c r="E76" i="3"/>
  <c r="K75" i="3"/>
  <c r="H75" i="3"/>
  <c r="E75" i="3"/>
  <c r="K74" i="3"/>
  <c r="H74" i="3"/>
  <c r="E74" i="3"/>
  <c r="K73" i="3"/>
  <c r="H73" i="3"/>
  <c r="E73" i="3"/>
  <c r="K72" i="3"/>
  <c r="H72" i="3"/>
  <c r="E72" i="3"/>
  <c r="K71" i="3"/>
  <c r="H71" i="3"/>
  <c r="E71" i="3"/>
  <c r="K70" i="3"/>
  <c r="H70" i="3"/>
  <c r="E70" i="3"/>
  <c r="K69" i="3"/>
  <c r="H69" i="3"/>
  <c r="E69" i="3"/>
  <c r="K68" i="3"/>
  <c r="H68" i="3"/>
  <c r="E68" i="3"/>
  <c r="K67" i="3"/>
  <c r="H67" i="3"/>
  <c r="E67" i="3"/>
  <c r="K66" i="3"/>
  <c r="H66" i="3"/>
  <c r="E66" i="3"/>
  <c r="K65" i="3"/>
  <c r="H65" i="3"/>
  <c r="E65" i="3"/>
  <c r="K64" i="3"/>
  <c r="H64" i="3"/>
  <c r="E64" i="3"/>
  <c r="K63" i="3"/>
  <c r="H63" i="3"/>
  <c r="E63" i="3"/>
  <c r="K62" i="3"/>
  <c r="H62" i="3"/>
  <c r="E62" i="3"/>
  <c r="K61" i="3"/>
  <c r="H61" i="3"/>
  <c r="E61" i="3"/>
  <c r="K60" i="3"/>
  <c r="H60" i="3"/>
  <c r="E60" i="3"/>
  <c r="K59" i="3"/>
  <c r="H59" i="3"/>
  <c r="E59" i="3"/>
  <c r="K58" i="3"/>
  <c r="H58" i="3"/>
  <c r="E58" i="3"/>
  <c r="K57" i="3"/>
  <c r="H57" i="3"/>
  <c r="E57" i="3"/>
  <c r="K56" i="3"/>
  <c r="H56" i="3"/>
  <c r="E56" i="3"/>
  <c r="K55" i="3"/>
  <c r="H55" i="3"/>
  <c r="E55" i="3"/>
  <c r="K54" i="3"/>
  <c r="H54" i="3"/>
  <c r="E54" i="3"/>
  <c r="K53" i="3"/>
  <c r="H53" i="3"/>
  <c r="E53" i="3"/>
  <c r="K52" i="3"/>
  <c r="H52" i="3"/>
  <c r="E52" i="3"/>
  <c r="K51" i="3"/>
  <c r="H51" i="3"/>
  <c r="E51" i="3"/>
  <c r="K50" i="3"/>
  <c r="H50" i="3"/>
  <c r="E50" i="3"/>
  <c r="K49" i="3"/>
  <c r="H49" i="3"/>
  <c r="E49" i="3"/>
  <c r="K48" i="3"/>
  <c r="H48" i="3"/>
  <c r="E48" i="3"/>
  <c r="K47" i="3"/>
  <c r="H47" i="3"/>
  <c r="E47" i="3"/>
  <c r="K46" i="3"/>
  <c r="H46" i="3"/>
  <c r="E46" i="3"/>
  <c r="K45" i="3"/>
  <c r="H45" i="3"/>
  <c r="E45" i="3"/>
  <c r="K44" i="3"/>
  <c r="H44" i="3"/>
  <c r="E44" i="3"/>
  <c r="K43" i="3"/>
  <c r="H43" i="3"/>
  <c r="E43" i="3"/>
  <c r="K42" i="3"/>
  <c r="H42" i="3"/>
  <c r="E42" i="3"/>
  <c r="K41" i="3"/>
  <c r="H41" i="3"/>
  <c r="E41" i="3"/>
  <c r="K40" i="3"/>
  <c r="H40" i="3"/>
  <c r="E40" i="3"/>
  <c r="K39" i="3"/>
  <c r="H39" i="3"/>
  <c r="E39" i="3"/>
  <c r="K38" i="3"/>
  <c r="H38" i="3"/>
  <c r="E38" i="3"/>
  <c r="K37" i="3"/>
  <c r="H37" i="3"/>
  <c r="E37" i="3"/>
  <c r="K36" i="3"/>
  <c r="H36" i="3"/>
  <c r="E36" i="3"/>
  <c r="K35" i="3"/>
  <c r="H35" i="3"/>
  <c r="E35" i="3"/>
  <c r="K34" i="3"/>
  <c r="H34" i="3"/>
  <c r="E34" i="3"/>
  <c r="K33" i="3"/>
  <c r="H33" i="3"/>
  <c r="E33" i="3"/>
  <c r="K32" i="3"/>
  <c r="H32" i="3"/>
  <c r="E32" i="3"/>
  <c r="K31" i="3"/>
  <c r="H31" i="3"/>
  <c r="E31" i="3"/>
  <c r="K30" i="3"/>
  <c r="H30" i="3"/>
  <c r="E30" i="3"/>
  <c r="K29" i="3"/>
  <c r="H29" i="3"/>
  <c r="E29" i="3"/>
  <c r="K28" i="3"/>
  <c r="H28" i="3"/>
  <c r="E28" i="3"/>
  <c r="K27" i="3"/>
  <c r="H27" i="3"/>
  <c r="E27" i="3"/>
  <c r="K26" i="3"/>
  <c r="H26" i="3"/>
  <c r="E26" i="3"/>
  <c r="K25" i="3"/>
  <c r="H25" i="3"/>
  <c r="E25" i="3"/>
  <c r="K24" i="3"/>
  <c r="H24" i="3"/>
  <c r="E24" i="3"/>
  <c r="K23" i="3"/>
  <c r="H23" i="3"/>
  <c r="E23" i="3"/>
  <c r="K22" i="3"/>
  <c r="H22" i="3"/>
  <c r="E22" i="3"/>
  <c r="K21" i="3"/>
  <c r="O21" i="5" s="1"/>
  <c r="H21" i="3"/>
  <c r="K21" i="5" s="1"/>
  <c r="E21" i="3"/>
  <c r="G21" i="5" s="1"/>
  <c r="K20" i="3"/>
  <c r="O20" i="5" s="1"/>
  <c r="H20" i="3"/>
  <c r="K20" i="5" s="1"/>
  <c r="E20" i="3"/>
  <c r="G20" i="5" s="1"/>
  <c r="K19" i="3"/>
  <c r="O19" i="5" s="1"/>
  <c r="H19" i="3"/>
  <c r="K19" i="5" s="1"/>
  <c r="E19" i="3"/>
  <c r="G19" i="5" s="1"/>
  <c r="K18" i="3"/>
  <c r="O18" i="5" s="1"/>
  <c r="P18" i="5" s="1"/>
  <c r="H18" i="3"/>
  <c r="K18" i="5" s="1"/>
  <c r="E18" i="3"/>
  <c r="G18" i="5" s="1"/>
  <c r="K17" i="3"/>
  <c r="O17" i="5" s="1"/>
  <c r="H17" i="3"/>
  <c r="K17" i="5" s="1"/>
  <c r="E17" i="3"/>
  <c r="G17" i="5" s="1"/>
  <c r="K16" i="3"/>
  <c r="O16" i="5" s="1"/>
  <c r="H16" i="3"/>
  <c r="K16" i="5" s="1"/>
  <c r="E16" i="3"/>
  <c r="G16" i="5" s="1"/>
  <c r="K15" i="3"/>
  <c r="O15" i="5" s="1"/>
  <c r="H15" i="3"/>
  <c r="K15" i="5" s="1"/>
  <c r="E15" i="3"/>
  <c r="G15" i="5" s="1"/>
  <c r="K14" i="3"/>
  <c r="O14" i="5" s="1"/>
  <c r="H14" i="3"/>
  <c r="K14" i="5" s="1"/>
  <c r="L14" i="5" s="1"/>
  <c r="E14" i="3"/>
  <c r="G14" i="5" s="1"/>
  <c r="K13" i="3"/>
  <c r="O13" i="5" s="1"/>
  <c r="H13" i="3"/>
  <c r="K13" i="5" s="1"/>
  <c r="E13" i="3"/>
  <c r="G13" i="5" s="1"/>
  <c r="H13" i="5" s="1"/>
  <c r="K12" i="3"/>
  <c r="O12" i="5" s="1"/>
  <c r="H12" i="3"/>
  <c r="K12" i="5" s="1"/>
  <c r="E12" i="3"/>
  <c r="G12" i="5" s="1"/>
  <c r="K11" i="3"/>
  <c r="O11" i="5" s="1"/>
  <c r="H11" i="3"/>
  <c r="K11" i="5" s="1"/>
  <c r="L11" i="5" s="1"/>
  <c r="E11" i="3"/>
  <c r="G11" i="5" s="1"/>
  <c r="K10" i="3"/>
  <c r="O10" i="5" s="1"/>
  <c r="H10" i="3"/>
  <c r="K10" i="5" s="1"/>
  <c r="E10" i="3"/>
  <c r="G10" i="5" s="1"/>
  <c r="K9" i="3"/>
  <c r="O9" i="5" s="1"/>
  <c r="H9" i="3"/>
  <c r="K9" i="5" s="1"/>
  <c r="E9" i="3"/>
  <c r="G9" i="5" s="1"/>
  <c r="K8" i="3"/>
  <c r="O8" i="5" s="1"/>
  <c r="H8" i="3"/>
  <c r="K8" i="5" s="1"/>
  <c r="E8" i="3"/>
  <c r="G8" i="5" s="1"/>
  <c r="K7" i="3"/>
  <c r="O7" i="5" s="1"/>
  <c r="H7" i="3"/>
  <c r="K7" i="5" s="1"/>
  <c r="E7" i="3"/>
  <c r="G7" i="5" s="1"/>
  <c r="K6" i="3"/>
  <c r="O6" i="5" s="1"/>
  <c r="P6" i="5" s="1"/>
  <c r="H6" i="3"/>
  <c r="K6" i="5" s="1"/>
  <c r="E6" i="3"/>
  <c r="G6" i="5" s="1"/>
  <c r="K5" i="3"/>
  <c r="O5" i="5" s="1"/>
  <c r="H5" i="3"/>
  <c r="K5" i="5" s="1"/>
  <c r="E5" i="3"/>
  <c r="G5" i="5" s="1"/>
  <c r="K4" i="3"/>
  <c r="O4" i="5" s="1"/>
  <c r="H4" i="3"/>
  <c r="K4" i="5" s="1"/>
  <c r="E4" i="3"/>
  <c r="G4" i="5" s="1"/>
  <c r="K3" i="3"/>
  <c r="O3" i="5" s="1"/>
  <c r="H3" i="3"/>
  <c r="K3" i="5" s="1"/>
  <c r="E3" i="3"/>
  <c r="G3" i="5" s="1"/>
  <c r="K2" i="3"/>
  <c r="O2" i="5" s="1"/>
  <c r="H2" i="3"/>
  <c r="K2" i="5" s="1"/>
  <c r="E2" i="3"/>
  <c r="G2" i="5" s="1"/>
  <c r="U150" i="2"/>
  <c r="U149" i="2"/>
  <c r="U148" i="2"/>
  <c r="U147" i="2"/>
  <c r="U146" i="2"/>
  <c r="U145" i="2"/>
  <c r="U144" i="2"/>
  <c r="U143" i="2"/>
  <c r="U142" i="2"/>
  <c r="U141" i="2"/>
  <c r="U140" i="2"/>
  <c r="U139" i="2"/>
  <c r="U138" i="2"/>
  <c r="U137" i="2"/>
  <c r="U136" i="2"/>
  <c r="U135" i="2"/>
  <c r="U134" i="2"/>
  <c r="U133" i="2"/>
  <c r="U132" i="2"/>
  <c r="U131" i="2"/>
  <c r="U130" i="2"/>
  <c r="U129" i="2"/>
  <c r="U128" i="2"/>
  <c r="U127" i="2"/>
  <c r="U126" i="2"/>
  <c r="U125" i="2"/>
  <c r="U124" i="2"/>
  <c r="U123" i="2"/>
  <c r="U122" i="2"/>
  <c r="U121" i="2"/>
  <c r="U120" i="2"/>
  <c r="U119" i="2"/>
  <c r="U118" i="2"/>
  <c r="U117" i="2"/>
  <c r="U116" i="2"/>
  <c r="U115" i="2"/>
  <c r="U114" i="2"/>
  <c r="U113" i="2"/>
  <c r="U112" i="2"/>
  <c r="U111" i="2"/>
  <c r="U110" i="2"/>
  <c r="U109" i="2"/>
  <c r="U108" i="2"/>
  <c r="U107" i="2"/>
  <c r="U106" i="2"/>
  <c r="U105" i="2"/>
  <c r="U104" i="2"/>
  <c r="U103" i="2"/>
  <c r="U102" i="2"/>
  <c r="U101" i="2"/>
  <c r="U100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T46" i="2"/>
  <c r="S46" i="2"/>
  <c r="M46" i="2"/>
  <c r="R46" i="2" s="1"/>
  <c r="J46" i="2"/>
  <c r="G46" i="2"/>
  <c r="I46" i="2" s="1"/>
  <c r="F46" i="2"/>
  <c r="E46" i="2"/>
  <c r="Q46" i="2" s="1"/>
  <c r="D46" i="2"/>
  <c r="C46" i="2"/>
  <c r="A46" i="2"/>
  <c r="U46" i="2" s="1"/>
  <c r="T45" i="2"/>
  <c r="S45" i="2"/>
  <c r="M45" i="2"/>
  <c r="R45" i="2" s="1"/>
  <c r="J45" i="2"/>
  <c r="G45" i="2"/>
  <c r="I45" i="2" s="1"/>
  <c r="F45" i="2"/>
  <c r="E45" i="2"/>
  <c r="Q45" i="2" s="1"/>
  <c r="D45" i="2"/>
  <c r="C45" i="2"/>
  <c r="A45" i="2"/>
  <c r="U45" i="2" s="1"/>
  <c r="T44" i="2"/>
  <c r="S44" i="2"/>
  <c r="M44" i="2"/>
  <c r="R44" i="2" s="1"/>
  <c r="J44" i="2"/>
  <c r="G44" i="2"/>
  <c r="I44" i="2" s="1"/>
  <c r="F44" i="2"/>
  <c r="E44" i="2"/>
  <c r="Q44" i="2" s="1"/>
  <c r="D44" i="2"/>
  <c r="C44" i="2"/>
  <c r="A44" i="2"/>
  <c r="U44" i="2" s="1"/>
  <c r="T43" i="2"/>
  <c r="S43" i="2"/>
  <c r="M43" i="2"/>
  <c r="R43" i="2" s="1"/>
  <c r="J43" i="2"/>
  <c r="G43" i="2"/>
  <c r="I43" i="2" s="1"/>
  <c r="F43" i="2"/>
  <c r="E43" i="2"/>
  <c r="Q43" i="2" s="1"/>
  <c r="D43" i="2"/>
  <c r="C43" i="2"/>
  <c r="A43" i="2"/>
  <c r="U43" i="2" s="1"/>
  <c r="T42" i="2"/>
  <c r="S42" i="2"/>
  <c r="M42" i="2"/>
  <c r="R42" i="2" s="1"/>
  <c r="J42" i="2"/>
  <c r="G42" i="2"/>
  <c r="I42" i="2" s="1"/>
  <c r="F42" i="2"/>
  <c r="E42" i="2"/>
  <c r="Q42" i="2" s="1"/>
  <c r="D42" i="2"/>
  <c r="C42" i="2"/>
  <c r="A42" i="2"/>
  <c r="U42" i="2" s="1"/>
  <c r="T41" i="2"/>
  <c r="S41" i="2"/>
  <c r="M41" i="2"/>
  <c r="R41" i="2" s="1"/>
  <c r="J41" i="2"/>
  <c r="G41" i="2"/>
  <c r="I41" i="2" s="1"/>
  <c r="F41" i="2"/>
  <c r="E41" i="2"/>
  <c r="Q41" i="2" s="1"/>
  <c r="D41" i="2"/>
  <c r="C41" i="2"/>
  <c r="A41" i="2"/>
  <c r="U41" i="2" s="1"/>
  <c r="T40" i="2"/>
  <c r="S40" i="2"/>
  <c r="M40" i="2"/>
  <c r="R40" i="2" s="1"/>
  <c r="J40" i="2"/>
  <c r="G40" i="2"/>
  <c r="I40" i="2" s="1"/>
  <c r="F40" i="2"/>
  <c r="E40" i="2"/>
  <c r="Q40" i="2" s="1"/>
  <c r="D40" i="2"/>
  <c r="C40" i="2"/>
  <c r="A40" i="2"/>
  <c r="U40" i="2" s="1"/>
  <c r="S39" i="2"/>
  <c r="M39" i="2"/>
  <c r="R39" i="2" s="1"/>
  <c r="J39" i="2"/>
  <c r="G39" i="2"/>
  <c r="I39" i="2" s="1"/>
  <c r="F39" i="2"/>
  <c r="E39" i="2"/>
  <c r="Q39" i="2" s="1"/>
  <c r="D39" i="2"/>
  <c r="C39" i="2"/>
  <c r="S38" i="2"/>
  <c r="M38" i="2"/>
  <c r="R38" i="2" s="1"/>
  <c r="J38" i="2"/>
  <c r="G38" i="2"/>
  <c r="I38" i="2" s="1"/>
  <c r="F38" i="2"/>
  <c r="E38" i="2"/>
  <c r="Q38" i="2" s="1"/>
  <c r="D38" i="2"/>
  <c r="C38" i="2"/>
  <c r="S37" i="2"/>
  <c r="M37" i="2"/>
  <c r="R37" i="2" s="1"/>
  <c r="J37" i="2"/>
  <c r="G37" i="2"/>
  <c r="I37" i="2" s="1"/>
  <c r="F37" i="2"/>
  <c r="E37" i="2"/>
  <c r="Q37" i="2" s="1"/>
  <c r="D37" i="2"/>
  <c r="C37" i="2"/>
  <c r="T36" i="2"/>
  <c r="A36" i="2" s="1"/>
  <c r="U36" i="2" s="1"/>
  <c r="S36" i="2"/>
  <c r="M36" i="2"/>
  <c r="R36" i="2" s="1"/>
  <c r="J36" i="2"/>
  <c r="G36" i="2"/>
  <c r="I36" i="2" s="1"/>
  <c r="F36" i="2"/>
  <c r="E36" i="2"/>
  <c r="Q36" i="2" s="1"/>
  <c r="D36" i="2"/>
  <c r="C36" i="2"/>
  <c r="S35" i="2"/>
  <c r="M35" i="2"/>
  <c r="R35" i="2" s="1"/>
  <c r="J35" i="2"/>
  <c r="T35" i="2" s="1"/>
  <c r="A35" i="2" s="1"/>
  <c r="U35" i="2" s="1"/>
  <c r="G35" i="2"/>
  <c r="I35" i="2" s="1"/>
  <c r="F35" i="2"/>
  <c r="E35" i="2"/>
  <c r="Q35" i="2" s="1"/>
  <c r="D35" i="2"/>
  <c r="C35" i="2"/>
  <c r="S34" i="2"/>
  <c r="M34" i="2"/>
  <c r="R34" i="2" s="1"/>
  <c r="J34" i="2"/>
  <c r="G34" i="2"/>
  <c r="I34" i="2" s="1"/>
  <c r="F34" i="2"/>
  <c r="E34" i="2"/>
  <c r="Q34" i="2" s="1"/>
  <c r="D34" i="2"/>
  <c r="C34" i="2"/>
  <c r="S33" i="2"/>
  <c r="M33" i="2"/>
  <c r="R33" i="2" s="1"/>
  <c r="J33" i="2"/>
  <c r="G33" i="2"/>
  <c r="I33" i="2" s="1"/>
  <c r="F33" i="2"/>
  <c r="E33" i="2"/>
  <c r="Q33" i="2" s="1"/>
  <c r="D33" i="2"/>
  <c r="C33" i="2"/>
  <c r="S32" i="2"/>
  <c r="M32" i="2"/>
  <c r="R32" i="2" s="1"/>
  <c r="J32" i="2"/>
  <c r="G32" i="2"/>
  <c r="I32" i="2" s="1"/>
  <c r="F32" i="2"/>
  <c r="E32" i="2"/>
  <c r="Q32" i="2" s="1"/>
  <c r="D32" i="2"/>
  <c r="C32" i="2"/>
  <c r="S31" i="2"/>
  <c r="M31" i="2"/>
  <c r="R31" i="2" s="1"/>
  <c r="J31" i="2"/>
  <c r="G31" i="2"/>
  <c r="I31" i="2" s="1"/>
  <c r="F31" i="2"/>
  <c r="E31" i="2"/>
  <c r="Q31" i="2" s="1"/>
  <c r="D31" i="2"/>
  <c r="C31" i="2"/>
  <c r="T30" i="2"/>
  <c r="A30" i="2" s="1"/>
  <c r="U30" i="2" s="1"/>
  <c r="S30" i="2"/>
  <c r="M30" i="2"/>
  <c r="R30" i="2" s="1"/>
  <c r="J30" i="2"/>
  <c r="G30" i="2"/>
  <c r="I30" i="2" s="1"/>
  <c r="F30" i="2"/>
  <c r="E30" i="2"/>
  <c r="Q30" i="2" s="1"/>
  <c r="D30" i="2"/>
  <c r="C30" i="2"/>
  <c r="S29" i="2"/>
  <c r="M29" i="2"/>
  <c r="R29" i="2" s="1"/>
  <c r="J29" i="2"/>
  <c r="G29" i="2"/>
  <c r="I29" i="2" s="1"/>
  <c r="F29" i="2"/>
  <c r="E29" i="2"/>
  <c r="Q29" i="2" s="1"/>
  <c r="D29" i="2"/>
  <c r="C29" i="2"/>
  <c r="S28" i="2"/>
  <c r="M28" i="2"/>
  <c r="R28" i="2" s="1"/>
  <c r="J28" i="2"/>
  <c r="T28" i="2" s="1"/>
  <c r="A28" i="2" s="1"/>
  <c r="U28" i="2" s="1"/>
  <c r="G28" i="2"/>
  <c r="I28" i="2" s="1"/>
  <c r="F28" i="2"/>
  <c r="E28" i="2"/>
  <c r="Q28" i="2" s="1"/>
  <c r="D28" i="2"/>
  <c r="C28" i="2"/>
  <c r="T27" i="2"/>
  <c r="A27" i="2" s="1"/>
  <c r="U27" i="2" s="1"/>
  <c r="S27" i="2"/>
  <c r="M27" i="2"/>
  <c r="R27" i="2" s="1"/>
  <c r="J27" i="2"/>
  <c r="G27" i="2"/>
  <c r="I27" i="2" s="1"/>
  <c r="F27" i="2"/>
  <c r="E27" i="2"/>
  <c r="Q27" i="2" s="1"/>
  <c r="D27" i="2"/>
  <c r="C27" i="2"/>
  <c r="S26" i="2"/>
  <c r="M26" i="2"/>
  <c r="R26" i="2" s="1"/>
  <c r="J26" i="2"/>
  <c r="G26" i="2"/>
  <c r="I26" i="2" s="1"/>
  <c r="F26" i="2"/>
  <c r="E26" i="2"/>
  <c r="Q26" i="2" s="1"/>
  <c r="D26" i="2"/>
  <c r="C26" i="2"/>
  <c r="S25" i="2"/>
  <c r="M25" i="2"/>
  <c r="R25" i="2" s="1"/>
  <c r="J25" i="2"/>
  <c r="T25" i="2" s="1"/>
  <c r="A25" i="2" s="1"/>
  <c r="U25" i="2" s="1"/>
  <c r="G25" i="2"/>
  <c r="I25" i="2" s="1"/>
  <c r="F25" i="2"/>
  <c r="E25" i="2"/>
  <c r="Q25" i="2" s="1"/>
  <c r="D25" i="2"/>
  <c r="C25" i="2"/>
  <c r="T24" i="2"/>
  <c r="A24" i="2" s="1"/>
  <c r="U24" i="2" s="1"/>
  <c r="S24" i="2"/>
  <c r="M24" i="2"/>
  <c r="R24" i="2" s="1"/>
  <c r="J24" i="2"/>
  <c r="G24" i="2"/>
  <c r="I24" i="2" s="1"/>
  <c r="F24" i="2"/>
  <c r="E24" i="2"/>
  <c r="Q24" i="2" s="1"/>
  <c r="D24" i="2"/>
  <c r="C24" i="2"/>
  <c r="S23" i="2"/>
  <c r="M23" i="2"/>
  <c r="R23" i="2" s="1"/>
  <c r="J23" i="2"/>
  <c r="G23" i="2"/>
  <c r="I23" i="2" s="1"/>
  <c r="F23" i="2"/>
  <c r="E23" i="2"/>
  <c r="Q23" i="2" s="1"/>
  <c r="D23" i="2"/>
  <c r="C23" i="2"/>
  <c r="S22" i="2"/>
  <c r="M22" i="2"/>
  <c r="R22" i="2" s="1"/>
  <c r="J22" i="2"/>
  <c r="G22" i="2"/>
  <c r="I22" i="2" s="1"/>
  <c r="F22" i="2"/>
  <c r="E22" i="2"/>
  <c r="Q22" i="2" s="1"/>
  <c r="D22" i="2"/>
  <c r="C22" i="2"/>
  <c r="S21" i="2"/>
  <c r="M21" i="2"/>
  <c r="R21" i="2" s="1"/>
  <c r="J21" i="2"/>
  <c r="T21" i="2" s="1"/>
  <c r="A21" i="2" s="1"/>
  <c r="U21" i="2" s="1"/>
  <c r="G21" i="2"/>
  <c r="I21" i="2" s="1"/>
  <c r="F21" i="2"/>
  <c r="E21" i="2"/>
  <c r="Q21" i="2" s="1"/>
  <c r="D21" i="2"/>
  <c r="C21" i="2"/>
  <c r="S20" i="2"/>
  <c r="M20" i="2"/>
  <c r="R20" i="2" s="1"/>
  <c r="J20" i="2"/>
  <c r="T20" i="2" s="1"/>
  <c r="A20" i="2" s="1"/>
  <c r="U20" i="2" s="1"/>
  <c r="G20" i="2"/>
  <c r="I20" i="2" s="1"/>
  <c r="F20" i="2"/>
  <c r="E20" i="2"/>
  <c r="Q20" i="2" s="1"/>
  <c r="D20" i="2"/>
  <c r="C20" i="2"/>
  <c r="S19" i="2"/>
  <c r="M19" i="2"/>
  <c r="R19" i="2" s="1"/>
  <c r="J19" i="2"/>
  <c r="G19" i="2"/>
  <c r="I19" i="2" s="1"/>
  <c r="F19" i="2"/>
  <c r="E19" i="2"/>
  <c r="Q19" i="2" s="1"/>
  <c r="D19" i="2"/>
  <c r="C19" i="2"/>
  <c r="T18" i="2"/>
  <c r="A18" i="2" s="1"/>
  <c r="U18" i="2" s="1"/>
  <c r="S18" i="2"/>
  <c r="M18" i="2"/>
  <c r="R18" i="2" s="1"/>
  <c r="J18" i="2"/>
  <c r="G18" i="2"/>
  <c r="I18" i="2" s="1"/>
  <c r="F18" i="2"/>
  <c r="E18" i="2"/>
  <c r="Q18" i="2" s="1"/>
  <c r="D18" i="2"/>
  <c r="C18" i="2"/>
  <c r="S17" i="2"/>
  <c r="M17" i="2"/>
  <c r="R17" i="2" s="1"/>
  <c r="J17" i="2"/>
  <c r="G17" i="2"/>
  <c r="I17" i="2" s="1"/>
  <c r="F17" i="2"/>
  <c r="E17" i="2"/>
  <c r="Q17" i="2" s="1"/>
  <c r="D17" i="2"/>
  <c r="C17" i="2"/>
  <c r="S16" i="2"/>
  <c r="M16" i="2"/>
  <c r="R16" i="2" s="1"/>
  <c r="J16" i="2"/>
  <c r="G16" i="2"/>
  <c r="I16" i="2" s="1"/>
  <c r="F16" i="2"/>
  <c r="E16" i="2"/>
  <c r="Q16" i="2" s="1"/>
  <c r="D16" i="2"/>
  <c r="C16" i="2"/>
  <c r="S15" i="2"/>
  <c r="M15" i="2"/>
  <c r="R15" i="2" s="1"/>
  <c r="J15" i="2"/>
  <c r="T15" i="2" s="1"/>
  <c r="A15" i="2" s="1"/>
  <c r="U15" i="2" s="1"/>
  <c r="G15" i="2"/>
  <c r="I15" i="2" s="1"/>
  <c r="F15" i="2"/>
  <c r="E15" i="2"/>
  <c r="Q15" i="2" s="1"/>
  <c r="D15" i="2"/>
  <c r="C15" i="2"/>
  <c r="S14" i="2"/>
  <c r="M14" i="2"/>
  <c r="R14" i="2" s="1"/>
  <c r="J14" i="2"/>
  <c r="T14" i="2" s="1"/>
  <c r="A14" i="2" s="1"/>
  <c r="U14" i="2" s="1"/>
  <c r="G14" i="2"/>
  <c r="I14" i="2" s="1"/>
  <c r="F14" i="2"/>
  <c r="E14" i="2"/>
  <c r="Q14" i="2" s="1"/>
  <c r="D14" i="2"/>
  <c r="C14" i="2"/>
  <c r="S13" i="2"/>
  <c r="M13" i="2"/>
  <c r="R13" i="2" s="1"/>
  <c r="J13" i="2"/>
  <c r="G13" i="2"/>
  <c r="I13" i="2" s="1"/>
  <c r="F13" i="2"/>
  <c r="E13" i="2"/>
  <c r="Q13" i="2" s="1"/>
  <c r="D13" i="2"/>
  <c r="C13" i="2"/>
  <c r="T12" i="2"/>
  <c r="A12" i="2" s="1"/>
  <c r="U12" i="2" s="1"/>
  <c r="S12" i="2"/>
  <c r="M12" i="2"/>
  <c r="R12" i="2" s="1"/>
  <c r="J12" i="2"/>
  <c r="G12" i="2"/>
  <c r="I12" i="2" s="1"/>
  <c r="F12" i="2"/>
  <c r="E12" i="2"/>
  <c r="Q12" i="2" s="1"/>
  <c r="D12" i="2"/>
  <c r="C12" i="2"/>
  <c r="S11" i="2"/>
  <c r="M11" i="2"/>
  <c r="R11" i="2" s="1"/>
  <c r="J11" i="2"/>
  <c r="G11" i="2"/>
  <c r="I11" i="2" s="1"/>
  <c r="F11" i="2"/>
  <c r="E11" i="2"/>
  <c r="Q11" i="2" s="1"/>
  <c r="D11" i="2"/>
  <c r="C11" i="2"/>
  <c r="S10" i="2"/>
  <c r="M10" i="2"/>
  <c r="R10" i="2" s="1"/>
  <c r="J10" i="2"/>
  <c r="T10" i="2" s="1"/>
  <c r="A10" i="2" s="1"/>
  <c r="U10" i="2" s="1"/>
  <c r="G10" i="2"/>
  <c r="I10" i="2" s="1"/>
  <c r="F10" i="2"/>
  <c r="E10" i="2"/>
  <c r="Q10" i="2" s="1"/>
  <c r="D10" i="2"/>
  <c r="C10" i="2"/>
  <c r="T9" i="2"/>
  <c r="A9" i="2" s="1"/>
  <c r="U9" i="2" s="1"/>
  <c r="S9" i="2"/>
  <c r="M9" i="2"/>
  <c r="R9" i="2" s="1"/>
  <c r="J9" i="2"/>
  <c r="G9" i="2"/>
  <c r="I9" i="2" s="1"/>
  <c r="F9" i="2"/>
  <c r="E9" i="2"/>
  <c r="Q9" i="2" s="1"/>
  <c r="D9" i="2"/>
  <c r="C9" i="2"/>
  <c r="S8" i="2"/>
  <c r="M8" i="2"/>
  <c r="R8" i="2" s="1"/>
  <c r="J8" i="2"/>
  <c r="G8" i="2"/>
  <c r="I8" i="2" s="1"/>
  <c r="F8" i="2"/>
  <c r="E8" i="2"/>
  <c r="Q8" i="2" s="1"/>
  <c r="D8" i="2"/>
  <c r="C8" i="2"/>
  <c r="S7" i="2"/>
  <c r="M7" i="2"/>
  <c r="R7" i="2" s="1"/>
  <c r="J7" i="2"/>
  <c r="T7" i="2" s="1"/>
  <c r="A7" i="2" s="1"/>
  <c r="U7" i="2" s="1"/>
  <c r="G7" i="2"/>
  <c r="I7" i="2" s="1"/>
  <c r="F7" i="2"/>
  <c r="E7" i="2"/>
  <c r="Q7" i="2" s="1"/>
  <c r="D7" i="2"/>
  <c r="C7" i="2"/>
  <c r="T6" i="2"/>
  <c r="A6" i="2" s="1"/>
  <c r="U6" i="2" s="1"/>
  <c r="S6" i="2"/>
  <c r="M6" i="2"/>
  <c r="R6" i="2" s="1"/>
  <c r="J6" i="2"/>
  <c r="G6" i="2"/>
  <c r="I6" i="2" s="1"/>
  <c r="F6" i="2"/>
  <c r="E6" i="2"/>
  <c r="Q6" i="2" s="1"/>
  <c r="D6" i="2"/>
  <c r="C6" i="2"/>
  <c r="S5" i="2"/>
  <c r="M5" i="2"/>
  <c r="J5" i="2"/>
  <c r="T5" i="2" s="1"/>
  <c r="A5" i="2" s="1"/>
  <c r="U5" i="2" s="1"/>
  <c r="G5" i="2"/>
  <c r="I5" i="2" s="1"/>
  <c r="F5" i="2"/>
  <c r="E5" i="2"/>
  <c r="Q5" i="2" s="1"/>
  <c r="D5" i="2"/>
  <c r="C5" i="2"/>
  <c r="S4" i="2"/>
  <c r="M4" i="2"/>
  <c r="R4" i="2" s="1"/>
  <c r="J4" i="2"/>
  <c r="G4" i="2"/>
  <c r="I4" i="2" s="1"/>
  <c r="F4" i="2"/>
  <c r="E4" i="2"/>
  <c r="Q4" i="2" s="1"/>
  <c r="D4" i="2"/>
  <c r="C4" i="2"/>
  <c r="S3" i="2"/>
  <c r="M3" i="2"/>
  <c r="R3" i="2" s="1"/>
  <c r="J3" i="2"/>
  <c r="G3" i="2"/>
  <c r="I3" i="2" s="1"/>
  <c r="F3" i="2"/>
  <c r="E3" i="2"/>
  <c r="Q3" i="2" s="1"/>
  <c r="D3" i="2"/>
  <c r="C3" i="2"/>
  <c r="S2" i="2"/>
  <c r="M2" i="2"/>
  <c r="R2" i="2" s="1"/>
  <c r="J2" i="2"/>
  <c r="G2" i="2"/>
  <c r="I2" i="2" s="1"/>
  <c r="F2" i="2"/>
  <c r="E2" i="2"/>
  <c r="Q2" i="2" s="1"/>
  <c r="D2" i="2"/>
  <c r="C2" i="2"/>
  <c r="B35" i="1"/>
  <c r="B34" i="1"/>
  <c r="B33" i="1"/>
  <c r="C8" i="1"/>
  <c r="P143" i="5" l="1"/>
  <c r="P145" i="5"/>
  <c r="T4" i="2"/>
  <c r="A4" i="2" s="1"/>
  <c r="U4" i="2" s="1"/>
  <c r="H405" i="5"/>
  <c r="H409" i="5"/>
  <c r="H412" i="5"/>
  <c r="H416" i="5"/>
  <c r="H424" i="5"/>
  <c r="H435" i="5"/>
  <c r="H508" i="5"/>
  <c r="H557" i="5"/>
  <c r="H559" i="5"/>
  <c r="H560" i="5"/>
  <c r="H572" i="5"/>
  <c r="H573" i="5"/>
  <c r="H598" i="5"/>
  <c r="H608" i="5"/>
  <c r="H609" i="5"/>
  <c r="I66" i="6"/>
  <c r="H359" i="5"/>
  <c r="H360" i="5"/>
  <c r="H363" i="5"/>
  <c r="H365" i="5"/>
  <c r="H368" i="5"/>
  <c r="H369" i="5"/>
  <c r="H371" i="5"/>
  <c r="H372" i="5"/>
  <c r="H373" i="5"/>
  <c r="L49" i="5"/>
  <c r="L51" i="5"/>
  <c r="L53" i="5"/>
  <c r="L57" i="5"/>
  <c r="L64" i="5"/>
  <c r="L67" i="5"/>
  <c r="L69" i="5"/>
  <c r="L70" i="5"/>
  <c r="L77" i="5"/>
  <c r="L90" i="5"/>
  <c r="L91" i="5"/>
  <c r="L97" i="5"/>
  <c r="L99" i="5"/>
  <c r="L100" i="5"/>
  <c r="L287" i="5"/>
  <c r="L293" i="5"/>
  <c r="L294" i="5"/>
  <c r="L311" i="5"/>
  <c r="L575" i="5"/>
  <c r="L576" i="5"/>
  <c r="L579" i="5"/>
  <c r="T2" i="2"/>
  <c r="A2" i="2" s="1"/>
  <c r="U2" i="2" s="1"/>
  <c r="T10" i="5"/>
  <c r="T19" i="5"/>
  <c r="T45" i="5"/>
  <c r="T906" i="5"/>
  <c r="P574" i="5"/>
  <c r="P606" i="5"/>
  <c r="P608" i="5"/>
  <c r="P613" i="5"/>
  <c r="P614" i="5"/>
  <c r="P621" i="5"/>
  <c r="P649" i="5"/>
  <c r="P654" i="5"/>
  <c r="P730" i="5"/>
  <c r="P885" i="5"/>
  <c r="P934" i="5"/>
  <c r="P941" i="5"/>
  <c r="P987" i="5"/>
  <c r="P989" i="5"/>
  <c r="H7" i="5"/>
  <c r="S722" i="5"/>
  <c r="C64" i="6"/>
  <c r="L8" i="5"/>
  <c r="L20" i="5"/>
  <c r="H32" i="5"/>
  <c r="U895" i="5"/>
  <c r="U909" i="5"/>
  <c r="P414" i="5"/>
  <c r="P751" i="5"/>
  <c r="P754" i="5"/>
  <c r="P843" i="5"/>
  <c r="P848" i="5"/>
  <c r="V359" i="5"/>
  <c r="T381" i="5"/>
  <c r="T577" i="5"/>
  <c r="U582" i="5"/>
  <c r="U587" i="5"/>
  <c r="U678" i="5"/>
  <c r="T680" i="5"/>
  <c r="T720" i="5"/>
  <c r="H755" i="5"/>
  <c r="H756" i="5"/>
  <c r="H759" i="5"/>
  <c r="H760" i="5"/>
  <c r="H762" i="5"/>
  <c r="H767" i="5"/>
  <c r="H768" i="5"/>
  <c r="H831" i="5"/>
  <c r="H833" i="5"/>
  <c r="H861" i="5"/>
  <c r="H862" i="5"/>
  <c r="P59" i="5"/>
  <c r="V830" i="5"/>
  <c r="L9" i="5"/>
  <c r="P56" i="5"/>
  <c r="L5" i="5"/>
  <c r="L17" i="5"/>
  <c r="L21" i="5"/>
  <c r="P21" i="5"/>
  <c r="L462" i="5"/>
  <c r="L496" i="5"/>
  <c r="L867" i="5"/>
  <c r="L868" i="5"/>
  <c r="L885" i="5"/>
  <c r="L886" i="5"/>
  <c r="L899" i="5"/>
  <c r="L905" i="5"/>
  <c r="L907" i="5"/>
  <c r="L909" i="5"/>
  <c r="H232" i="5"/>
  <c r="H458" i="5"/>
  <c r="V866" i="5"/>
  <c r="V879" i="5"/>
  <c r="D60" i="6"/>
  <c r="H2" i="5"/>
  <c r="L262" i="5"/>
  <c r="L359" i="5"/>
  <c r="L363" i="5"/>
  <c r="L365" i="5"/>
  <c r="L366" i="5"/>
  <c r="L369" i="5"/>
  <c r="L370" i="5"/>
  <c r="L373" i="5"/>
  <c r="L374" i="5"/>
  <c r="L375" i="5"/>
  <c r="L378" i="5"/>
  <c r="L400" i="5"/>
  <c r="L404" i="5"/>
  <c r="L409" i="5"/>
  <c r="L410" i="5"/>
  <c r="L411" i="5"/>
  <c r="L416" i="5"/>
  <c r="L429" i="5"/>
  <c r="H681" i="5"/>
  <c r="H687" i="5"/>
  <c r="H721" i="5"/>
  <c r="H807" i="5"/>
  <c r="H233" i="5"/>
  <c r="H459" i="5"/>
  <c r="H476" i="5"/>
  <c r="V12" i="5"/>
  <c r="P153" i="5"/>
  <c r="P177" i="5"/>
  <c r="P183" i="5"/>
  <c r="P184" i="5"/>
  <c r="P194" i="5"/>
  <c r="P195" i="5"/>
  <c r="P198" i="5"/>
  <c r="P200" i="5"/>
  <c r="P201" i="5"/>
  <c r="P227" i="5"/>
  <c r="P235" i="5"/>
  <c r="P236" i="5"/>
  <c r="P237" i="5"/>
  <c r="P241" i="5"/>
  <c r="P242" i="5"/>
  <c r="P243" i="5"/>
  <c r="P245" i="5"/>
  <c r="P246" i="5"/>
  <c r="P250" i="5"/>
  <c r="P260" i="5"/>
  <c r="L603" i="5"/>
  <c r="L605" i="5"/>
  <c r="L613" i="5"/>
  <c r="L615" i="5"/>
  <c r="L617" i="5"/>
  <c r="L618" i="5"/>
  <c r="H952" i="5"/>
  <c r="H963" i="5"/>
  <c r="H236" i="5"/>
  <c r="P436" i="5"/>
  <c r="P446" i="5"/>
  <c r="P453" i="5"/>
  <c r="L768" i="5"/>
  <c r="L784" i="5"/>
  <c r="L792" i="5"/>
  <c r="L794" i="5"/>
  <c r="L833" i="5"/>
  <c r="L834" i="5"/>
  <c r="L842" i="5"/>
  <c r="L844" i="5"/>
  <c r="L845" i="5"/>
  <c r="L856" i="5"/>
  <c r="L857" i="5"/>
  <c r="H447" i="5"/>
  <c r="S794" i="5"/>
  <c r="H46" i="5"/>
  <c r="H48" i="5"/>
  <c r="H49" i="5"/>
  <c r="H57" i="5"/>
  <c r="H65" i="5"/>
  <c r="H230" i="5"/>
  <c r="S580" i="5"/>
  <c r="H471" i="5"/>
  <c r="H475" i="5"/>
  <c r="T3" i="2"/>
  <c r="A3" i="2" s="1"/>
  <c r="U3" i="2" s="1"/>
  <c r="H116" i="5"/>
  <c r="H117" i="5"/>
  <c r="U142" i="5"/>
  <c r="T152" i="5"/>
  <c r="T153" i="5"/>
  <c r="U176" i="5"/>
  <c r="T179" i="5"/>
  <c r="U184" i="5"/>
  <c r="T208" i="5"/>
  <c r="T221" i="5"/>
  <c r="T248" i="5"/>
  <c r="V301" i="5"/>
  <c r="P705" i="5"/>
  <c r="P804" i="5"/>
  <c r="L963" i="5"/>
  <c r="L968" i="5"/>
  <c r="L969" i="5"/>
  <c r="L979" i="5"/>
  <c r="L731" i="5"/>
  <c r="L736" i="5"/>
  <c r="L756" i="5"/>
  <c r="P943" i="5"/>
  <c r="P955" i="5"/>
  <c r="P969" i="5"/>
  <c r="P23" i="5"/>
  <c r="P25" i="5"/>
  <c r="P27" i="5"/>
  <c r="P28" i="5"/>
  <c r="P29" i="5"/>
  <c r="P31" i="5"/>
  <c r="L113" i="5"/>
  <c r="L125" i="5"/>
  <c r="L128" i="5"/>
  <c r="L129" i="5"/>
  <c r="L131" i="5"/>
  <c r="L133" i="5"/>
  <c r="L137" i="5"/>
  <c r="L139" i="5"/>
  <c r="L142" i="5"/>
  <c r="L143" i="5"/>
  <c r="L146" i="5"/>
  <c r="L147" i="5"/>
  <c r="L148" i="5"/>
  <c r="L149" i="5"/>
  <c r="L154" i="5"/>
  <c r="L155" i="5"/>
  <c r="L157" i="5"/>
  <c r="L161" i="5"/>
  <c r="L164" i="5"/>
  <c r="L172" i="5"/>
  <c r="L174" i="5"/>
  <c r="L175" i="5"/>
  <c r="L198" i="5"/>
  <c r="L200" i="5"/>
  <c r="L201" i="5"/>
  <c r="L209" i="5"/>
  <c r="L212" i="5"/>
  <c r="L216" i="5"/>
  <c r="L219" i="5"/>
  <c r="H330" i="5"/>
  <c r="H331" i="5"/>
  <c r="H332" i="5"/>
  <c r="H347" i="5"/>
  <c r="H357" i="5"/>
  <c r="H441" i="5"/>
  <c r="H442" i="5"/>
  <c r="H443" i="5"/>
  <c r="T474" i="5"/>
  <c r="P660" i="5"/>
  <c r="P663" i="5"/>
  <c r="P664" i="5"/>
  <c r="P677" i="5"/>
  <c r="P687" i="5"/>
  <c r="L795" i="5"/>
  <c r="H876" i="5"/>
  <c r="H885" i="5"/>
  <c r="H886" i="5"/>
  <c r="H894" i="5"/>
  <c r="H906" i="5"/>
  <c r="H907" i="5"/>
  <c r="H909" i="5"/>
  <c r="T17" i="2"/>
  <c r="A17" i="2" s="1"/>
  <c r="U17" i="2" s="1"/>
  <c r="T33" i="2"/>
  <c r="A33" i="2" s="1"/>
  <c r="U33" i="2" s="1"/>
  <c r="P82" i="5"/>
  <c r="P85" i="5"/>
  <c r="P86" i="5"/>
  <c r="P90" i="5"/>
  <c r="P94" i="5"/>
  <c r="P95" i="5"/>
  <c r="P97" i="5"/>
  <c r="P100" i="5"/>
  <c r="P101" i="5"/>
  <c r="P104" i="5"/>
  <c r="L268" i="5"/>
  <c r="L269" i="5"/>
  <c r="L272" i="5"/>
  <c r="H398" i="5"/>
  <c r="P773" i="5"/>
  <c r="P774" i="5"/>
  <c r="P776" i="5"/>
  <c r="H873" i="5"/>
  <c r="H874" i="5"/>
  <c r="S946" i="5"/>
  <c r="S947" i="5"/>
  <c r="V583" i="5"/>
  <c r="P111" i="5"/>
  <c r="L386" i="5"/>
  <c r="S668" i="5"/>
  <c r="S689" i="5"/>
  <c r="V581" i="5"/>
  <c r="L322" i="5"/>
  <c r="L352" i="5"/>
  <c r="L815" i="5"/>
  <c r="L817" i="5"/>
  <c r="S989" i="5"/>
  <c r="T13" i="2"/>
  <c r="A13" i="2" s="1"/>
  <c r="U13" i="2" s="1"/>
  <c r="T16" i="2"/>
  <c r="A16" i="2" s="1"/>
  <c r="U16" i="2" s="1"/>
  <c r="P3" i="5"/>
  <c r="P15" i="5"/>
  <c r="V47" i="5"/>
  <c r="T49" i="5"/>
  <c r="U53" i="5"/>
  <c r="U55" i="5"/>
  <c r="T56" i="5"/>
  <c r="S58" i="5"/>
  <c r="V59" i="5"/>
  <c r="V61" i="5"/>
  <c r="T63" i="5"/>
  <c r="U65" i="5"/>
  <c r="U71" i="5"/>
  <c r="T74" i="5"/>
  <c r="T88" i="5"/>
  <c r="T94" i="5"/>
  <c r="P309" i="5"/>
  <c r="P313" i="5"/>
  <c r="P323" i="5"/>
  <c r="P326" i="5"/>
  <c r="P347" i="5"/>
  <c r="P350" i="5"/>
  <c r="P353" i="5"/>
  <c r="L506" i="5"/>
  <c r="H584" i="5"/>
  <c r="H689" i="5"/>
  <c r="H690" i="5"/>
  <c r="H691" i="5"/>
  <c r="H696" i="5"/>
  <c r="H699" i="5"/>
  <c r="H702" i="5"/>
  <c r="H711" i="5"/>
  <c r="V754" i="5"/>
  <c r="U755" i="5"/>
  <c r="V758" i="5"/>
  <c r="V766" i="5"/>
  <c r="S773" i="5"/>
  <c r="V790" i="5"/>
  <c r="P812" i="5"/>
  <c r="P825" i="5"/>
  <c r="L920" i="5"/>
  <c r="S626" i="5"/>
  <c r="V113" i="5"/>
  <c r="P369" i="5"/>
  <c r="P370" i="5"/>
  <c r="L524" i="5"/>
  <c r="L548" i="5"/>
  <c r="V800" i="5"/>
  <c r="P870" i="5"/>
  <c r="P871" i="5"/>
  <c r="H976" i="5"/>
  <c r="H984" i="5"/>
  <c r="V207" i="5"/>
  <c r="H86" i="5"/>
  <c r="H87" i="5"/>
  <c r="H120" i="5"/>
  <c r="H123" i="5"/>
  <c r="H124" i="5"/>
  <c r="H129" i="5"/>
  <c r="H147" i="5"/>
  <c r="H150" i="5"/>
  <c r="H161" i="5"/>
  <c r="H163" i="5"/>
  <c r="H165" i="5"/>
  <c r="H171" i="5"/>
  <c r="H172" i="5"/>
  <c r="H178" i="5"/>
  <c r="H184" i="5"/>
  <c r="H185" i="5"/>
  <c r="H186" i="5"/>
  <c r="H190" i="5"/>
  <c r="H199" i="5"/>
  <c r="H220" i="5"/>
  <c r="U226" i="5"/>
  <c r="U229" i="5"/>
  <c r="P883" i="5"/>
  <c r="V588" i="5"/>
  <c r="L321" i="5"/>
  <c r="L353" i="5"/>
  <c r="H5" i="5"/>
  <c r="H17" i="5"/>
  <c r="T21" i="5"/>
  <c r="L35" i="5"/>
  <c r="L37" i="5"/>
  <c r="L41" i="5"/>
  <c r="L42" i="5"/>
  <c r="L43" i="5"/>
  <c r="H269" i="5"/>
  <c r="S286" i="5"/>
  <c r="T298" i="5"/>
  <c r="T306" i="5"/>
  <c r="V309" i="5"/>
  <c r="S313" i="5"/>
  <c r="V321" i="5"/>
  <c r="V323" i="5"/>
  <c r="V325" i="5"/>
  <c r="V327" i="5"/>
  <c r="P533" i="5"/>
  <c r="P534" i="5"/>
  <c r="P543" i="5"/>
  <c r="P544" i="5"/>
  <c r="P549" i="5"/>
  <c r="L708" i="5"/>
  <c r="L709" i="5"/>
  <c r="L710" i="5"/>
  <c r="L712" i="5"/>
  <c r="L713" i="5"/>
  <c r="L714" i="5"/>
  <c r="L715" i="5"/>
  <c r="L716" i="5"/>
  <c r="L718" i="5"/>
  <c r="L719" i="5"/>
  <c r="H799" i="5"/>
  <c r="H800" i="5"/>
  <c r="H801" i="5"/>
  <c r="S823" i="5"/>
  <c r="L994" i="5"/>
  <c r="P142" i="5"/>
  <c r="S534" i="5"/>
  <c r="S537" i="5"/>
  <c r="T715" i="5"/>
  <c r="H863" i="5"/>
  <c r="V891" i="5"/>
  <c r="V983" i="5"/>
  <c r="T8" i="2"/>
  <c r="A8" i="2" s="1"/>
  <c r="U8" i="2" s="1"/>
  <c r="P8" i="5"/>
  <c r="H34" i="5"/>
  <c r="H37" i="5"/>
  <c r="H44" i="5"/>
  <c r="H101" i="5"/>
  <c r="P154" i="5"/>
  <c r="P160" i="5"/>
  <c r="P207" i="5"/>
  <c r="L225" i="5"/>
  <c r="L229" i="5"/>
  <c r="H273" i="5"/>
  <c r="H310" i="5"/>
  <c r="H311" i="5"/>
  <c r="T319" i="5"/>
  <c r="P374" i="5"/>
  <c r="P380" i="5"/>
  <c r="P381" i="5"/>
  <c r="P391" i="5"/>
  <c r="P397" i="5"/>
  <c r="P398" i="5"/>
  <c r="L436" i="5"/>
  <c r="H506" i="5"/>
  <c r="H539" i="5"/>
  <c r="H540" i="5"/>
  <c r="H542" i="5"/>
  <c r="H543" i="5"/>
  <c r="H544" i="5"/>
  <c r="H545" i="5"/>
  <c r="H548" i="5"/>
  <c r="P581" i="5"/>
  <c r="P582" i="5"/>
  <c r="L609" i="5"/>
  <c r="L650" i="5"/>
  <c r="L651" i="5"/>
  <c r="L657" i="5"/>
  <c r="L668" i="5"/>
  <c r="L672" i="5"/>
  <c r="H722" i="5"/>
  <c r="H724" i="5"/>
  <c r="P785" i="5"/>
  <c r="P792" i="5"/>
  <c r="P795" i="5"/>
  <c r="L806" i="5"/>
  <c r="L808" i="5"/>
  <c r="H827" i="5"/>
  <c r="H844" i="5"/>
  <c r="P904" i="5"/>
  <c r="L934" i="5"/>
  <c r="L935" i="5"/>
  <c r="F22" i="6"/>
  <c r="C37" i="6"/>
  <c r="D48" i="6"/>
  <c r="L22" i="5"/>
  <c r="L23" i="5"/>
  <c r="L26" i="5"/>
  <c r="L27" i="5"/>
  <c r="L28" i="5"/>
  <c r="L31" i="5"/>
  <c r="P212" i="5"/>
  <c r="P213" i="5"/>
  <c r="L232" i="5"/>
  <c r="L244" i="5"/>
  <c r="H282" i="5"/>
  <c r="H283" i="5"/>
  <c r="H302" i="5"/>
  <c r="H303" i="5"/>
  <c r="H307" i="5"/>
  <c r="H314" i="5"/>
  <c r="H317" i="5"/>
  <c r="H327" i="5"/>
  <c r="H339" i="5"/>
  <c r="P399" i="5"/>
  <c r="P402" i="5"/>
  <c r="P403" i="5"/>
  <c r="L448" i="5"/>
  <c r="L451" i="5"/>
  <c r="L453" i="5"/>
  <c r="L454" i="5"/>
  <c r="L455" i="5"/>
  <c r="L456" i="5"/>
  <c r="L491" i="5"/>
  <c r="L493" i="5"/>
  <c r="L494" i="5"/>
  <c r="H516" i="5"/>
  <c r="H520" i="5"/>
  <c r="H527" i="5"/>
  <c r="T560" i="5"/>
  <c r="P602" i="5"/>
  <c r="H728" i="5"/>
  <c r="P918" i="5"/>
  <c r="P921" i="5"/>
  <c r="L695" i="5"/>
  <c r="L946" i="5"/>
  <c r="H107" i="5"/>
  <c r="P679" i="5"/>
  <c r="P680" i="5"/>
  <c r="T781" i="5"/>
  <c r="S796" i="5"/>
  <c r="P807" i="5"/>
  <c r="C35" i="6"/>
  <c r="P32" i="5"/>
  <c r="L105" i="5"/>
  <c r="L106" i="5"/>
  <c r="H141" i="5"/>
  <c r="T211" i="5"/>
  <c r="U212" i="5"/>
  <c r="U218" i="5"/>
  <c r="P248" i="5"/>
  <c r="P271" i="5"/>
  <c r="P272" i="5"/>
  <c r="L333" i="5"/>
  <c r="L334" i="5"/>
  <c r="L339" i="5"/>
  <c r="L343" i="5"/>
  <c r="L345" i="5"/>
  <c r="L346" i="5"/>
  <c r="L347" i="5"/>
  <c r="H387" i="5"/>
  <c r="H389" i="5"/>
  <c r="H393" i="5"/>
  <c r="T406" i="5"/>
  <c r="V433" i="5"/>
  <c r="P460" i="5"/>
  <c r="P484" i="5"/>
  <c r="P494" i="5"/>
  <c r="P496" i="5"/>
  <c r="P507" i="5"/>
  <c r="L535" i="5"/>
  <c r="L551" i="5"/>
  <c r="L552" i="5"/>
  <c r="L554" i="5"/>
  <c r="P693" i="5"/>
  <c r="P700" i="5"/>
  <c r="P708" i="5"/>
  <c r="P710" i="5"/>
  <c r="L721" i="5"/>
  <c r="P826" i="5"/>
  <c r="P827" i="5"/>
  <c r="P828" i="5"/>
  <c r="P836" i="5"/>
  <c r="P837" i="5"/>
  <c r="P838" i="5"/>
  <c r="P840" i="5"/>
  <c r="P850" i="5"/>
  <c r="P851" i="5"/>
  <c r="P852" i="5"/>
  <c r="P853" i="5"/>
  <c r="P854" i="5"/>
  <c r="P855" i="5"/>
  <c r="H912" i="5"/>
  <c r="P946" i="5"/>
  <c r="P947" i="5"/>
  <c r="P950" i="5"/>
  <c r="P952" i="5"/>
  <c r="P953" i="5"/>
  <c r="P954" i="5"/>
  <c r="P971" i="5"/>
  <c r="L989" i="5"/>
  <c r="D35" i="6"/>
  <c r="L501" i="5"/>
  <c r="L850" i="5"/>
  <c r="S887" i="5"/>
  <c r="L71" i="5"/>
  <c r="H110" i="5"/>
  <c r="P52" i="5"/>
  <c r="P54" i="5"/>
  <c r="P63" i="5"/>
  <c r="P64" i="5"/>
  <c r="P65" i="5"/>
  <c r="P67" i="5"/>
  <c r="P68" i="5"/>
  <c r="P70" i="5"/>
  <c r="P74" i="5"/>
  <c r="V75" i="5"/>
  <c r="L110" i="5"/>
  <c r="L111" i="5"/>
  <c r="L112" i="5"/>
  <c r="L117" i="5"/>
  <c r="H193" i="5"/>
  <c r="H194" i="5"/>
  <c r="P275" i="5"/>
  <c r="P278" i="5"/>
  <c r="P279" i="5"/>
  <c r="P280" i="5"/>
  <c r="P281" i="5"/>
  <c r="P296" i="5"/>
  <c r="P297" i="5"/>
  <c r="P306" i="5"/>
  <c r="H374" i="5"/>
  <c r="P513" i="5"/>
  <c r="P514" i="5"/>
  <c r="P518" i="5"/>
  <c r="P521" i="5"/>
  <c r="U612" i="5"/>
  <c r="T613" i="5"/>
  <c r="P716" i="5"/>
  <c r="L740" i="5"/>
  <c r="L742" i="5"/>
  <c r="H775" i="5"/>
  <c r="H776" i="5"/>
  <c r="H777" i="5"/>
  <c r="H781" i="5"/>
  <c r="H788" i="5"/>
  <c r="H789" i="5"/>
  <c r="H790" i="5"/>
  <c r="P865" i="5"/>
  <c r="L879" i="5"/>
  <c r="L881" i="5"/>
  <c r="L884" i="5"/>
  <c r="P974" i="5"/>
  <c r="E35" i="6"/>
  <c r="S193" i="5"/>
  <c r="P609" i="5"/>
  <c r="V225" i="5"/>
  <c r="V683" i="5"/>
  <c r="V685" i="5"/>
  <c r="V926" i="5"/>
  <c r="F35" i="6"/>
  <c r="P5" i="5"/>
  <c r="L854" i="5"/>
  <c r="H209" i="5"/>
  <c r="H222" i="5"/>
  <c r="S233" i="5"/>
  <c r="V240" i="5"/>
  <c r="U241" i="5"/>
  <c r="V244" i="5"/>
  <c r="V251" i="5"/>
  <c r="S260" i="5"/>
  <c r="H399" i="5"/>
  <c r="S456" i="5"/>
  <c r="V461" i="5"/>
  <c r="V472" i="5"/>
  <c r="V478" i="5"/>
  <c r="V480" i="5"/>
  <c r="V490" i="5"/>
  <c r="H665" i="5"/>
  <c r="H666" i="5"/>
  <c r="H669" i="5"/>
  <c r="H671" i="5"/>
  <c r="H673" i="5"/>
  <c r="H676" i="5"/>
  <c r="H678" i="5"/>
  <c r="H816" i="5"/>
  <c r="V824" i="5"/>
  <c r="H934" i="5"/>
  <c r="H935" i="5"/>
  <c r="H936" i="5"/>
  <c r="J29" i="6"/>
  <c r="I35" i="6"/>
  <c r="L831" i="5"/>
  <c r="S1001" i="5"/>
  <c r="V14" i="5"/>
  <c r="H26" i="5"/>
  <c r="P105" i="5"/>
  <c r="P116" i="5"/>
  <c r="L197" i="5"/>
  <c r="H238" i="5"/>
  <c r="H240" i="5"/>
  <c r="H242" i="5"/>
  <c r="H248" i="5"/>
  <c r="H249" i="5"/>
  <c r="H250" i="5"/>
  <c r="T263" i="5"/>
  <c r="P341" i="5"/>
  <c r="L395" i="5"/>
  <c r="T450" i="5"/>
  <c r="H483" i="5"/>
  <c r="H484" i="5"/>
  <c r="H489" i="5"/>
  <c r="H494" i="5"/>
  <c r="H495" i="5"/>
  <c r="H496" i="5"/>
  <c r="U499" i="5"/>
  <c r="P556" i="5"/>
  <c r="P557" i="5"/>
  <c r="P568" i="5"/>
  <c r="P570" i="5"/>
  <c r="P571" i="5"/>
  <c r="L581" i="5"/>
  <c r="L585" i="5"/>
  <c r="L587" i="5"/>
  <c r="L588" i="5"/>
  <c r="L590" i="5"/>
  <c r="L591" i="5"/>
  <c r="H611" i="5"/>
  <c r="H657" i="5"/>
  <c r="T697" i="5"/>
  <c r="P728" i="5"/>
  <c r="P740" i="5"/>
  <c r="P744" i="5"/>
  <c r="P745" i="5"/>
  <c r="P746" i="5"/>
  <c r="L774" i="5"/>
  <c r="H823" i="5"/>
  <c r="S835" i="5"/>
  <c r="T857" i="5"/>
  <c r="S860" i="5"/>
  <c r="P875" i="5"/>
  <c r="L888" i="5"/>
  <c r="L912" i="5"/>
  <c r="H939" i="5"/>
  <c r="H940" i="5"/>
  <c r="H941" i="5"/>
  <c r="T945" i="5"/>
  <c r="T946" i="5"/>
  <c r="U954" i="5"/>
  <c r="T958" i="5"/>
  <c r="S971" i="5"/>
  <c r="L998" i="5"/>
  <c r="J35" i="6"/>
  <c r="L95" i="5"/>
  <c r="L574" i="5"/>
  <c r="P973" i="5"/>
  <c r="P181" i="5"/>
  <c r="P187" i="5"/>
  <c r="H481" i="5"/>
  <c r="L707" i="5"/>
  <c r="T736" i="5"/>
  <c r="S836" i="5"/>
  <c r="C16" i="6"/>
  <c r="L279" i="5"/>
  <c r="S326" i="5"/>
  <c r="T672" i="5"/>
  <c r="P691" i="5"/>
  <c r="L910" i="5"/>
  <c r="J16" i="6"/>
  <c r="J51" i="6"/>
  <c r="E51" i="6"/>
  <c r="L39" i="5"/>
  <c r="H51" i="5"/>
  <c r="H737" i="5"/>
  <c r="H738" i="5"/>
  <c r="H739" i="5"/>
  <c r="D51" i="6"/>
  <c r="V73" i="5"/>
  <c r="V77" i="5"/>
  <c r="V559" i="5"/>
  <c r="H663" i="5"/>
  <c r="V689" i="5"/>
  <c r="P707" i="5"/>
  <c r="J43" i="6"/>
  <c r="I43" i="6"/>
  <c r="D43" i="6"/>
  <c r="C43" i="6"/>
  <c r="P10" i="5"/>
  <c r="H164" i="5"/>
  <c r="V255" i="5"/>
  <c r="S407" i="5"/>
  <c r="P715" i="5"/>
  <c r="P912" i="5"/>
  <c r="L930" i="5"/>
  <c r="H3" i="5"/>
  <c r="L228" i="5"/>
  <c r="L231" i="5"/>
  <c r="H255" i="5"/>
  <c r="V262" i="5"/>
  <c r="V436" i="5"/>
  <c r="V440" i="5"/>
  <c r="V446" i="5"/>
  <c r="L513" i="5"/>
  <c r="L520" i="5"/>
  <c r="L521" i="5"/>
  <c r="L610" i="5"/>
  <c r="L861" i="5"/>
  <c r="L862" i="5"/>
  <c r="S52" i="5"/>
  <c r="V180" i="5"/>
  <c r="P119" i="5"/>
  <c r="P122" i="5"/>
  <c r="P124" i="5"/>
  <c r="P131" i="5"/>
  <c r="P132" i="5"/>
  <c r="P134" i="5"/>
  <c r="P135" i="5"/>
  <c r="P140" i="5"/>
  <c r="P221" i="5"/>
  <c r="T370" i="5"/>
  <c r="S371" i="5"/>
  <c r="P604" i="5"/>
  <c r="S892" i="5"/>
  <c r="C31" i="6"/>
  <c r="I31" i="6"/>
  <c r="L206" i="5"/>
  <c r="H410" i="5"/>
  <c r="H411" i="5"/>
  <c r="H420" i="5"/>
  <c r="H421" i="5"/>
  <c r="H426" i="5"/>
  <c r="H427" i="5"/>
  <c r="H428" i="5"/>
  <c r="H430" i="5"/>
  <c r="H432" i="5"/>
  <c r="H433" i="5"/>
  <c r="P499" i="5"/>
  <c r="P505" i="5"/>
  <c r="P823" i="5"/>
  <c r="D31" i="6"/>
  <c r="H50" i="5"/>
  <c r="H94" i="5"/>
  <c r="H97" i="5"/>
  <c r="S110" i="5"/>
  <c r="H203" i="5"/>
  <c r="H284" i="5"/>
  <c r="H286" i="5"/>
  <c r="L328" i="5"/>
  <c r="L332" i="5"/>
  <c r="L338" i="5"/>
  <c r="L399" i="5"/>
  <c r="P616" i="5"/>
  <c r="B2" i="6"/>
  <c r="D2" i="6" s="1"/>
  <c r="F2" i="6"/>
  <c r="C2" i="6"/>
  <c r="S386" i="5"/>
  <c r="S735" i="5"/>
  <c r="P186" i="5"/>
  <c r="H478" i="5"/>
  <c r="T739" i="5"/>
  <c r="P196" i="5"/>
  <c r="P259" i="5"/>
  <c r="L280" i="5"/>
  <c r="L286" i="5"/>
  <c r="H928" i="5"/>
  <c r="V68" i="5"/>
  <c r="H146" i="5"/>
  <c r="H56" i="5"/>
  <c r="H153" i="5"/>
  <c r="H160" i="5"/>
  <c r="V178" i="5"/>
  <c r="L12" i="5"/>
  <c r="H39" i="5"/>
  <c r="P61" i="5"/>
  <c r="L81" i="5"/>
  <c r="L82" i="5"/>
  <c r="L85" i="5"/>
  <c r="H104" i="5"/>
  <c r="H106" i="5"/>
  <c r="T111" i="5"/>
  <c r="T116" i="5"/>
  <c r="T117" i="5"/>
  <c r="L188" i="5"/>
  <c r="L195" i="5"/>
  <c r="H212" i="5"/>
  <c r="H218" i="5"/>
  <c r="H375" i="5"/>
  <c r="H477" i="5"/>
  <c r="S481" i="5"/>
  <c r="L569" i="5"/>
  <c r="H590" i="5"/>
  <c r="H592" i="5"/>
  <c r="H593" i="5"/>
  <c r="S598" i="5"/>
  <c r="V601" i="5"/>
  <c r="V603" i="5"/>
  <c r="L778" i="5"/>
  <c r="L780" i="5"/>
  <c r="L782" i="5"/>
  <c r="H808" i="5"/>
  <c r="H809" i="5"/>
  <c r="S813" i="5"/>
  <c r="S815" i="5"/>
  <c r="H215" i="5"/>
  <c r="H216" i="5"/>
  <c r="L234" i="5"/>
  <c r="L235" i="5"/>
  <c r="H246" i="5"/>
  <c r="H247" i="5"/>
  <c r="H252" i="5"/>
  <c r="P266" i="5"/>
  <c r="H288" i="5"/>
  <c r="H295" i="5"/>
  <c r="H296" i="5"/>
  <c r="H297" i="5"/>
  <c r="H298" i="5"/>
  <c r="P320" i="5"/>
  <c r="P327" i="5"/>
  <c r="P330" i="5"/>
  <c r="P331" i="5"/>
  <c r="P334" i="5"/>
  <c r="P339" i="5"/>
  <c r="P385" i="5"/>
  <c r="P394" i="5"/>
  <c r="T417" i="5"/>
  <c r="S429" i="5"/>
  <c r="T430" i="5"/>
  <c r="L457" i="5"/>
  <c r="L458" i="5"/>
  <c r="L459" i="5"/>
  <c r="L460" i="5"/>
  <c r="L465" i="5"/>
  <c r="L466" i="5"/>
  <c r="L470" i="5"/>
  <c r="H488" i="5"/>
  <c r="S493" i="5"/>
  <c r="L536" i="5"/>
  <c r="H580" i="5"/>
  <c r="S594" i="5"/>
  <c r="T596" i="5"/>
  <c r="P611" i="5"/>
  <c r="L630" i="5"/>
  <c r="L633" i="5"/>
  <c r="L634" i="5"/>
  <c r="L636" i="5"/>
  <c r="L637" i="5"/>
  <c r="L640" i="5"/>
  <c r="L643" i="5"/>
  <c r="L644" i="5"/>
  <c r="L653" i="5"/>
  <c r="T683" i="5"/>
  <c r="H684" i="5"/>
  <c r="H685" i="5"/>
  <c r="P702" i="5"/>
  <c r="P704" i="5"/>
  <c r="H741" i="5"/>
  <c r="T752" i="5"/>
  <c r="S764" i="5"/>
  <c r="U764" i="5"/>
  <c r="P771" i="5"/>
  <c r="P772" i="5"/>
  <c r="L803" i="5"/>
  <c r="L804" i="5"/>
  <c r="P892" i="5"/>
  <c r="P898" i="5"/>
  <c r="P899" i="5"/>
  <c r="P905" i="5"/>
  <c r="P908" i="5"/>
  <c r="L924" i="5"/>
  <c r="S956" i="5"/>
  <c r="S22" i="5"/>
  <c r="V23" i="5"/>
  <c r="P34" i="5"/>
  <c r="L45" i="5"/>
  <c r="H62" i="5"/>
  <c r="P88" i="5"/>
  <c r="S128" i="5"/>
  <c r="H169" i="5"/>
  <c r="H170" i="5"/>
  <c r="V186" i="5"/>
  <c r="V187" i="5"/>
  <c r="V192" i="5"/>
  <c r="V269" i="5"/>
  <c r="H313" i="5"/>
  <c r="V329" i="5"/>
  <c r="U337" i="5"/>
  <c r="V341" i="5"/>
  <c r="P356" i="5"/>
  <c r="H379" i="5"/>
  <c r="U511" i="5"/>
  <c r="L578" i="5"/>
  <c r="P625" i="5"/>
  <c r="P651" i="5"/>
  <c r="U705" i="5"/>
  <c r="P857" i="5"/>
  <c r="H882" i="5"/>
  <c r="T887" i="5"/>
  <c r="H887" i="5"/>
  <c r="V899" i="5"/>
  <c r="V900" i="5"/>
  <c r="S902" i="5"/>
  <c r="V904" i="5"/>
  <c r="B17" i="6"/>
  <c r="J17" i="6"/>
  <c r="H16" i="5"/>
  <c r="V29" i="5"/>
  <c r="H63" i="5"/>
  <c r="H70" i="5"/>
  <c r="P99" i="5"/>
  <c r="U136" i="5"/>
  <c r="H175" i="5"/>
  <c r="H191" i="5"/>
  <c r="V195" i="5"/>
  <c r="P240" i="5"/>
  <c r="L251" i="5"/>
  <c r="H261" i="5"/>
  <c r="H328" i="5"/>
  <c r="H333" i="5"/>
  <c r="H334" i="5"/>
  <c r="H394" i="5"/>
  <c r="V514" i="5"/>
  <c r="H562" i="5"/>
  <c r="V565" i="5"/>
  <c r="H605" i="5"/>
  <c r="V781" i="5"/>
  <c r="L873" i="5"/>
  <c r="F17" i="6"/>
  <c r="J46" i="6"/>
  <c r="T34" i="2"/>
  <c r="A34" i="2" s="1"/>
  <c r="U34" i="2" s="1"/>
  <c r="H8" i="5"/>
  <c r="H20" i="5"/>
  <c r="H27" i="5"/>
  <c r="H29" i="5"/>
  <c r="P45" i="5"/>
  <c r="L61" i="5"/>
  <c r="H74" i="5"/>
  <c r="H76" i="5"/>
  <c r="H81" i="5"/>
  <c r="P106" i="5"/>
  <c r="P156" i="5"/>
  <c r="P158" i="5"/>
  <c r="V196" i="5"/>
  <c r="P208" i="5"/>
  <c r="P209" i="5"/>
  <c r="P210" i="5"/>
  <c r="L256" i="5"/>
  <c r="H272" i="5"/>
  <c r="H320" i="5"/>
  <c r="H326" i="5"/>
  <c r="H344" i="5"/>
  <c r="L490" i="5"/>
  <c r="L498" i="5"/>
  <c r="H512" i="5"/>
  <c r="H514" i="5"/>
  <c r="H517" i="5"/>
  <c r="H518" i="5"/>
  <c r="H524" i="5"/>
  <c r="H697" i="5"/>
  <c r="H706" i="5"/>
  <c r="H708" i="5"/>
  <c r="H710" i="5"/>
  <c r="U719" i="5"/>
  <c r="P734" i="5"/>
  <c r="H782" i="5"/>
  <c r="T785" i="5"/>
  <c r="U786" i="5"/>
  <c r="P810" i="5"/>
  <c r="L819" i="5"/>
  <c r="L822" i="5"/>
  <c r="L823" i="5"/>
  <c r="L824" i="5"/>
  <c r="L825" i="5"/>
  <c r="S846" i="5"/>
  <c r="S847" i="5"/>
  <c r="T850" i="5"/>
  <c r="V851" i="5"/>
  <c r="V854" i="5"/>
  <c r="L961" i="5"/>
  <c r="L972" i="5"/>
  <c r="P998" i="5"/>
  <c r="C40" i="6"/>
  <c r="H25" i="5"/>
  <c r="H82" i="5"/>
  <c r="H83" i="5"/>
  <c r="U87" i="5"/>
  <c r="V91" i="5"/>
  <c r="U93" i="5"/>
  <c r="H125" i="5"/>
  <c r="H128" i="5"/>
  <c r="H137" i="5"/>
  <c r="U236" i="5"/>
  <c r="H448" i="5"/>
  <c r="H452" i="5"/>
  <c r="H453" i="5"/>
  <c r="V474" i="5"/>
  <c r="H525" i="5"/>
  <c r="H616" i="5"/>
  <c r="H617" i="5"/>
  <c r="H618" i="5"/>
  <c r="U623" i="5"/>
  <c r="H713" i="5"/>
  <c r="H716" i="5"/>
  <c r="H718" i="5"/>
  <c r="H719" i="5"/>
  <c r="H784" i="5"/>
  <c r="H849" i="5"/>
  <c r="H988" i="5"/>
  <c r="I40" i="6"/>
  <c r="P12" i="5"/>
  <c r="V21" i="5"/>
  <c r="T38" i="5"/>
  <c r="V41" i="5"/>
  <c r="U44" i="5"/>
  <c r="P50" i="5"/>
  <c r="L63" i="5"/>
  <c r="L74" i="5"/>
  <c r="H90" i="5"/>
  <c r="H93" i="5"/>
  <c r="V95" i="5"/>
  <c r="V101" i="5"/>
  <c r="P107" i="5"/>
  <c r="P109" i="5"/>
  <c r="L121" i="5"/>
  <c r="L123" i="5"/>
  <c r="H143" i="5"/>
  <c r="P162" i="5"/>
  <c r="P163" i="5"/>
  <c r="L176" i="5"/>
  <c r="L180" i="5"/>
  <c r="L183" i="5"/>
  <c r="T199" i="5"/>
  <c r="T202" i="5"/>
  <c r="P214" i="5"/>
  <c r="L221" i="5"/>
  <c r="L224" i="5"/>
  <c r="L227" i="5"/>
  <c r="V237" i="5"/>
  <c r="P254" i="5"/>
  <c r="H275" i="5"/>
  <c r="V276" i="5"/>
  <c r="H350" i="5"/>
  <c r="H353" i="5"/>
  <c r="H356" i="5"/>
  <c r="P376" i="5"/>
  <c r="L383" i="5"/>
  <c r="L387" i="5"/>
  <c r="L388" i="5"/>
  <c r="T402" i="5"/>
  <c r="P426" i="5"/>
  <c r="P432" i="5"/>
  <c r="L437" i="5"/>
  <c r="L441" i="5"/>
  <c r="H460" i="5"/>
  <c r="H467" i="5"/>
  <c r="S475" i="5"/>
  <c r="P489" i="5"/>
  <c r="H531" i="5"/>
  <c r="H533" i="5"/>
  <c r="H536" i="5"/>
  <c r="S540" i="5"/>
  <c r="S542" i="5"/>
  <c r="P584" i="5"/>
  <c r="H659" i="5"/>
  <c r="P741" i="5"/>
  <c r="L771" i="5"/>
  <c r="T796" i="5"/>
  <c r="H797" i="5"/>
  <c r="P815" i="5"/>
  <c r="P816" i="5"/>
  <c r="P822" i="5"/>
  <c r="L829" i="5"/>
  <c r="H856" i="5"/>
  <c r="H858" i="5"/>
  <c r="H859" i="5"/>
  <c r="H923" i="5"/>
  <c r="H924" i="5"/>
  <c r="U927" i="5"/>
  <c r="T930" i="5"/>
  <c r="P956" i="5"/>
  <c r="P962" i="5"/>
  <c r="P968" i="5"/>
  <c r="P829" i="5"/>
  <c r="L840" i="5"/>
  <c r="P872" i="5"/>
  <c r="H892" i="5"/>
  <c r="P922" i="5"/>
  <c r="P923" i="5"/>
  <c r="U938" i="5"/>
  <c r="L940" i="5"/>
  <c r="H944" i="5"/>
  <c r="H948" i="5"/>
  <c r="H951" i="5"/>
  <c r="T964" i="5"/>
  <c r="T967" i="5"/>
  <c r="V914" i="5"/>
  <c r="H992" i="5"/>
  <c r="H993" i="5"/>
  <c r="H436" i="5"/>
  <c r="P448" i="5"/>
  <c r="P452" i="5"/>
  <c r="P463" i="5"/>
  <c r="P464" i="5"/>
  <c r="P467" i="5"/>
  <c r="P469" i="5"/>
  <c r="P470" i="5"/>
  <c r="L477" i="5"/>
  <c r="L484" i="5"/>
  <c r="P508" i="5"/>
  <c r="L526" i="5"/>
  <c r="L528" i="5"/>
  <c r="L530" i="5"/>
  <c r="L531" i="5"/>
  <c r="V549" i="5"/>
  <c r="L561" i="5"/>
  <c r="L599" i="5"/>
  <c r="L602" i="5"/>
  <c r="V620" i="5"/>
  <c r="P667" i="5"/>
  <c r="P668" i="5"/>
  <c r="P670" i="5"/>
  <c r="P671" i="5"/>
  <c r="L678" i="5"/>
  <c r="L682" i="5"/>
  <c r="L684" i="5"/>
  <c r="L688" i="5"/>
  <c r="H753" i="5"/>
  <c r="S769" i="5"/>
  <c r="V772" i="5"/>
  <c r="P784" i="5"/>
  <c r="H811" i="5"/>
  <c r="H812" i="5"/>
  <c r="H815" i="5"/>
  <c r="P834" i="5"/>
  <c r="P835" i="5"/>
  <c r="P878" i="5"/>
  <c r="S920" i="5"/>
  <c r="P935" i="5"/>
  <c r="P936" i="5"/>
  <c r="L951" i="5"/>
  <c r="C11" i="6"/>
  <c r="I34" i="6"/>
  <c r="V829" i="5"/>
  <c r="V869" i="5"/>
  <c r="H910" i="5"/>
  <c r="H920" i="5"/>
  <c r="H921" i="5"/>
  <c r="H964" i="5"/>
  <c r="C29" i="6"/>
  <c r="B50" i="6"/>
  <c r="S283" i="5"/>
  <c r="T284" i="5"/>
  <c r="P311" i="5"/>
  <c r="L318" i="5"/>
  <c r="L319" i="5"/>
  <c r="L320" i="5"/>
  <c r="H340" i="5"/>
  <c r="H341" i="5"/>
  <c r="V353" i="5"/>
  <c r="T355" i="5"/>
  <c r="P364" i="5"/>
  <c r="L379" i="5"/>
  <c r="L380" i="5"/>
  <c r="P405" i="5"/>
  <c r="P406" i="5"/>
  <c r="P409" i="5"/>
  <c r="L420" i="5"/>
  <c r="L421" i="5"/>
  <c r="L422" i="5"/>
  <c r="L433" i="5"/>
  <c r="H439" i="5"/>
  <c r="H440" i="5"/>
  <c r="P477" i="5"/>
  <c r="H492" i="5"/>
  <c r="H493" i="5"/>
  <c r="H498" i="5"/>
  <c r="H499" i="5"/>
  <c r="H500" i="5"/>
  <c r="P525" i="5"/>
  <c r="P526" i="5"/>
  <c r="P527" i="5"/>
  <c r="L539" i="5"/>
  <c r="P562" i="5"/>
  <c r="P563" i="5"/>
  <c r="P592" i="5"/>
  <c r="L606" i="5"/>
  <c r="L607" i="5"/>
  <c r="L608" i="5"/>
  <c r="H627" i="5"/>
  <c r="H629" i="5"/>
  <c r="H633" i="5"/>
  <c r="H645" i="5"/>
  <c r="H647" i="5"/>
  <c r="T654" i="5"/>
  <c r="S655" i="5"/>
  <c r="L690" i="5"/>
  <c r="L692" i="5"/>
  <c r="L696" i="5"/>
  <c r="P721" i="5"/>
  <c r="L749" i="5"/>
  <c r="L750" i="5"/>
  <c r="L754" i="5"/>
  <c r="T775" i="5"/>
  <c r="P799" i="5"/>
  <c r="U831" i="5"/>
  <c r="P845" i="5"/>
  <c r="H870" i="5"/>
  <c r="L900" i="5"/>
  <c r="H916" i="5"/>
  <c r="L958" i="5"/>
  <c r="L960" i="5"/>
  <c r="H975" i="5"/>
  <c r="S978" i="5"/>
  <c r="T979" i="5"/>
  <c r="L992" i="5"/>
  <c r="L1000" i="5"/>
  <c r="L1001" i="5"/>
  <c r="J50" i="6"/>
  <c r="S25" i="5"/>
  <c r="V25" i="5"/>
  <c r="P19" i="5"/>
  <c r="U7" i="5"/>
  <c r="S43" i="5"/>
  <c r="P123" i="5"/>
  <c r="G34" i="1"/>
  <c r="T29" i="2"/>
  <c r="A29" i="2" s="1"/>
  <c r="U29" i="2" s="1"/>
  <c r="P16" i="5"/>
  <c r="T18" i="5"/>
  <c r="L33" i="5"/>
  <c r="L34" i="5"/>
  <c r="H40" i="5"/>
  <c r="P46" i="5"/>
  <c r="H52" i="5"/>
  <c r="P60" i="5"/>
  <c r="T67" i="5"/>
  <c r="S70" i="5"/>
  <c r="S73" i="5"/>
  <c r="H91" i="5"/>
  <c r="H92" i="5"/>
  <c r="H111" i="5"/>
  <c r="P167" i="5"/>
  <c r="L178" i="5"/>
  <c r="T185" i="5"/>
  <c r="T191" i="5"/>
  <c r="H234" i="5"/>
  <c r="H235" i="5"/>
  <c r="P298" i="5"/>
  <c r="V298" i="5"/>
  <c r="H528" i="5"/>
  <c r="H530" i="5"/>
  <c r="S733" i="5"/>
  <c r="V733" i="5"/>
  <c r="S841" i="5"/>
  <c r="V841" i="5"/>
  <c r="U841" i="5"/>
  <c r="T11" i="2"/>
  <c r="A11" i="2" s="1"/>
  <c r="U11" i="2" s="1"/>
  <c r="T22" i="2"/>
  <c r="A22" i="2" s="1"/>
  <c r="U22" i="2" s="1"/>
  <c r="T39" i="2"/>
  <c r="A39" i="2" s="1"/>
  <c r="U39" i="2" s="1"/>
  <c r="H18" i="5"/>
  <c r="L36" i="5"/>
  <c r="H38" i="5"/>
  <c r="H53" i="5"/>
  <c r="H54" i="5"/>
  <c r="P81" i="5"/>
  <c r="L87" i="5"/>
  <c r="L88" i="5"/>
  <c r="L89" i="5"/>
  <c r="T98" i="5"/>
  <c r="L107" i="5"/>
  <c r="L108" i="5"/>
  <c r="H136" i="5"/>
  <c r="V137" i="5"/>
  <c r="T218" i="5"/>
  <c r="U238" i="5"/>
  <c r="V347" i="5"/>
  <c r="T347" i="5"/>
  <c r="S347" i="5"/>
  <c r="V573" i="5"/>
  <c r="T573" i="5"/>
  <c r="S573" i="5"/>
  <c r="V805" i="5"/>
  <c r="P20" i="5"/>
  <c r="L66" i="5"/>
  <c r="S76" i="5"/>
  <c r="P125" i="5"/>
  <c r="P126" i="5"/>
  <c r="P127" i="5"/>
  <c r="T142" i="5"/>
  <c r="P149" i="5"/>
  <c r="P152" i="5"/>
  <c r="P229" i="5"/>
  <c r="P255" i="5"/>
  <c r="L428" i="5"/>
  <c r="U527" i="5"/>
  <c r="L527" i="5"/>
  <c r="V9" i="5"/>
  <c r="H98" i="5"/>
  <c r="H99" i="5"/>
  <c r="T124" i="5"/>
  <c r="U292" i="5"/>
  <c r="V292" i="5"/>
  <c r="D32" i="6"/>
  <c r="B32" i="6"/>
  <c r="P9" i="5"/>
  <c r="P17" i="5"/>
  <c r="H30" i="5"/>
  <c r="T31" i="5"/>
  <c r="H60" i="5"/>
  <c r="H75" i="5"/>
  <c r="H78" i="5"/>
  <c r="H80" i="5"/>
  <c r="P92" i="5"/>
  <c r="P110" i="5"/>
  <c r="V143" i="5"/>
  <c r="S145" i="5"/>
  <c r="U172" i="5"/>
  <c r="U185" i="5"/>
  <c r="L186" i="5"/>
  <c r="L189" i="5"/>
  <c r="L190" i="5"/>
  <c r="L192" i="5"/>
  <c r="H290" i="5"/>
  <c r="T291" i="5"/>
  <c r="H291" i="5"/>
  <c r="U554" i="5"/>
  <c r="H761" i="5"/>
  <c r="V83" i="5"/>
  <c r="V85" i="5"/>
  <c r="U106" i="5"/>
  <c r="H142" i="5"/>
  <c r="V174" i="5"/>
  <c r="T197" i="5"/>
  <c r="T400" i="5"/>
  <c r="V400" i="5"/>
  <c r="T456" i="5"/>
  <c r="V119" i="5"/>
  <c r="H34" i="1"/>
  <c r="V107" i="5"/>
  <c r="V161" i="5"/>
  <c r="H33" i="5"/>
  <c r="U51" i="5"/>
  <c r="L75" i="5"/>
  <c r="V109" i="5"/>
  <c r="H126" i="5"/>
  <c r="P155" i="5"/>
  <c r="V198" i="5"/>
  <c r="V203" i="5"/>
  <c r="L220" i="5"/>
  <c r="L284" i="5"/>
  <c r="V872" i="5"/>
  <c r="S872" i="5"/>
  <c r="S94" i="5"/>
  <c r="V94" i="5"/>
  <c r="V163" i="5"/>
  <c r="L2" i="5"/>
  <c r="T23" i="2"/>
  <c r="A23" i="2" s="1"/>
  <c r="U23" i="2" s="1"/>
  <c r="T37" i="2"/>
  <c r="A37" i="2" s="1"/>
  <c r="U37" i="2" s="1"/>
  <c r="H11" i="5"/>
  <c r="H15" i="5"/>
  <c r="L30" i="5"/>
  <c r="H36" i="5"/>
  <c r="P44" i="5"/>
  <c r="L46" i="5"/>
  <c r="L48" i="5"/>
  <c r="P55" i="5"/>
  <c r="P69" i="5"/>
  <c r="P73" i="5"/>
  <c r="H85" i="5"/>
  <c r="H88" i="5"/>
  <c r="L103" i="5"/>
  <c r="P117" i="5"/>
  <c r="L124" i="5"/>
  <c r="T129" i="5"/>
  <c r="L171" i="5"/>
  <c r="P192" i="5"/>
  <c r="H197" i="5"/>
  <c r="P218" i="5"/>
  <c r="P437" i="5"/>
  <c r="S520" i="5"/>
  <c r="U520" i="5"/>
  <c r="L215" i="5"/>
  <c r="L240" i="5"/>
  <c r="L253" i="5"/>
  <c r="L292" i="5"/>
  <c r="L315" i="5"/>
  <c r="L316" i="5"/>
  <c r="L364" i="5"/>
  <c r="P408" i="5"/>
  <c r="L412" i="5"/>
  <c r="L413" i="5"/>
  <c r="P907" i="5"/>
  <c r="S938" i="5"/>
  <c r="T938" i="5"/>
  <c r="L152" i="5"/>
  <c r="U160" i="5"/>
  <c r="H173" i="5"/>
  <c r="P180" i="5"/>
  <c r="L182" i="5"/>
  <c r="H208" i="5"/>
  <c r="L218" i="5"/>
  <c r="H243" i="5"/>
  <c r="H244" i="5"/>
  <c r="S247" i="5"/>
  <c r="H349" i="5"/>
  <c r="L368" i="5"/>
  <c r="H388" i="5"/>
  <c r="P435" i="5"/>
  <c r="U447" i="5"/>
  <c r="H466" i="5"/>
  <c r="L483" i="5"/>
  <c r="L502" i="5"/>
  <c r="L503" i="5"/>
  <c r="P536" i="5"/>
  <c r="H662" i="5"/>
  <c r="T747" i="5"/>
  <c r="P808" i="5"/>
  <c r="V835" i="5"/>
  <c r="S864" i="5"/>
  <c r="S899" i="5"/>
  <c r="S943" i="5"/>
  <c r="U129" i="5"/>
  <c r="P130" i="5"/>
  <c r="L134" i="5"/>
  <c r="L135" i="5"/>
  <c r="P148" i="5"/>
  <c r="L153" i="5"/>
  <c r="H157" i="5"/>
  <c r="H159" i="5"/>
  <c r="P164" i="5"/>
  <c r="L166" i="5"/>
  <c r="L170" i="5"/>
  <c r="H176" i="5"/>
  <c r="P197" i="5"/>
  <c r="L203" i="5"/>
  <c r="P215" i="5"/>
  <c r="P216" i="5"/>
  <c r="P217" i="5"/>
  <c r="H221" i="5"/>
  <c r="P228" i="5"/>
  <c r="P239" i="5"/>
  <c r="T247" i="5"/>
  <c r="P252" i="5"/>
  <c r="L255" i="5"/>
  <c r="H260" i="5"/>
  <c r="P273" i="5"/>
  <c r="P274" i="5"/>
  <c r="L278" i="5"/>
  <c r="P292" i="5"/>
  <c r="H305" i="5"/>
  <c r="P314" i="5"/>
  <c r="P315" i="5"/>
  <c r="H322" i="5"/>
  <c r="T341" i="5"/>
  <c r="L348" i="5"/>
  <c r="H351" i="5"/>
  <c r="H352" i="5"/>
  <c r="P360" i="5"/>
  <c r="P362" i="5"/>
  <c r="P363" i="5"/>
  <c r="P365" i="5"/>
  <c r="P366" i="5"/>
  <c r="P367" i="5"/>
  <c r="P412" i="5"/>
  <c r="L424" i="5"/>
  <c r="H464" i="5"/>
  <c r="H472" i="5"/>
  <c r="H490" i="5"/>
  <c r="U528" i="5"/>
  <c r="U529" i="5"/>
  <c r="U530" i="5"/>
  <c r="P539" i="5"/>
  <c r="T556" i="5"/>
  <c r="L562" i="5"/>
  <c r="L564" i="5"/>
  <c r="L567" i="5"/>
  <c r="L568" i="5"/>
  <c r="L652" i="5"/>
  <c r="P683" i="5"/>
  <c r="H743" i="5"/>
  <c r="H745" i="5"/>
  <c r="H897" i="5"/>
  <c r="H898" i="5"/>
  <c r="L260" i="5"/>
  <c r="T270" i="5"/>
  <c r="L299" i="5"/>
  <c r="L300" i="5"/>
  <c r="T312" i="5"/>
  <c r="P333" i="5"/>
  <c r="T342" i="5"/>
  <c r="L372" i="5"/>
  <c r="T376" i="5"/>
  <c r="P383" i="5"/>
  <c r="L389" i="5"/>
  <c r="L442" i="5"/>
  <c r="L446" i="5"/>
  <c r="S450" i="5"/>
  <c r="P458" i="5"/>
  <c r="L461" i="5"/>
  <c r="L464" i="5"/>
  <c r="P485" i="5"/>
  <c r="P486" i="5"/>
  <c r="P487" i="5"/>
  <c r="P501" i="5"/>
  <c r="P502" i="5"/>
  <c r="P503" i="5"/>
  <c r="L508" i="5"/>
  <c r="P519" i="5"/>
  <c r="P520" i="5"/>
  <c r="L525" i="5"/>
  <c r="P561" i="5"/>
  <c r="L592" i="5"/>
  <c r="P628" i="5"/>
  <c r="P629" i="5"/>
  <c r="P630" i="5"/>
  <c r="P633" i="5"/>
  <c r="P634" i="5"/>
  <c r="P638" i="5"/>
  <c r="P643" i="5"/>
  <c r="P647" i="5"/>
  <c r="L658" i="5"/>
  <c r="S837" i="5"/>
  <c r="T870" i="5"/>
  <c r="H9" i="5"/>
  <c r="T12" i="5"/>
  <c r="L25" i="5"/>
  <c r="P33" i="5"/>
  <c r="L38" i="5"/>
  <c r="H45" i="5"/>
  <c r="H55" i="5"/>
  <c r="L65" i="5"/>
  <c r="H68" i="5"/>
  <c r="H73" i="5"/>
  <c r="S75" i="5"/>
  <c r="T75" i="5"/>
  <c r="P77" i="5"/>
  <c r="P78" i="5"/>
  <c r="P80" i="5"/>
  <c r="P98" i="5"/>
  <c r="L101" i="5"/>
  <c r="H118" i="5"/>
  <c r="U123" i="5"/>
  <c r="P136" i="5"/>
  <c r="L141" i="5"/>
  <c r="T145" i="5"/>
  <c r="U147" i="5"/>
  <c r="L159" i="5"/>
  <c r="U165" i="5"/>
  <c r="L177" i="5"/>
  <c r="P189" i="5"/>
  <c r="L210" i="5"/>
  <c r="H213" i="5"/>
  <c r="V216" i="5"/>
  <c r="P219" i="5"/>
  <c r="L233" i="5"/>
  <c r="L243" i="5"/>
  <c r="L245" i="5"/>
  <c r="L247" i="5"/>
  <c r="H251" i="5"/>
  <c r="U252" i="5"/>
  <c r="P256" i="5"/>
  <c r="H266" i="5"/>
  <c r="H267" i="5"/>
  <c r="H268" i="5"/>
  <c r="L285" i="5"/>
  <c r="S293" i="5"/>
  <c r="L305" i="5"/>
  <c r="L308" i="5"/>
  <c r="P338" i="5"/>
  <c r="L341" i="5"/>
  <c r="H342" i="5"/>
  <c r="H345" i="5"/>
  <c r="T362" i="5"/>
  <c r="S365" i="5"/>
  <c r="T368" i="5"/>
  <c r="H406" i="5"/>
  <c r="H408" i="5"/>
  <c r="V414" i="5"/>
  <c r="P440" i="5"/>
  <c r="P442" i="5"/>
  <c r="P443" i="5"/>
  <c r="H454" i="5"/>
  <c r="L472" i="5"/>
  <c r="L473" i="5"/>
  <c r="L474" i="5"/>
  <c r="T497" i="5"/>
  <c r="L509" i="5"/>
  <c r="H515" i="5"/>
  <c r="H538" i="5"/>
  <c r="V542" i="5"/>
  <c r="L550" i="5"/>
  <c r="L555" i="5"/>
  <c r="P585" i="5"/>
  <c r="P588" i="5"/>
  <c r="P589" i="5"/>
  <c r="P590" i="5"/>
  <c r="P591" i="5"/>
  <c r="V593" i="5"/>
  <c r="P593" i="5"/>
  <c r="P932" i="5"/>
  <c r="I54" i="6"/>
  <c r="E54" i="6"/>
  <c r="J54" i="6"/>
  <c r="H270" i="5"/>
  <c r="T292" i="5"/>
  <c r="H312" i="5"/>
  <c r="H378" i="5"/>
  <c r="H450" i="5"/>
  <c r="H513" i="5"/>
  <c r="P733" i="5"/>
  <c r="L763" i="5"/>
  <c r="V201" i="5"/>
  <c r="P321" i="5"/>
  <c r="P322" i="5"/>
  <c r="V337" i="5"/>
  <c r="P372" i="5"/>
  <c r="V437" i="5"/>
  <c r="T649" i="5"/>
  <c r="V649" i="5"/>
  <c r="P661" i="5"/>
  <c r="V661" i="5"/>
  <c r="P887" i="5"/>
  <c r="V887" i="5"/>
  <c r="J19" i="6"/>
  <c r="D19" i="6"/>
  <c r="C19" i="6"/>
  <c r="I19" i="6"/>
  <c r="P83" i="5"/>
  <c r="H95" i="5"/>
  <c r="H108" i="5"/>
  <c r="L116" i="5"/>
  <c r="H119" i="5"/>
  <c r="H121" i="5"/>
  <c r="H122" i="5"/>
  <c r="H134" i="5"/>
  <c r="U154" i="5"/>
  <c r="U170" i="5"/>
  <c r="V170" i="5"/>
  <c r="P175" i="5"/>
  <c r="H181" i="5"/>
  <c r="P193" i="5"/>
  <c r="H202" i="5"/>
  <c r="V204" i="5"/>
  <c r="H239" i="5"/>
  <c r="V247" i="5"/>
  <c r="L249" i="5"/>
  <c r="H253" i="5"/>
  <c r="P261" i="5"/>
  <c r="H274" i="5"/>
  <c r="P285" i="5"/>
  <c r="L310" i="5"/>
  <c r="H315" i="5"/>
  <c r="H316" i="5"/>
  <c r="U348" i="5"/>
  <c r="H361" i="5"/>
  <c r="H362" i="5"/>
  <c r="H382" i="5"/>
  <c r="H385" i="5"/>
  <c r="H414" i="5"/>
  <c r="H418" i="5"/>
  <c r="V423" i="5"/>
  <c r="V425" i="5"/>
  <c r="V426" i="5"/>
  <c r="P466" i="5"/>
  <c r="P471" i="5"/>
  <c r="L476" i="5"/>
  <c r="H482" i="5"/>
  <c r="T487" i="5"/>
  <c r="P509" i="5"/>
  <c r="S546" i="5"/>
  <c r="V568" i="5"/>
  <c r="P605" i="5"/>
  <c r="H683" i="5"/>
  <c r="S726" i="5"/>
  <c r="V796" i="5"/>
  <c r="P796" i="5"/>
  <c r="H851" i="5"/>
  <c r="H855" i="5"/>
  <c r="V878" i="5"/>
  <c r="U878" i="5"/>
  <c r="L29" i="5"/>
  <c r="H31" i="5"/>
  <c r="S34" i="5"/>
  <c r="P37" i="5"/>
  <c r="P41" i="5"/>
  <c r="P42" i="5"/>
  <c r="P43" i="5"/>
  <c r="L44" i="5"/>
  <c r="H47" i="5"/>
  <c r="P51" i="5"/>
  <c r="L55" i="5"/>
  <c r="L56" i="5"/>
  <c r="L72" i="5"/>
  <c r="L73" i="5"/>
  <c r="H77" i="5"/>
  <c r="S79" i="5"/>
  <c r="U80" i="5"/>
  <c r="P87" i="5"/>
  <c r="L93" i="5"/>
  <c r="U94" i="5"/>
  <c r="H96" i="5"/>
  <c r="U100" i="5"/>
  <c r="P103" i="5"/>
  <c r="H109" i="5"/>
  <c r="P113" i="5"/>
  <c r="P114" i="5"/>
  <c r="L118" i="5"/>
  <c r="H133" i="5"/>
  <c r="H135" i="5"/>
  <c r="L144" i="5"/>
  <c r="L145" i="5"/>
  <c r="H151" i="5"/>
  <c r="H200" i="5"/>
  <c r="H219" i="5"/>
  <c r="T220" i="5"/>
  <c r="P225" i="5"/>
  <c r="H229" i="5"/>
  <c r="L237" i="5"/>
  <c r="L250" i="5"/>
  <c r="T256" i="5"/>
  <c r="P262" i="5"/>
  <c r="P264" i="5"/>
  <c r="P265" i="5"/>
  <c r="L273" i="5"/>
  <c r="H294" i="5"/>
  <c r="P303" i="5"/>
  <c r="P304" i="5"/>
  <c r="L330" i="5"/>
  <c r="P354" i="5"/>
  <c r="H370" i="5"/>
  <c r="H381" i="5"/>
  <c r="H386" i="5"/>
  <c r="P392" i="5"/>
  <c r="L396" i="5"/>
  <c r="P404" i="5"/>
  <c r="H415" i="5"/>
  <c r="H423" i="5"/>
  <c r="L435" i="5"/>
  <c r="S444" i="5"/>
  <c r="T445" i="5"/>
  <c r="P447" i="5"/>
  <c r="V508" i="5"/>
  <c r="L515" i="5"/>
  <c r="L516" i="5"/>
  <c r="H519" i="5"/>
  <c r="P530" i="5"/>
  <c r="H569" i="5"/>
  <c r="L675" i="5"/>
  <c r="L676" i="5"/>
  <c r="L677" i="5"/>
  <c r="H717" i="5"/>
  <c r="U728" i="5"/>
  <c r="P763" i="5"/>
  <c r="U918" i="5"/>
  <c r="H970" i="5"/>
  <c r="S972" i="5"/>
  <c r="U972" i="5"/>
  <c r="V999" i="5"/>
  <c r="F23" i="6"/>
  <c r="C23" i="6"/>
  <c r="L577" i="5"/>
  <c r="L594" i="5"/>
  <c r="H602" i="5"/>
  <c r="P610" i="5"/>
  <c r="L612" i="5"/>
  <c r="H661" i="5"/>
  <c r="S685" i="5"/>
  <c r="P689" i="5"/>
  <c r="L691" i="5"/>
  <c r="H698" i="5"/>
  <c r="L711" i="5"/>
  <c r="H714" i="5"/>
  <c r="H720" i="5"/>
  <c r="P732" i="5"/>
  <c r="L737" i="5"/>
  <c r="L738" i="5"/>
  <c r="S758" i="5"/>
  <c r="H779" i="5"/>
  <c r="H780" i="5"/>
  <c r="P788" i="5"/>
  <c r="P790" i="5"/>
  <c r="P791" i="5"/>
  <c r="L798" i="5"/>
  <c r="H804" i="5"/>
  <c r="H846" i="5"/>
  <c r="H869" i="5"/>
  <c r="L876" i="5"/>
  <c r="T919" i="5"/>
  <c r="U945" i="5"/>
  <c r="H1000" i="5"/>
  <c r="L541" i="5"/>
  <c r="P550" i="5"/>
  <c r="P552" i="5"/>
  <c r="L556" i="5"/>
  <c r="P564" i="5"/>
  <c r="P565" i="5"/>
  <c r="P567" i="5"/>
  <c r="U580" i="5"/>
  <c r="V606" i="5"/>
  <c r="V607" i="5"/>
  <c r="P612" i="5"/>
  <c r="H619" i="5"/>
  <c r="L683" i="5"/>
  <c r="P692" i="5"/>
  <c r="L697" i="5"/>
  <c r="P711" i="5"/>
  <c r="L717" i="5"/>
  <c r="H725" i="5"/>
  <c r="H726" i="5"/>
  <c r="L772" i="5"/>
  <c r="L773" i="5"/>
  <c r="L826" i="5"/>
  <c r="H832" i="5"/>
  <c r="P841" i="5"/>
  <c r="L843" i="5"/>
  <c r="H847" i="5"/>
  <c r="P862" i="5"/>
  <c r="P863" i="5"/>
  <c r="T899" i="5"/>
  <c r="U977" i="5"/>
  <c r="S977" i="5"/>
  <c r="L274" i="5"/>
  <c r="L275" i="5"/>
  <c r="H278" i="5"/>
  <c r="H279" i="5"/>
  <c r="H280" i="5"/>
  <c r="T283" i="5"/>
  <c r="P287" i="5"/>
  <c r="P288" i="5"/>
  <c r="H292" i="5"/>
  <c r="P302" i="5"/>
  <c r="L309" i="5"/>
  <c r="L325" i="5"/>
  <c r="L340" i="5"/>
  <c r="H354" i="5"/>
  <c r="H355" i="5"/>
  <c r="H392" i="5"/>
  <c r="P396" i="5"/>
  <c r="H400" i="5"/>
  <c r="H401" i="5"/>
  <c r="L415" i="5"/>
  <c r="P434" i="5"/>
  <c r="L447" i="5"/>
  <c r="L478" i="5"/>
  <c r="H486" i="5"/>
  <c r="H487" i="5"/>
  <c r="P495" i="5"/>
  <c r="P524" i="5"/>
  <c r="H535" i="5"/>
  <c r="P537" i="5"/>
  <c r="P538" i="5"/>
  <c r="L544" i="5"/>
  <c r="S549" i="5"/>
  <c r="P555" i="5"/>
  <c r="L558" i="5"/>
  <c r="H561" i="5"/>
  <c r="H574" i="5"/>
  <c r="H575" i="5"/>
  <c r="P579" i="5"/>
  <c r="P658" i="5"/>
  <c r="P659" i="5"/>
  <c r="L685" i="5"/>
  <c r="P695" i="5"/>
  <c r="P696" i="5"/>
  <c r="L699" i="5"/>
  <c r="L700" i="5"/>
  <c r="H703" i="5"/>
  <c r="H704" i="5"/>
  <c r="P712" i="5"/>
  <c r="P714" i="5"/>
  <c r="L726" i="5"/>
  <c r="H731" i="5"/>
  <c r="H732" i="5"/>
  <c r="L752" i="5"/>
  <c r="L753" i="5"/>
  <c r="L757" i="5"/>
  <c r="S766" i="5"/>
  <c r="L777" i="5"/>
  <c r="H792" i="5"/>
  <c r="H814" i="5"/>
  <c r="P817" i="5"/>
  <c r="L828" i="5"/>
  <c r="L832" i="5"/>
  <c r="L846" i="5"/>
  <c r="U861" i="5"/>
  <c r="L891" i="5"/>
  <c r="L893" i="5"/>
  <c r="H899" i="5"/>
  <c r="H900" i="5"/>
  <c r="H901" i="5"/>
  <c r="H902" i="5"/>
  <c r="S905" i="5"/>
  <c r="U907" i="5"/>
  <c r="S908" i="5"/>
  <c r="S932" i="5"/>
  <c r="U934" i="5"/>
  <c r="P961" i="5"/>
  <c r="B29" i="6"/>
  <c r="I29" i="6"/>
  <c r="F29" i="6"/>
  <c r="G29" i="6" s="1"/>
  <c r="D29" i="6"/>
  <c r="J64" i="6"/>
  <c r="E64" i="6"/>
  <c r="G64" i="6" s="1"/>
  <c r="D64" i="6"/>
  <c r="B64" i="6"/>
  <c r="P541" i="5"/>
  <c r="P542" i="5"/>
  <c r="L545" i="5"/>
  <c r="L546" i="5"/>
  <c r="L547" i="5"/>
  <c r="U563" i="5"/>
  <c r="P580" i="5"/>
  <c r="L584" i="5"/>
  <c r="H586" i="5"/>
  <c r="H587" i="5"/>
  <c r="H649" i="5"/>
  <c r="T670" i="5"/>
  <c r="P678" i="5"/>
  <c r="P681" i="5"/>
  <c r="P682" i="5"/>
  <c r="P697" i="5"/>
  <c r="H705" i="5"/>
  <c r="T733" i="5"/>
  <c r="V747" i="5"/>
  <c r="L759" i="5"/>
  <c r="H764" i="5"/>
  <c r="T768" i="5"/>
  <c r="L807" i="5"/>
  <c r="T816" i="5"/>
  <c r="L895" i="5"/>
  <c r="L949" i="5"/>
  <c r="C5" i="6"/>
  <c r="B5" i="6"/>
  <c r="I5" i="6"/>
  <c r="H521" i="5"/>
  <c r="H550" i="5"/>
  <c r="H551" i="5"/>
  <c r="H566" i="5"/>
  <c r="H577" i="5"/>
  <c r="H578" i="5"/>
  <c r="H594" i="5"/>
  <c r="H595" i="5"/>
  <c r="H612" i="5"/>
  <c r="U614" i="5"/>
  <c r="L642" i="5"/>
  <c r="L648" i="5"/>
  <c r="H654" i="5"/>
  <c r="H656" i="5"/>
  <c r="V658" i="5"/>
  <c r="H667" i="5"/>
  <c r="U675" i="5"/>
  <c r="H765" i="5"/>
  <c r="P781" i="5"/>
  <c r="L783" i="5"/>
  <c r="H796" i="5"/>
  <c r="P805" i="5"/>
  <c r="T841" i="5"/>
  <c r="U859" i="5"/>
  <c r="H879" i="5"/>
  <c r="H880" i="5"/>
  <c r="P920" i="5"/>
  <c r="L977" i="5"/>
  <c r="H982" i="5"/>
  <c r="F5" i="6"/>
  <c r="G5" i="6" s="1"/>
  <c r="E15" i="6"/>
  <c r="D15" i="6"/>
  <c r="B22" i="6"/>
  <c r="J22" i="6"/>
  <c r="C22" i="6"/>
  <c r="T272" i="5"/>
  <c r="T288" i="5"/>
  <c r="V288" i="5"/>
  <c r="L313" i="5"/>
  <c r="H318" i="5"/>
  <c r="H319" i="5"/>
  <c r="P340" i="5"/>
  <c r="P387" i="5"/>
  <c r="H396" i="5"/>
  <c r="L401" i="5"/>
  <c r="L403" i="5"/>
  <c r="P420" i="5"/>
  <c r="P421" i="5"/>
  <c r="L427" i="5"/>
  <c r="H429" i="5"/>
  <c r="L438" i="5"/>
  <c r="L440" i="5"/>
  <c r="H445" i="5"/>
  <c r="P450" i="5"/>
  <c r="H474" i="5"/>
  <c r="P482" i="5"/>
  <c r="L488" i="5"/>
  <c r="P497" i="5"/>
  <c r="P498" i="5"/>
  <c r="L507" i="5"/>
  <c r="P515" i="5"/>
  <c r="P545" i="5"/>
  <c r="P559" i="5"/>
  <c r="H563" i="5"/>
  <c r="P603" i="5"/>
  <c r="H613" i="5"/>
  <c r="H614" i="5"/>
  <c r="L649" i="5"/>
  <c r="H653" i="5"/>
  <c r="H658" i="5"/>
  <c r="L665" i="5"/>
  <c r="H670" i="5"/>
  <c r="H672" i="5"/>
  <c r="P685" i="5"/>
  <c r="H693" i="5"/>
  <c r="P699" i="5"/>
  <c r="P727" i="5"/>
  <c r="H740" i="5"/>
  <c r="S747" i="5"/>
  <c r="P755" i="5"/>
  <c r="P757" i="5"/>
  <c r="P758" i="5"/>
  <c r="P759" i="5"/>
  <c r="P762" i="5"/>
  <c r="L764" i="5"/>
  <c r="U794" i="5"/>
  <c r="H822" i="5"/>
  <c r="P832" i="5"/>
  <c r="P833" i="5"/>
  <c r="H838" i="5"/>
  <c r="U842" i="5"/>
  <c r="T864" i="5"/>
  <c r="H883" i="5"/>
  <c r="T969" i="5"/>
  <c r="L980" i="5"/>
  <c r="B40" i="6"/>
  <c r="F40" i="6"/>
  <c r="J58" i="6"/>
  <c r="F58" i="6"/>
  <c r="E58" i="6"/>
  <c r="C58" i="6"/>
  <c r="H918" i="5"/>
  <c r="L929" i="5"/>
  <c r="L931" i="5"/>
  <c r="U932" i="5"/>
  <c r="P940" i="5"/>
  <c r="P942" i="5"/>
  <c r="L945" i="5"/>
  <c r="L965" i="5"/>
  <c r="H972" i="5"/>
  <c r="P975" i="5"/>
  <c r="L978" i="5"/>
  <c r="S988" i="5"/>
  <c r="V988" i="5"/>
  <c r="P876" i="5"/>
  <c r="L880" i="5"/>
  <c r="L882" i="5"/>
  <c r="L883" i="5"/>
  <c r="P893" i="5"/>
  <c r="L896" i="5"/>
  <c r="L911" i="5"/>
  <c r="L916" i="5"/>
  <c r="P926" i="5"/>
  <c r="P927" i="5"/>
  <c r="P929" i="5"/>
  <c r="P930" i="5"/>
  <c r="V939" i="5"/>
  <c r="P964" i="5"/>
  <c r="P965" i="5"/>
  <c r="P966" i="5"/>
  <c r="P967" i="5"/>
  <c r="L970" i="5"/>
  <c r="P995" i="5"/>
  <c r="I2" i="6"/>
  <c r="L597" i="5"/>
  <c r="H604" i="5"/>
  <c r="L614" i="5"/>
  <c r="H622" i="5"/>
  <c r="H626" i="5"/>
  <c r="T629" i="5"/>
  <c r="U633" i="5"/>
  <c r="T634" i="5"/>
  <c r="S638" i="5"/>
  <c r="V639" i="5"/>
  <c r="T641" i="5"/>
  <c r="S644" i="5"/>
  <c r="U645" i="5"/>
  <c r="V646" i="5"/>
  <c r="L654" i="5"/>
  <c r="L655" i="5"/>
  <c r="H660" i="5"/>
  <c r="P665" i="5"/>
  <c r="L671" i="5"/>
  <c r="P688" i="5"/>
  <c r="H694" i="5"/>
  <c r="H695" i="5"/>
  <c r="P698" i="5"/>
  <c r="L702" i="5"/>
  <c r="L704" i="5"/>
  <c r="H730" i="5"/>
  <c r="P736" i="5"/>
  <c r="P739" i="5"/>
  <c r="U760" i="5"/>
  <c r="P765" i="5"/>
  <c r="P766" i="5"/>
  <c r="H774" i="5"/>
  <c r="S781" i="5"/>
  <c r="U781" i="5"/>
  <c r="L789" i="5"/>
  <c r="L791" i="5"/>
  <c r="L813" i="5"/>
  <c r="H818" i="5"/>
  <c r="H819" i="5"/>
  <c r="V839" i="5"/>
  <c r="L847" i="5"/>
  <c r="L852" i="5"/>
  <c r="U862" i="5"/>
  <c r="L871" i="5"/>
  <c r="P880" i="5"/>
  <c r="P881" i="5"/>
  <c r="U888" i="5"/>
  <c r="V889" i="5"/>
  <c r="S891" i="5"/>
  <c r="U891" i="5"/>
  <c r="H908" i="5"/>
  <c r="P910" i="5"/>
  <c r="P911" i="5"/>
  <c r="H938" i="5"/>
  <c r="P948" i="5"/>
  <c r="H957" i="5"/>
  <c r="H961" i="5"/>
  <c r="P980" i="5"/>
  <c r="V994" i="5"/>
  <c r="P999" i="5"/>
  <c r="P869" i="5"/>
  <c r="P882" i="5"/>
  <c r="P897" i="5"/>
  <c r="L903" i="5"/>
  <c r="L904" i="5"/>
  <c r="P916" i="5"/>
  <c r="L919" i="5"/>
  <c r="V923" i="5"/>
  <c r="U924" i="5"/>
  <c r="P951" i="5"/>
  <c r="L955" i="5"/>
  <c r="H960" i="5"/>
  <c r="S964" i="5"/>
  <c r="P970" i="5"/>
  <c r="P981" i="5"/>
  <c r="P983" i="5"/>
  <c r="V995" i="5"/>
  <c r="S895" i="5"/>
  <c r="H929" i="5"/>
  <c r="H931" i="5"/>
  <c r="H945" i="5"/>
  <c r="H979" i="5"/>
  <c r="P986" i="5"/>
  <c r="S999" i="5"/>
  <c r="F16" i="6"/>
  <c r="P598" i="5"/>
  <c r="P599" i="5"/>
  <c r="P601" i="5"/>
  <c r="L604" i="5"/>
  <c r="P615" i="5"/>
  <c r="P657" i="5"/>
  <c r="L660" i="5"/>
  <c r="P672" i="5"/>
  <c r="L680" i="5"/>
  <c r="U716" i="5"/>
  <c r="P724" i="5"/>
  <c r="H734" i="5"/>
  <c r="H735" i="5"/>
  <c r="L758" i="5"/>
  <c r="P770" i="5"/>
  <c r="S783" i="5"/>
  <c r="L799" i="5"/>
  <c r="P811" i="5"/>
  <c r="L816" i="5"/>
  <c r="L818" i="5"/>
  <c r="H825" i="5"/>
  <c r="H828" i="5"/>
  <c r="P856" i="5"/>
  <c r="H868" i="5"/>
  <c r="T895" i="5"/>
  <c r="P903" i="5"/>
  <c r="U912" i="5"/>
  <c r="U913" i="5"/>
  <c r="P919" i="5"/>
  <c r="L922" i="5"/>
  <c r="H933" i="5"/>
  <c r="L939" i="5"/>
  <c r="H946" i="5"/>
  <c r="H949" i="5"/>
  <c r="L976" i="5"/>
  <c r="I16" i="6"/>
  <c r="U20" i="5"/>
  <c r="V20" i="5"/>
  <c r="S146" i="5"/>
  <c r="T146" i="5"/>
  <c r="U464" i="5"/>
  <c r="V464" i="5"/>
  <c r="T464" i="5"/>
  <c r="S464" i="5"/>
  <c r="V122" i="5"/>
  <c r="T122" i="5"/>
  <c r="S148" i="5"/>
  <c r="V148" i="5"/>
  <c r="V227" i="5"/>
  <c r="T227" i="5"/>
  <c r="S92" i="5"/>
  <c r="T92" i="5"/>
  <c r="V2" i="5"/>
  <c r="U2" i="5"/>
  <c r="U133" i="5"/>
  <c r="V133" i="5"/>
  <c r="S133" i="5"/>
  <c r="U151" i="5"/>
  <c r="S151" i="5"/>
  <c r="V151" i="5"/>
  <c r="U182" i="5"/>
  <c r="V182" i="5"/>
  <c r="S200" i="5"/>
  <c r="V200" i="5"/>
  <c r="U200" i="5"/>
  <c r="T200" i="5"/>
  <c r="V32" i="5"/>
  <c r="T32" i="5"/>
  <c r="T230" i="5"/>
  <c r="V230" i="5"/>
  <c r="U62" i="5"/>
  <c r="T62" i="5"/>
  <c r="U97" i="5"/>
  <c r="V97" i="5"/>
  <c r="S97" i="5"/>
  <c r="V125" i="5"/>
  <c r="U125" i="5"/>
  <c r="V11" i="5"/>
  <c r="U11" i="5"/>
  <c r="D11" i="6" s="1"/>
  <c r="S35" i="5"/>
  <c r="U35" i="5"/>
  <c r="V50" i="5"/>
  <c r="T50" i="5"/>
  <c r="T37" i="5"/>
  <c r="V37" i="5"/>
  <c r="S112" i="5"/>
  <c r="V112" i="5"/>
  <c r="T112" i="5"/>
  <c r="U127" i="5"/>
  <c r="T127" i="5"/>
  <c r="V127" i="5"/>
  <c r="V86" i="5"/>
  <c r="T86" i="5"/>
  <c r="S209" i="5"/>
  <c r="V209" i="5"/>
  <c r="U209" i="5"/>
  <c r="T209" i="5"/>
  <c r="U26" i="5"/>
  <c r="T26" i="5"/>
  <c r="S40" i="5"/>
  <c r="T40" i="5"/>
  <c r="V89" i="5"/>
  <c r="U89" i="5"/>
  <c r="V104" i="5"/>
  <c r="T104" i="5"/>
  <c r="U40" i="5"/>
  <c r="L40" i="5"/>
  <c r="T134" i="5"/>
  <c r="T44" i="5"/>
  <c r="U58" i="5"/>
  <c r="V65" i="5"/>
  <c r="T81" i="5"/>
  <c r="U107" i="5"/>
  <c r="T163" i="5"/>
  <c r="S206" i="5"/>
  <c r="V206" i="5"/>
  <c r="U206" i="5"/>
  <c r="T206" i="5"/>
  <c r="S417" i="5"/>
  <c r="S495" i="5"/>
  <c r="V495" i="5"/>
  <c r="U495" i="5"/>
  <c r="T495" i="5"/>
  <c r="H549" i="5"/>
  <c r="T549" i="5"/>
  <c r="L573" i="5"/>
  <c r="U573" i="5"/>
  <c r="U606" i="5"/>
  <c r="U901" i="5"/>
  <c r="S901" i="5"/>
  <c r="V901" i="5"/>
  <c r="P11" i="5"/>
  <c r="U32" i="5"/>
  <c r="H43" i="5"/>
  <c r="S49" i="5"/>
  <c r="V52" i="5"/>
  <c r="H71" i="5"/>
  <c r="T91" i="5"/>
  <c r="H103" i="5"/>
  <c r="H112" i="5"/>
  <c r="U118" i="5"/>
  <c r="T128" i="5"/>
  <c r="P129" i="5"/>
  <c r="H154" i="5"/>
  <c r="H192" i="5"/>
  <c r="H262" i="5"/>
  <c r="U524" i="5"/>
  <c r="U906" i="5"/>
  <c r="U130" i="5"/>
  <c r="L130" i="5"/>
  <c r="S163" i="5"/>
  <c r="L3" i="5"/>
  <c r="T19" i="2"/>
  <c r="A19" i="2" s="1"/>
  <c r="U19" i="2" s="1"/>
  <c r="T31" i="2"/>
  <c r="A31" i="2" s="1"/>
  <c r="U31" i="2" s="1"/>
  <c r="L6" i="5"/>
  <c r="L24" i="5"/>
  <c r="S39" i="5"/>
  <c r="L47" i="5"/>
  <c r="P57" i="5"/>
  <c r="L58" i="5"/>
  <c r="L59" i="5"/>
  <c r="H61" i="5"/>
  <c r="H66" i="5"/>
  <c r="S67" i="5"/>
  <c r="P96" i="5"/>
  <c r="L102" i="5"/>
  <c r="P120" i="5"/>
  <c r="L127" i="5"/>
  <c r="P157" i="5"/>
  <c r="S164" i="5"/>
  <c r="T164" i="5"/>
  <c r="L169" i="5"/>
  <c r="T173" i="5"/>
  <c r="V175" i="5"/>
  <c r="T175" i="5"/>
  <c r="S215" i="5"/>
  <c r="V215" i="5"/>
  <c r="U215" i="5"/>
  <c r="T215" i="5"/>
  <c r="P232" i="5"/>
  <c r="L258" i="5"/>
  <c r="L317" i="5"/>
  <c r="U526" i="5"/>
  <c r="V526" i="5"/>
  <c r="S697" i="5"/>
  <c r="V697" i="5"/>
  <c r="T4" i="5"/>
  <c r="H35" i="5"/>
  <c r="U46" i="5"/>
  <c r="U83" i="5"/>
  <c r="P89" i="5"/>
  <c r="L98" i="5"/>
  <c r="H100" i="5"/>
  <c r="P102" i="5"/>
  <c r="H105" i="5"/>
  <c r="T109" i="5"/>
  <c r="U112" i="5"/>
  <c r="H113" i="5"/>
  <c r="S115" i="5"/>
  <c r="P139" i="5"/>
  <c r="U143" i="5"/>
  <c r="H155" i="5"/>
  <c r="V157" i="5"/>
  <c r="P169" i="5"/>
  <c r="U178" i="5"/>
  <c r="T203" i="5"/>
  <c r="U203" i="5"/>
  <c r="T226" i="5"/>
  <c r="T327" i="5"/>
  <c r="P386" i="5"/>
  <c r="S500" i="5"/>
  <c r="T500" i="5"/>
  <c r="V500" i="5"/>
  <c r="P768" i="5"/>
  <c r="P769" i="5"/>
  <c r="V769" i="5"/>
  <c r="T13" i="5"/>
  <c r="L18" i="5"/>
  <c r="H21" i="5"/>
  <c r="T58" i="5"/>
  <c r="L62" i="5"/>
  <c r="P75" i="5"/>
  <c r="U76" i="5"/>
  <c r="L76" i="5"/>
  <c r="T80" i="5"/>
  <c r="S85" i="5"/>
  <c r="T93" i="5"/>
  <c r="S121" i="5"/>
  <c r="V145" i="5"/>
  <c r="V158" i="5"/>
  <c r="T158" i="5"/>
  <c r="V205" i="5"/>
  <c r="V242" i="5"/>
  <c r="T242" i="5"/>
  <c r="T353" i="5"/>
  <c r="V442" i="5"/>
  <c r="T442" i="5"/>
  <c r="U718" i="5"/>
  <c r="V718" i="5"/>
  <c r="T718" i="5"/>
  <c r="H36" i="1"/>
  <c r="H12" i="5"/>
  <c r="V16" i="5"/>
  <c r="H23" i="5"/>
  <c r="T27" i="5"/>
  <c r="H41" i="5"/>
  <c r="S55" i="5"/>
  <c r="H69" i="5"/>
  <c r="H79" i="5"/>
  <c r="H84" i="5"/>
  <c r="T106" i="5"/>
  <c r="T110" i="5"/>
  <c r="H115" i="5"/>
  <c r="H132" i="5"/>
  <c r="H158" i="5"/>
  <c r="T187" i="5"/>
  <c r="V210" i="5"/>
  <c r="V223" i="5"/>
  <c r="P223" i="5"/>
  <c r="V289" i="5"/>
  <c r="S355" i="5"/>
  <c r="T583" i="5"/>
  <c r="S616" i="5"/>
  <c r="V616" i="5"/>
  <c r="U616" i="5"/>
  <c r="U742" i="5"/>
  <c r="S742" i="5"/>
  <c r="S767" i="5"/>
  <c r="V767" i="5"/>
  <c r="T767" i="5"/>
  <c r="V149" i="5"/>
  <c r="S194" i="5"/>
  <c r="T194" i="5"/>
  <c r="V194" i="5"/>
  <c r="S31" i="5"/>
  <c r="T73" i="5"/>
  <c r="P93" i="5"/>
  <c r="S109" i="5"/>
  <c r="P159" i="5"/>
  <c r="T176" i="5"/>
  <c r="V176" i="5"/>
  <c r="U191" i="5"/>
  <c r="S543" i="5"/>
  <c r="U543" i="5"/>
  <c r="S805" i="5"/>
  <c r="U990" i="5"/>
  <c r="V990" i="5"/>
  <c r="T68" i="5"/>
  <c r="L94" i="5"/>
  <c r="S130" i="5"/>
  <c r="V130" i="5"/>
  <c r="U148" i="5"/>
  <c r="S166" i="5"/>
  <c r="T166" i="5"/>
  <c r="V166" i="5"/>
  <c r="S381" i="5"/>
  <c r="H6" i="5"/>
  <c r="H14" i="5"/>
  <c r="T38" i="2"/>
  <c r="A38" i="2" s="1"/>
  <c r="U38" i="2" s="1"/>
  <c r="P14" i="5"/>
  <c r="S37" i="5"/>
  <c r="P49" i="5"/>
  <c r="T55" i="5"/>
  <c r="P62" i="5"/>
  <c r="H64" i="5"/>
  <c r="P66" i="5"/>
  <c r="L78" i="5"/>
  <c r="L83" i="5"/>
  <c r="H89" i="5"/>
  <c r="P91" i="5"/>
  <c r="L109" i="5"/>
  <c r="P112" i="5"/>
  <c r="L119" i="5"/>
  <c r="S139" i="5"/>
  <c r="P147" i="5"/>
  <c r="L151" i="5"/>
  <c r="L165" i="5"/>
  <c r="H168" i="5"/>
  <c r="V169" i="5"/>
  <c r="T169" i="5"/>
  <c r="P172" i="5"/>
  <c r="H180" i="5"/>
  <c r="U188" i="5"/>
  <c r="V188" i="5"/>
  <c r="L194" i="5"/>
  <c r="S197" i="5"/>
  <c r="U197" i="5"/>
  <c r="V197" i="5"/>
  <c r="P205" i="5"/>
  <c r="U221" i="5"/>
  <c r="P238" i="5"/>
  <c r="T276" i="5"/>
  <c r="S276" i="5"/>
  <c r="U707" i="5"/>
  <c r="T707" i="5"/>
  <c r="S707" i="5"/>
  <c r="S57" i="5"/>
  <c r="U57" i="5"/>
  <c r="P444" i="5"/>
  <c r="V444" i="5"/>
  <c r="C34" i="1"/>
  <c r="A5" i="1"/>
  <c r="T26" i="2"/>
  <c r="A26" i="2" s="1"/>
  <c r="U26" i="2" s="1"/>
  <c r="T32" i="2"/>
  <c r="A32" i="2" s="1"/>
  <c r="U32" i="2" s="1"/>
  <c r="P2" i="5"/>
  <c r="U22" i="5"/>
  <c r="H24" i="5"/>
  <c r="H28" i="5"/>
  <c r="U33" i="5"/>
  <c r="P38" i="5"/>
  <c r="U50" i="5"/>
  <c r="L54" i="5"/>
  <c r="V55" i="5"/>
  <c r="H58" i="5"/>
  <c r="H59" i="5"/>
  <c r="U68" i="5"/>
  <c r="L68" i="5"/>
  <c r="L79" i="5"/>
  <c r="H102" i="5"/>
  <c r="S103" i="5"/>
  <c r="P108" i="5"/>
  <c r="L114" i="5"/>
  <c r="L115" i="5"/>
  <c r="P118" i="5"/>
  <c r="H127" i="5"/>
  <c r="L136" i="5"/>
  <c r="V140" i="5"/>
  <c r="T140" i="5"/>
  <c r="H145" i="5"/>
  <c r="U161" i="5"/>
  <c r="P174" i="5"/>
  <c r="V181" i="5"/>
  <c r="T181" i="5"/>
  <c r="U190" i="5"/>
  <c r="L202" i="5"/>
  <c r="T212" i="5"/>
  <c r="V212" i="5"/>
  <c r="V221" i="5"/>
  <c r="P295" i="5"/>
  <c r="S306" i="5"/>
  <c r="P357" i="5"/>
  <c r="S393" i="5"/>
  <c r="T393" i="5"/>
  <c r="S477" i="5"/>
  <c r="V477" i="5"/>
  <c r="T477" i="5"/>
  <c r="V538" i="5"/>
  <c r="T538" i="5"/>
  <c r="S550" i="5"/>
  <c r="T550" i="5"/>
  <c r="U550" i="5"/>
  <c r="V550" i="5"/>
  <c r="T614" i="5"/>
  <c r="L701" i="5"/>
  <c r="H954" i="5"/>
  <c r="T954" i="5"/>
  <c r="L132" i="5"/>
  <c r="H138" i="5"/>
  <c r="P144" i="5"/>
  <c r="L150" i="5"/>
  <c r="H152" i="5"/>
  <c r="H156" i="5"/>
  <c r="S157" i="5"/>
  <c r="L160" i="5"/>
  <c r="H162" i="5"/>
  <c r="H166" i="5"/>
  <c r="P168" i="5"/>
  <c r="P178" i="5"/>
  <c r="U179" i="5"/>
  <c r="P182" i="5"/>
  <c r="L184" i="5"/>
  <c r="P188" i="5"/>
  <c r="L211" i="5"/>
  <c r="H217" i="5"/>
  <c r="S218" i="5"/>
  <c r="P222" i="5"/>
  <c r="H226" i="5"/>
  <c r="P231" i="5"/>
  <c r="S236" i="5"/>
  <c r="V236" i="5"/>
  <c r="T236" i="5"/>
  <c r="U239" i="5"/>
  <c r="L239" i="5"/>
  <c r="H241" i="5"/>
  <c r="P257" i="5"/>
  <c r="P258" i="5"/>
  <c r="P277" i="5"/>
  <c r="P294" i="5"/>
  <c r="L297" i="5"/>
  <c r="L298" i="5"/>
  <c r="U303" i="5"/>
  <c r="T303" i="5"/>
  <c r="P316" i="5"/>
  <c r="P317" i="5"/>
  <c r="L329" i="5"/>
  <c r="L350" i="5"/>
  <c r="T356" i="5"/>
  <c r="P382" i="5"/>
  <c r="H390" i="5"/>
  <c r="V393" i="5"/>
  <c r="L406" i="5"/>
  <c r="L407" i="5"/>
  <c r="L408" i="5"/>
  <c r="S441" i="5"/>
  <c r="T441" i="5"/>
  <c r="V441" i="5"/>
  <c r="T490" i="5"/>
  <c r="L497" i="5"/>
  <c r="U516" i="5"/>
  <c r="V516" i="5"/>
  <c r="T516" i="5"/>
  <c r="P531" i="5"/>
  <c r="P532" i="5"/>
  <c r="V552" i="5"/>
  <c r="U552" i="5"/>
  <c r="L572" i="5"/>
  <c r="L580" i="5"/>
  <c r="S586" i="5"/>
  <c r="V586" i="5"/>
  <c r="U586" i="5"/>
  <c r="T586" i="5"/>
  <c r="T888" i="5"/>
  <c r="S127" i="5"/>
  <c r="T130" i="5"/>
  <c r="H139" i="5"/>
  <c r="H140" i="5"/>
  <c r="P141" i="5"/>
  <c r="H148" i="5"/>
  <c r="H177" i="5"/>
  <c r="T182" i="5"/>
  <c r="H187" i="5"/>
  <c r="H201" i="5"/>
  <c r="H227" i="5"/>
  <c r="S288" i="5"/>
  <c r="L291" i="5"/>
  <c r="U291" i="5"/>
  <c r="T294" i="5"/>
  <c r="S294" i="5"/>
  <c r="U512" i="5"/>
  <c r="L512" i="5"/>
  <c r="V544" i="5"/>
  <c r="U578" i="5"/>
  <c r="T578" i="5"/>
  <c r="P673" i="5"/>
  <c r="P674" i="5"/>
  <c r="V13" i="5"/>
  <c r="U15" i="5"/>
  <c r="P26" i="5"/>
  <c r="P47" i="5"/>
  <c r="H67" i="5"/>
  <c r="H72" i="5"/>
  <c r="T76" i="5"/>
  <c r="P79" i="5"/>
  <c r="L80" i="5"/>
  <c r="L84" i="5"/>
  <c r="L92" i="5"/>
  <c r="H114" i="5"/>
  <c r="P121" i="5"/>
  <c r="P128" i="5"/>
  <c r="P133" i="5"/>
  <c r="L138" i="5"/>
  <c r="P151" i="5"/>
  <c r="L156" i="5"/>
  <c r="L162" i="5"/>
  <c r="U166" i="5"/>
  <c r="H167" i="5"/>
  <c r="L181" i="5"/>
  <c r="T188" i="5"/>
  <c r="H188" i="5"/>
  <c r="P199" i="5"/>
  <c r="P203" i="5"/>
  <c r="L204" i="5"/>
  <c r="H206" i="5"/>
  <c r="V218" i="5"/>
  <c r="P224" i="5"/>
  <c r="L226" i="5"/>
  <c r="U232" i="5"/>
  <c r="H237" i="5"/>
  <c r="H256" i="5"/>
  <c r="S257" i="5"/>
  <c r="H276" i="5"/>
  <c r="T278" i="5"/>
  <c r="V278" i="5"/>
  <c r="H287" i="5"/>
  <c r="U288" i="5"/>
  <c r="P290" i="5"/>
  <c r="V294" i="5"/>
  <c r="H308" i="5"/>
  <c r="L326" i="5"/>
  <c r="P344" i="5"/>
  <c r="L377" i="5"/>
  <c r="P427" i="5"/>
  <c r="L430" i="5"/>
  <c r="H446" i="5"/>
  <c r="T446" i="5"/>
  <c r="H470" i="5"/>
  <c r="V484" i="5"/>
  <c r="T520" i="5"/>
  <c r="U594" i="5"/>
  <c r="V672" i="5"/>
  <c r="U672" i="5"/>
  <c r="S672" i="5"/>
  <c r="V763" i="5"/>
  <c r="T763" i="5"/>
  <c r="S763" i="5"/>
  <c r="H835" i="5"/>
  <c r="L937" i="5"/>
  <c r="H942" i="5"/>
  <c r="T942" i="5"/>
  <c r="T238" i="5"/>
  <c r="S270" i="5"/>
  <c r="U280" i="5"/>
  <c r="V295" i="5"/>
  <c r="S362" i="5"/>
  <c r="T398" i="5"/>
  <c r="S398" i="5"/>
  <c r="T425" i="5"/>
  <c r="T484" i="5"/>
  <c r="V547" i="5"/>
  <c r="U547" i="5"/>
  <c r="V570" i="5"/>
  <c r="S570" i="5"/>
  <c r="T624" i="5"/>
  <c r="V624" i="5"/>
  <c r="U624" i="5"/>
  <c r="S852" i="5"/>
  <c r="U852" i="5"/>
  <c r="L126" i="5"/>
  <c r="H130" i="5"/>
  <c r="H131" i="5"/>
  <c r="P137" i="5"/>
  <c r="P146" i="5"/>
  <c r="H149" i="5"/>
  <c r="P161" i="5"/>
  <c r="L163" i="5"/>
  <c r="P165" i="5"/>
  <c r="P170" i="5"/>
  <c r="H174" i="5"/>
  <c r="H182" i="5"/>
  <c r="L193" i="5"/>
  <c r="H198" i="5"/>
  <c r="H210" i="5"/>
  <c r="L213" i="5"/>
  <c r="V228" i="5"/>
  <c r="T233" i="5"/>
  <c r="L236" i="5"/>
  <c r="L264" i="5"/>
  <c r="P291" i="5"/>
  <c r="U298" i="5"/>
  <c r="P299" i="5"/>
  <c r="P300" i="5"/>
  <c r="P301" i="5"/>
  <c r="L303" i="5"/>
  <c r="S309" i="5"/>
  <c r="L327" i="5"/>
  <c r="U327" i="5"/>
  <c r="V342" i="5"/>
  <c r="U342" i="5"/>
  <c r="S342" i="5"/>
  <c r="P375" i="5"/>
  <c r="L444" i="5"/>
  <c r="P500" i="5"/>
  <c r="L504" i="5"/>
  <c r="T510" i="5"/>
  <c r="V510" i="5"/>
  <c r="U510" i="5"/>
  <c r="S641" i="5"/>
  <c r="T780" i="5"/>
  <c r="H183" i="5"/>
  <c r="H195" i="5"/>
  <c r="S224" i="5"/>
  <c r="V224" i="5"/>
  <c r="U224" i="5"/>
  <c r="T224" i="5"/>
  <c r="U233" i="5"/>
  <c r="V239" i="5"/>
  <c r="T239" i="5"/>
  <c r="H245" i="5"/>
  <c r="P284" i="5"/>
  <c r="P379" i="5"/>
  <c r="U518" i="5"/>
  <c r="L518" i="5"/>
  <c r="T536" i="5"/>
  <c r="U536" i="5"/>
  <c r="T934" i="5"/>
  <c r="P166" i="5"/>
  <c r="L167" i="5"/>
  <c r="H207" i="5"/>
  <c r="H211" i="5"/>
  <c r="H224" i="5"/>
  <c r="V233" i="5"/>
  <c r="P263" i="5"/>
  <c r="L267" i="5"/>
  <c r="H281" i="5"/>
  <c r="P393" i="5"/>
  <c r="L394" i="5"/>
  <c r="P416" i="5"/>
  <c r="P553" i="5"/>
  <c r="P554" i="5"/>
  <c r="P586" i="5"/>
  <c r="S321" i="5"/>
  <c r="P324" i="5"/>
  <c r="P328" i="5"/>
  <c r="S337" i="5"/>
  <c r="T348" i="5"/>
  <c r="S348" i="5"/>
  <c r="L358" i="5"/>
  <c r="V375" i="5"/>
  <c r="H391" i="5"/>
  <c r="H404" i="5"/>
  <c r="P418" i="5"/>
  <c r="P419" i="5"/>
  <c r="L445" i="5"/>
  <c r="H451" i="5"/>
  <c r="V454" i="5"/>
  <c r="T454" i="5"/>
  <c r="P479" i="5"/>
  <c r="P480" i="5"/>
  <c r="T494" i="5"/>
  <c r="P516" i="5"/>
  <c r="L517" i="5"/>
  <c r="T576" i="5"/>
  <c r="V576" i="5"/>
  <c r="U576" i="5"/>
  <c r="S576" i="5"/>
  <c r="H640" i="5"/>
  <c r="H641" i="5"/>
  <c r="T642" i="5"/>
  <c r="V642" i="5"/>
  <c r="T819" i="5"/>
  <c r="S819" i="5"/>
  <c r="U819" i="5"/>
  <c r="H231" i="5"/>
  <c r="P249" i="5"/>
  <c r="L261" i="5"/>
  <c r="L281" i="5"/>
  <c r="P319" i="5"/>
  <c r="V319" i="5"/>
  <c r="H321" i="5"/>
  <c r="H336" i="5"/>
  <c r="H337" i="5"/>
  <c r="V339" i="5"/>
  <c r="T339" i="5"/>
  <c r="P358" i="5"/>
  <c r="S487" i="5"/>
  <c r="S516" i="5"/>
  <c r="T522" i="5"/>
  <c r="S522" i="5"/>
  <c r="T529" i="5"/>
  <c r="S552" i="5"/>
  <c r="V571" i="5"/>
  <c r="S609" i="5"/>
  <c r="V609" i="5"/>
  <c r="U609" i="5"/>
  <c r="T609" i="5"/>
  <c r="U691" i="5"/>
  <c r="V691" i="5"/>
  <c r="T691" i="5"/>
  <c r="U884" i="5"/>
  <c r="S884" i="5"/>
  <c r="V962" i="5"/>
  <c r="S962" i="5"/>
  <c r="T962" i="5"/>
  <c r="V4" i="5"/>
  <c r="U6" i="5"/>
  <c r="H22" i="5"/>
  <c r="P24" i="5"/>
  <c r="P36" i="5"/>
  <c r="P39" i="5"/>
  <c r="H42" i="5"/>
  <c r="L52" i="5"/>
  <c r="L60" i="5"/>
  <c r="P72" i="5"/>
  <c r="P84" i="5"/>
  <c r="S91" i="5"/>
  <c r="L96" i="5"/>
  <c r="P115" i="5"/>
  <c r="L120" i="5"/>
  <c r="P138" i="5"/>
  <c r="H144" i="5"/>
  <c r="P150" i="5"/>
  <c r="L168" i="5"/>
  <c r="T170" i="5"/>
  <c r="U173" i="5"/>
  <c r="P176" i="5"/>
  <c r="H179" i="5"/>
  <c r="H189" i="5"/>
  <c r="H204" i="5"/>
  <c r="P206" i="5"/>
  <c r="L207" i="5"/>
  <c r="V214" i="5"/>
  <c r="L222" i="5"/>
  <c r="P226" i="5"/>
  <c r="U227" i="5"/>
  <c r="H228" i="5"/>
  <c r="H257" i="5"/>
  <c r="H263" i="5"/>
  <c r="H271" i="5"/>
  <c r="U276" i="5"/>
  <c r="H289" i="5"/>
  <c r="H300" i="5"/>
  <c r="H301" i="5"/>
  <c r="L307" i="5"/>
  <c r="H309" i="5"/>
  <c r="P318" i="5"/>
  <c r="S329" i="5"/>
  <c r="P352" i="5"/>
  <c r="L354" i="5"/>
  <c r="L355" i="5"/>
  <c r="L361" i="5"/>
  <c r="L362" i="5"/>
  <c r="H364" i="5"/>
  <c r="P373" i="5"/>
  <c r="H376" i="5"/>
  <c r="H384" i="5"/>
  <c r="P388" i="5"/>
  <c r="L391" i="5"/>
  <c r="P433" i="5"/>
  <c r="H456" i="5"/>
  <c r="H463" i="5"/>
  <c r="T472" i="5"/>
  <c r="T504" i="5"/>
  <c r="U504" i="5"/>
  <c r="V504" i="5"/>
  <c r="H523" i="5"/>
  <c r="P540" i="5"/>
  <c r="S588" i="5"/>
  <c r="U599" i="5"/>
  <c r="U600" i="5"/>
  <c r="S600" i="5"/>
  <c r="S623" i="5"/>
  <c r="P694" i="5"/>
  <c r="L766" i="5"/>
  <c r="U766" i="5"/>
  <c r="L865" i="5"/>
  <c r="L932" i="5"/>
  <c r="T977" i="5"/>
  <c r="H977" i="5"/>
  <c r="P233" i="5"/>
  <c r="L238" i="5"/>
  <c r="L241" i="5"/>
  <c r="P244" i="5"/>
  <c r="P267" i="5"/>
  <c r="L336" i="5"/>
  <c r="H338" i="5"/>
  <c r="U339" i="5"/>
  <c r="P359" i="5"/>
  <c r="U379" i="5"/>
  <c r="S379" i="5"/>
  <c r="H417" i="5"/>
  <c r="T511" i="5"/>
  <c r="S532" i="5"/>
  <c r="V532" i="5"/>
  <c r="L549" i="5"/>
  <c r="U549" i="5"/>
  <c r="U588" i="5"/>
  <c r="S791" i="5"/>
  <c r="V791" i="5"/>
  <c r="U791" i="5"/>
  <c r="U793" i="5"/>
  <c r="V793" i="5"/>
  <c r="S793" i="5"/>
  <c r="T923" i="5"/>
  <c r="U274" i="5"/>
  <c r="T317" i="5"/>
  <c r="V331" i="5"/>
  <c r="U347" i="5"/>
  <c r="T423" i="5"/>
  <c r="P468" i="5"/>
  <c r="S474" i="5"/>
  <c r="H505" i="5"/>
  <c r="H511" i="5"/>
  <c r="P512" i="5"/>
  <c r="L514" i="5"/>
  <c r="H529" i="5"/>
  <c r="V534" i="5"/>
  <c r="H546" i="5"/>
  <c r="V563" i="5"/>
  <c r="P656" i="5"/>
  <c r="V656" i="5"/>
  <c r="H682" i="5"/>
  <c r="S683" i="5"/>
  <c r="U693" i="5"/>
  <c r="T693" i="5"/>
  <c r="L801" i="5"/>
  <c r="S913" i="5"/>
  <c r="H225" i="5"/>
  <c r="P230" i="5"/>
  <c r="H254" i="5"/>
  <c r="H258" i="5"/>
  <c r="H259" i="5"/>
  <c r="P270" i="5"/>
  <c r="S274" i="5"/>
  <c r="P276" i="5"/>
  <c r="S280" i="5"/>
  <c r="P282" i="5"/>
  <c r="H285" i="5"/>
  <c r="L289" i="5"/>
  <c r="L314" i="5"/>
  <c r="S319" i="5"/>
  <c r="L344" i="5"/>
  <c r="H346" i="5"/>
  <c r="L356" i="5"/>
  <c r="H358" i="5"/>
  <c r="S368" i="5"/>
  <c r="L384" i="5"/>
  <c r="L393" i="5"/>
  <c r="P401" i="5"/>
  <c r="H431" i="5"/>
  <c r="H465" i="5"/>
  <c r="H473" i="5"/>
  <c r="P476" i="5"/>
  <c r="P491" i="5"/>
  <c r="P492" i="5"/>
  <c r="L500" i="5"/>
  <c r="L510" i="5"/>
  <c r="H534" i="5"/>
  <c r="L537" i="5"/>
  <c r="H547" i="5"/>
  <c r="P548" i="5"/>
  <c r="T555" i="5"/>
  <c r="S555" i="5"/>
  <c r="V555" i="5"/>
  <c r="U555" i="5"/>
  <c r="P575" i="5"/>
  <c r="V589" i="5"/>
  <c r="V591" i="5"/>
  <c r="U591" i="5"/>
  <c r="S591" i="5"/>
  <c r="T591" i="5"/>
  <c r="S603" i="5"/>
  <c r="H715" i="5"/>
  <c r="L859" i="5"/>
  <c r="L860" i="5"/>
  <c r="L290" i="5"/>
  <c r="P308" i="5"/>
  <c r="S312" i="5"/>
  <c r="L323" i="5"/>
  <c r="S327" i="5"/>
  <c r="P336" i="5"/>
  <c r="P337" i="5"/>
  <c r="L349" i="5"/>
  <c r="L371" i="5"/>
  <c r="L376" i="5"/>
  <c r="H380" i="5"/>
  <c r="P415" i="5"/>
  <c r="U446" i="5"/>
  <c r="H449" i="5"/>
  <c r="S459" i="5"/>
  <c r="V459" i="5"/>
  <c r="U459" i="5"/>
  <c r="T459" i="5"/>
  <c r="U482" i="5"/>
  <c r="V482" i="5"/>
  <c r="T482" i="5"/>
  <c r="S482" i="5"/>
  <c r="P493" i="5"/>
  <c r="V540" i="5"/>
  <c r="P558" i="5"/>
  <c r="V564" i="5"/>
  <c r="U564" i="5"/>
  <c r="S564" i="5"/>
  <c r="L571" i="5"/>
  <c r="S604" i="5"/>
  <c r="V604" i="5"/>
  <c r="U604" i="5"/>
  <c r="T604" i="5"/>
  <c r="T612" i="5"/>
  <c r="S612" i="5"/>
  <c r="V717" i="5"/>
  <c r="P742" i="5"/>
  <c r="P743" i="5"/>
  <c r="P858" i="5"/>
  <c r="I63" i="6"/>
  <c r="D63" i="6"/>
  <c r="E63" i="6"/>
  <c r="L533" i="5"/>
  <c r="L534" i="5"/>
  <c r="L542" i="5"/>
  <c r="T552" i="5"/>
  <c r="H552" i="5"/>
  <c r="T558" i="5"/>
  <c r="V558" i="5"/>
  <c r="S558" i="5"/>
  <c r="V575" i="5"/>
  <c r="H603" i="5"/>
  <c r="V625" i="5"/>
  <c r="P631" i="5"/>
  <c r="L765" i="5"/>
  <c r="S799" i="5"/>
  <c r="U799" i="5"/>
  <c r="T891" i="5"/>
  <c r="H891" i="5"/>
  <c r="V925" i="5"/>
  <c r="U925" i="5"/>
  <c r="S925" i="5"/>
  <c r="T972" i="5"/>
  <c r="P572" i="5"/>
  <c r="H585" i="5"/>
  <c r="H591" i="5"/>
  <c r="H615" i="5"/>
  <c r="S649" i="5"/>
  <c r="S677" i="5"/>
  <c r="T677" i="5"/>
  <c r="U677" i="5"/>
  <c r="H688" i="5"/>
  <c r="S699" i="5"/>
  <c r="T699" i="5"/>
  <c r="S719" i="5"/>
  <c r="V799" i="5"/>
  <c r="H824" i="5"/>
  <c r="H857" i="5"/>
  <c r="V874" i="5"/>
  <c r="T874" i="5"/>
  <c r="L887" i="5"/>
  <c r="U887" i="5"/>
  <c r="H915" i="5"/>
  <c r="H978" i="5"/>
  <c r="L187" i="5"/>
  <c r="P190" i="5"/>
  <c r="P204" i="5"/>
  <c r="L248" i="5"/>
  <c r="P251" i="5"/>
  <c r="L257" i="5"/>
  <c r="L263" i="5"/>
  <c r="H264" i="5"/>
  <c r="H265" i="5"/>
  <c r="P268" i="5"/>
  <c r="P269" i="5"/>
  <c r="L271" i="5"/>
  <c r="H277" i="5"/>
  <c r="P286" i="5"/>
  <c r="H293" i="5"/>
  <c r="H304" i="5"/>
  <c r="H324" i="5"/>
  <c r="H325" i="5"/>
  <c r="L335" i="5"/>
  <c r="P345" i="5"/>
  <c r="L351" i="5"/>
  <c r="H366" i="5"/>
  <c r="H367" i="5"/>
  <c r="L390" i="5"/>
  <c r="H397" i="5"/>
  <c r="H402" i="5"/>
  <c r="H403" i="5"/>
  <c r="S414" i="5"/>
  <c r="P422" i="5"/>
  <c r="H425" i="5"/>
  <c r="P428" i="5"/>
  <c r="H438" i="5"/>
  <c r="V443" i="5"/>
  <c r="P455" i="5"/>
  <c r="P456" i="5"/>
  <c r="H462" i="5"/>
  <c r="H468" i="5"/>
  <c r="H469" i="5"/>
  <c r="H480" i="5"/>
  <c r="L489" i="5"/>
  <c r="P504" i="5"/>
  <c r="H507" i="5"/>
  <c r="P523" i="5"/>
  <c r="H526" i="5"/>
  <c r="L538" i="5"/>
  <c r="L543" i="5"/>
  <c r="H554" i="5"/>
  <c r="L563" i="5"/>
  <c r="H565" i="5"/>
  <c r="P573" i="5"/>
  <c r="V598" i="5"/>
  <c r="P600" i="5"/>
  <c r="P617" i="5"/>
  <c r="T626" i="5"/>
  <c r="H655" i="5"/>
  <c r="S656" i="5"/>
  <c r="P669" i="5"/>
  <c r="T689" i="5"/>
  <c r="V699" i="5"/>
  <c r="S754" i="5"/>
  <c r="H763" i="5"/>
  <c r="T769" i="5"/>
  <c r="H769" i="5"/>
  <c r="U788" i="5"/>
  <c r="T788" i="5"/>
  <c r="S788" i="5"/>
  <c r="L796" i="5"/>
  <c r="P801" i="5"/>
  <c r="P802" i="5"/>
  <c r="T884" i="5"/>
  <c r="H884" i="5"/>
  <c r="V893" i="5"/>
  <c r="T893" i="5"/>
  <c r="P896" i="5"/>
  <c r="T908" i="5"/>
  <c r="V944" i="5"/>
  <c r="S944" i="5"/>
  <c r="S979" i="5"/>
  <c r="B53" i="6"/>
  <c r="J53" i="6"/>
  <c r="F53" i="6"/>
  <c r="I53" i="6"/>
  <c r="U630" i="5"/>
  <c r="V631" i="5"/>
  <c r="H997" i="5"/>
  <c r="T997" i="5"/>
  <c r="T998" i="5"/>
  <c r="V998" i="5"/>
  <c r="J24" i="6"/>
  <c r="B24" i="6"/>
  <c r="P400" i="5"/>
  <c r="L425" i="5"/>
  <c r="P431" i="5"/>
  <c r="P441" i="5"/>
  <c r="L452" i="5"/>
  <c r="P465" i="5"/>
  <c r="L467" i="5"/>
  <c r="L468" i="5"/>
  <c r="P472" i="5"/>
  <c r="L479" i="5"/>
  <c r="L480" i="5"/>
  <c r="H485" i="5"/>
  <c r="P488" i="5"/>
  <c r="H491" i="5"/>
  <c r="L495" i="5"/>
  <c r="L499" i="5"/>
  <c r="P528" i="5"/>
  <c r="P547" i="5"/>
  <c r="H576" i="5"/>
  <c r="P583" i="5"/>
  <c r="P652" i="5"/>
  <c r="H668" i="5"/>
  <c r="L686" i="5"/>
  <c r="L687" i="5"/>
  <c r="L693" i="5"/>
  <c r="H712" i="5"/>
  <c r="P780" i="5"/>
  <c r="P793" i="5"/>
  <c r="P818" i="5"/>
  <c r="P844" i="5"/>
  <c r="L943" i="5"/>
  <c r="U943" i="5"/>
  <c r="U950" i="5"/>
  <c r="T950" i="5"/>
  <c r="S950" i="5"/>
  <c r="J25" i="6"/>
  <c r="I25" i="6"/>
  <c r="C25" i="6"/>
  <c r="D25" i="6"/>
  <c r="H444" i="5"/>
  <c r="S497" i="5"/>
  <c r="H501" i="5"/>
  <c r="S504" i="5"/>
  <c r="H522" i="5"/>
  <c r="H532" i="5"/>
  <c r="H541" i="5"/>
  <c r="H599" i="5"/>
  <c r="H610" i="5"/>
  <c r="U635" i="5"/>
  <c r="U639" i="5"/>
  <c r="V670" i="5"/>
  <c r="U680" i="5"/>
  <c r="S725" i="5"/>
  <c r="V725" i="5"/>
  <c r="U725" i="5"/>
  <c r="T725" i="5"/>
  <c r="H733" i="5"/>
  <c r="H749" i="5"/>
  <c r="H750" i="5"/>
  <c r="H751" i="5"/>
  <c r="H754" i="5"/>
  <c r="H791" i="5"/>
  <c r="P794" i="5"/>
  <c r="V794" i="5"/>
  <c r="V804" i="5"/>
  <c r="U804" i="5"/>
  <c r="T804" i="5"/>
  <c r="S878" i="5"/>
  <c r="H407" i="5"/>
  <c r="L418" i="5"/>
  <c r="L426" i="5"/>
  <c r="S430" i="5"/>
  <c r="L434" i="5"/>
  <c r="L439" i="5"/>
  <c r="P457" i="5"/>
  <c r="P461" i="5"/>
  <c r="P478" i="5"/>
  <c r="L481" i="5"/>
  <c r="P483" i="5"/>
  <c r="H502" i="5"/>
  <c r="H503" i="5"/>
  <c r="P506" i="5"/>
  <c r="H509" i="5"/>
  <c r="V537" i="5"/>
  <c r="P551" i="5"/>
  <c r="L559" i="5"/>
  <c r="S568" i="5"/>
  <c r="U568" i="5"/>
  <c r="T568" i="5"/>
  <c r="H581" i="5"/>
  <c r="S582" i="5"/>
  <c r="S617" i="5"/>
  <c r="U617" i="5"/>
  <c r="H637" i="5"/>
  <c r="H639" i="5"/>
  <c r="P645" i="5"/>
  <c r="P653" i="5"/>
  <c r="H680" i="5"/>
  <c r="P729" i="5"/>
  <c r="L732" i="5"/>
  <c r="V736" i="5"/>
  <c r="L743" i="5"/>
  <c r="L744" i="5"/>
  <c r="L747" i="5"/>
  <c r="U747" i="5"/>
  <c r="L769" i="5"/>
  <c r="U769" i="5"/>
  <c r="V775" i="5"/>
  <c r="V832" i="5"/>
  <c r="U832" i="5"/>
  <c r="T832" i="5"/>
  <c r="T869" i="5"/>
  <c r="P900" i="5"/>
  <c r="P901" i="5"/>
  <c r="L982" i="5"/>
  <c r="I11" i="6"/>
  <c r="E11" i="6"/>
  <c r="L679" i="5"/>
  <c r="L681" i="5"/>
  <c r="L689" i="5"/>
  <c r="S691" i="5"/>
  <c r="P722" i="5"/>
  <c r="P723" i="5"/>
  <c r="T735" i="5"/>
  <c r="L739" i="5"/>
  <c r="L751" i="5"/>
  <c r="L761" i="5"/>
  <c r="L762" i="5"/>
  <c r="P814" i="5"/>
  <c r="T827" i="5"/>
  <c r="S827" i="5"/>
  <c r="V827" i="5"/>
  <c r="U827" i="5"/>
  <c r="U846" i="5"/>
  <c r="U854" i="5"/>
  <c r="L855" i="5"/>
  <c r="L898" i="5"/>
  <c r="L921" i="5"/>
  <c r="U942" i="5"/>
  <c r="T949" i="5"/>
  <c r="U965" i="5"/>
  <c r="S965" i="5"/>
  <c r="V965" i="5"/>
  <c r="F11" i="6"/>
  <c r="P576" i="5"/>
  <c r="H583" i="5"/>
  <c r="P587" i="5"/>
  <c r="P597" i="5"/>
  <c r="L598" i="5"/>
  <c r="L616" i="5"/>
  <c r="U618" i="5"/>
  <c r="V618" i="5"/>
  <c r="P622" i="5"/>
  <c r="L624" i="5"/>
  <c r="P632" i="5"/>
  <c r="H643" i="5"/>
  <c r="H644" i="5"/>
  <c r="L659" i="5"/>
  <c r="H675" i="5"/>
  <c r="S700" i="5"/>
  <c r="L706" i="5"/>
  <c r="P717" i="5"/>
  <c r="L733" i="5"/>
  <c r="T743" i="5"/>
  <c r="U743" i="5"/>
  <c r="L755" i="5"/>
  <c r="H757" i="5"/>
  <c r="T758" i="5"/>
  <c r="L790" i="5"/>
  <c r="P831" i="5"/>
  <c r="T837" i="5"/>
  <c r="S865" i="5"/>
  <c r="L878" i="5"/>
  <c r="L914" i="5"/>
  <c r="H917" i="5"/>
  <c r="P944" i="5"/>
  <c r="H966" i="5"/>
  <c r="V968" i="5"/>
  <c r="U968" i="5"/>
  <c r="T968" i="5"/>
  <c r="S968" i="5"/>
  <c r="H973" i="5"/>
  <c r="S975" i="5"/>
  <c r="V975" i="5"/>
  <c r="T975" i="5"/>
  <c r="T992" i="5"/>
  <c r="V992" i="5"/>
  <c r="J44" i="6"/>
  <c r="E44" i="6"/>
  <c r="B44" i="6"/>
  <c r="S620" i="5"/>
  <c r="H650" i="5"/>
  <c r="H651" i="5"/>
  <c r="H677" i="5"/>
  <c r="V687" i="5"/>
  <c r="H729" i="5"/>
  <c r="H742" i="5"/>
  <c r="H758" i="5"/>
  <c r="S830" i="5"/>
  <c r="H836" i="5"/>
  <c r="S866" i="5"/>
  <c r="H895" i="5"/>
  <c r="S957" i="5"/>
  <c r="V957" i="5"/>
  <c r="U981" i="5"/>
  <c r="S982" i="5"/>
  <c r="U982" i="5"/>
  <c r="T982" i="5"/>
  <c r="H567" i="5"/>
  <c r="H568" i="5"/>
  <c r="H596" i="5"/>
  <c r="H620" i="5"/>
  <c r="U631" i="5"/>
  <c r="H646" i="5"/>
  <c r="H686" i="5"/>
  <c r="U687" i="5"/>
  <c r="H709" i="5"/>
  <c r="P752" i="5"/>
  <c r="P753" i="5"/>
  <c r="H770" i="5"/>
  <c r="H771" i="5"/>
  <c r="L779" i="5"/>
  <c r="L835" i="5"/>
  <c r="T866" i="5"/>
  <c r="H866" i="5"/>
  <c r="U870" i="5"/>
  <c r="L870" i="5"/>
  <c r="S874" i="5"/>
  <c r="S911" i="5"/>
  <c r="U911" i="5"/>
  <c r="U959" i="5"/>
  <c r="S959" i="5"/>
  <c r="H969" i="5"/>
  <c r="H994" i="5"/>
  <c r="S994" i="5"/>
  <c r="E3" i="6"/>
  <c r="C3" i="6"/>
  <c r="B3" i="6"/>
  <c r="L304" i="5"/>
  <c r="H306" i="5"/>
  <c r="H323" i="5"/>
  <c r="P329" i="5"/>
  <c r="P335" i="5"/>
  <c r="H343" i="5"/>
  <c r="H348" i="5"/>
  <c r="P351" i="5"/>
  <c r="L357" i="5"/>
  <c r="P368" i="5"/>
  <c r="P378" i="5"/>
  <c r="P384" i="5"/>
  <c r="L392" i="5"/>
  <c r="L398" i="5"/>
  <c r="P410" i="5"/>
  <c r="H419" i="5"/>
  <c r="T421" i="5"/>
  <c r="P423" i="5"/>
  <c r="P430" i="5"/>
  <c r="H434" i="5"/>
  <c r="P454" i="5"/>
  <c r="H457" i="5"/>
  <c r="P459" i="5"/>
  <c r="H461" i="5"/>
  <c r="L471" i="5"/>
  <c r="U477" i="5"/>
  <c r="P481" i="5"/>
  <c r="L482" i="5"/>
  <c r="L486" i="5"/>
  <c r="L487" i="5"/>
  <c r="P490" i="5"/>
  <c r="H497" i="5"/>
  <c r="P510" i="5"/>
  <c r="L511" i="5"/>
  <c r="L519" i="5"/>
  <c r="L523" i="5"/>
  <c r="P546" i="5"/>
  <c r="H555" i="5"/>
  <c r="H558" i="5"/>
  <c r="L566" i="5"/>
  <c r="L582" i="5"/>
  <c r="L586" i="5"/>
  <c r="S606" i="5"/>
  <c r="P607" i="5"/>
  <c r="H631" i="5"/>
  <c r="P637" i="5"/>
  <c r="L661" i="5"/>
  <c r="L669" i="5"/>
  <c r="L673" i="5"/>
  <c r="T678" i="5"/>
  <c r="H701" i="5"/>
  <c r="P713" i="5"/>
  <c r="P718" i="5"/>
  <c r="L728" i="5"/>
  <c r="H772" i="5"/>
  <c r="P775" i="5"/>
  <c r="P787" i="5"/>
  <c r="H795" i="5"/>
  <c r="T822" i="5"/>
  <c r="L827" i="5"/>
  <c r="V838" i="5"/>
  <c r="L858" i="5"/>
  <c r="L863" i="5"/>
  <c r="L894" i="5"/>
  <c r="T911" i="5"/>
  <c r="H911" i="5"/>
  <c r="V911" i="5"/>
  <c r="H937" i="5"/>
  <c r="H950" i="5"/>
  <c r="V951" i="5"/>
  <c r="T951" i="5"/>
  <c r="U996" i="5"/>
  <c r="V996" i="5"/>
  <c r="J32" i="6"/>
  <c r="E32" i="6"/>
  <c r="J26" i="6"/>
  <c r="D26" i="6"/>
  <c r="I41" i="6"/>
  <c r="E41" i="6"/>
  <c r="J41" i="6"/>
  <c r="F41" i="6"/>
  <c r="C41" i="6"/>
  <c r="L595" i="5"/>
  <c r="H597" i="5"/>
  <c r="L600" i="5"/>
  <c r="L611" i="5"/>
  <c r="P619" i="5"/>
  <c r="P620" i="5"/>
  <c r="L621" i="5"/>
  <c r="L623" i="5"/>
  <c r="L670" i="5"/>
  <c r="H692" i="5"/>
  <c r="P703" i="5"/>
  <c r="H707" i="5"/>
  <c r="L720" i="5"/>
  <c r="H723" i="5"/>
  <c r="P760" i="5"/>
  <c r="T764" i="5"/>
  <c r="H793" i="5"/>
  <c r="H806" i="5"/>
  <c r="L810" i="5"/>
  <c r="P820" i="5"/>
  <c r="P821" i="5"/>
  <c r="S838" i="5"/>
  <c r="V863" i="5"/>
  <c r="V881" i="5"/>
  <c r="H896" i="5"/>
  <c r="H927" i="5"/>
  <c r="I7" i="6"/>
  <c r="B7" i="6"/>
  <c r="C13" i="6"/>
  <c r="I13" i="6"/>
  <c r="B26" i="6"/>
  <c r="B41" i="6"/>
  <c r="F60" i="6"/>
  <c r="E60" i="6"/>
  <c r="C60" i="6"/>
  <c r="I60" i="6"/>
  <c r="J60" i="6"/>
  <c r="H700" i="5"/>
  <c r="H744" i="5"/>
  <c r="H746" i="5"/>
  <c r="H747" i="5"/>
  <c r="P761" i="5"/>
  <c r="H778" i="5"/>
  <c r="P789" i="5"/>
  <c r="T802" i="5"/>
  <c r="V802" i="5"/>
  <c r="P809" i="5"/>
  <c r="L811" i="5"/>
  <c r="H826" i="5"/>
  <c r="P847" i="5"/>
  <c r="L849" i="5"/>
  <c r="P860" i="5"/>
  <c r="U863" i="5"/>
  <c r="T881" i="5"/>
  <c r="L889" i="5"/>
  <c r="U902" i="5"/>
  <c r="L906" i="5"/>
  <c r="L918" i="5"/>
  <c r="V920" i="5"/>
  <c r="U920" i="5"/>
  <c r="T920" i="5"/>
  <c r="H958" i="5"/>
  <c r="L995" i="5"/>
  <c r="L997" i="5"/>
  <c r="H998" i="5"/>
  <c r="H999" i="5"/>
  <c r="J14" i="6"/>
  <c r="D14" i="6"/>
  <c r="B14" i="6"/>
  <c r="E26" i="6"/>
  <c r="B34" i="6"/>
  <c r="F34" i="6"/>
  <c r="C34" i="6"/>
  <c r="D37" i="6"/>
  <c r="J37" i="6"/>
  <c r="D41" i="6"/>
  <c r="U1000" i="5"/>
  <c r="S1000" i="5"/>
  <c r="P756" i="5"/>
  <c r="H787" i="5"/>
  <c r="H803" i="5"/>
  <c r="L814" i="5"/>
  <c r="L837" i="5"/>
  <c r="H839" i="5"/>
  <c r="U840" i="5"/>
  <c r="P849" i="5"/>
  <c r="L851" i="5"/>
  <c r="H875" i="5"/>
  <c r="P888" i="5"/>
  <c r="H903" i="5"/>
  <c r="S909" i="5"/>
  <c r="T909" i="5"/>
  <c r="H913" i="5"/>
  <c r="H930" i="5"/>
  <c r="V947" i="5"/>
  <c r="P993" i="5"/>
  <c r="V1000" i="5"/>
  <c r="F9" i="6"/>
  <c r="C9" i="6"/>
  <c r="J18" i="6"/>
  <c r="B28" i="6"/>
  <c r="I28" i="6"/>
  <c r="F28" i="6"/>
  <c r="J30" i="6"/>
  <c r="F48" i="6"/>
  <c r="E48" i="6"/>
  <c r="C48" i="6"/>
  <c r="J48" i="6"/>
  <c r="P767" i="5"/>
  <c r="L775" i="5"/>
  <c r="P782" i="5"/>
  <c r="P783" i="5"/>
  <c r="L785" i="5"/>
  <c r="H786" i="5"/>
  <c r="L793" i="5"/>
  <c r="P798" i="5"/>
  <c r="L800" i="5"/>
  <c r="H802" i="5"/>
  <c r="H820" i="5"/>
  <c r="U822" i="5"/>
  <c r="P830" i="5"/>
  <c r="U835" i="5"/>
  <c r="P842" i="5"/>
  <c r="H865" i="5"/>
  <c r="P868" i="5"/>
  <c r="P884" i="5"/>
  <c r="P890" i="5"/>
  <c r="H893" i="5"/>
  <c r="L901" i="5"/>
  <c r="H904" i="5"/>
  <c r="P906" i="5"/>
  <c r="U922" i="5"/>
  <c r="P924" i="5"/>
  <c r="L941" i="5"/>
  <c r="L956" i="5"/>
  <c r="L964" i="5"/>
  <c r="P978" i="5"/>
  <c r="P984" i="5"/>
  <c r="P985" i="5"/>
  <c r="H990" i="5"/>
  <c r="E23" i="6"/>
  <c r="D23" i="6"/>
  <c r="B23" i="6"/>
  <c r="I23" i="6"/>
  <c r="J23" i="6"/>
  <c r="C28" i="6"/>
  <c r="J38" i="6"/>
  <c r="E38" i="6"/>
  <c r="D38" i="6"/>
  <c r="B38" i="6"/>
  <c r="B48" i="6"/>
  <c r="F66" i="6"/>
  <c r="E66" i="6"/>
  <c r="C66" i="6"/>
  <c r="D66" i="6"/>
  <c r="B66" i="6"/>
  <c r="T872" i="5"/>
  <c r="L874" i="5"/>
  <c r="P886" i="5"/>
  <c r="L892" i="5"/>
  <c r="P894" i="5"/>
  <c r="S914" i="5"/>
  <c r="P915" i="5"/>
  <c r="P917" i="5"/>
  <c r="H919" i="5"/>
  <c r="L928" i="5"/>
  <c r="P937" i="5"/>
  <c r="V941" i="5"/>
  <c r="L950" i="5"/>
  <c r="H955" i="5"/>
  <c r="P957" i="5"/>
  <c r="P958" i="5"/>
  <c r="L973" i="5"/>
  <c r="P976" i="5"/>
  <c r="L991" i="5"/>
  <c r="P1001" i="5"/>
  <c r="B4" i="6"/>
  <c r="D4" i="6" s="1"/>
  <c r="E4" i="6"/>
  <c r="G4" i="6" s="1"/>
  <c r="I17" i="6"/>
  <c r="E17" i="6"/>
  <c r="J20" i="6"/>
  <c r="D20" i="6"/>
  <c r="B20" i="6"/>
  <c r="L767" i="5"/>
  <c r="P777" i="5"/>
  <c r="P803" i="5"/>
  <c r="H821" i="5"/>
  <c r="U830" i="5"/>
  <c r="V877" i="5"/>
  <c r="U877" i="5"/>
  <c r="U923" i="5"/>
  <c r="H925" i="5"/>
  <c r="S941" i="5"/>
  <c r="T944" i="5"/>
  <c r="H962" i="5"/>
  <c r="H967" i="5"/>
  <c r="H971" i="5"/>
  <c r="U979" i="5"/>
  <c r="S981" i="5"/>
  <c r="C17" i="6"/>
  <c r="B46" i="6"/>
  <c r="C46" i="6"/>
  <c r="C50" i="6"/>
  <c r="C54" i="6"/>
  <c r="B54" i="6"/>
  <c r="F54" i="6"/>
  <c r="H556" i="5"/>
  <c r="H564" i="5"/>
  <c r="P566" i="5"/>
  <c r="P569" i="5"/>
  <c r="H600" i="5"/>
  <c r="H634" i="5"/>
  <c r="P640" i="5"/>
  <c r="P641" i="5"/>
  <c r="L645" i="5"/>
  <c r="V655" i="5"/>
  <c r="L667" i="5"/>
  <c r="P701" i="5"/>
  <c r="L703" i="5"/>
  <c r="L722" i="5"/>
  <c r="L729" i="5"/>
  <c r="L730" i="5"/>
  <c r="L734" i="5"/>
  <c r="H736" i="5"/>
  <c r="L741" i="5"/>
  <c r="P748" i="5"/>
  <c r="P749" i="5"/>
  <c r="P750" i="5"/>
  <c r="P778" i="5"/>
  <c r="P779" i="5"/>
  <c r="V785" i="5"/>
  <c r="L786" i="5"/>
  <c r="L787" i="5"/>
  <c r="S790" i="5"/>
  <c r="L809" i="5"/>
  <c r="H813" i="5"/>
  <c r="H817" i="5"/>
  <c r="P819" i="5"/>
  <c r="L820" i="5"/>
  <c r="P824" i="5"/>
  <c r="L830" i="5"/>
  <c r="L836" i="5"/>
  <c r="H837" i="5"/>
  <c r="P839" i="5"/>
  <c r="L841" i="5"/>
  <c r="H842" i="5"/>
  <c r="H848" i="5"/>
  <c r="P861" i="5"/>
  <c r="P866" i="5"/>
  <c r="H872" i="5"/>
  <c r="P874" i="5"/>
  <c r="H881" i="5"/>
  <c r="L913" i="5"/>
  <c r="P928" i="5"/>
  <c r="U941" i="5"/>
  <c r="S949" i="5"/>
  <c r="H981" i="5"/>
  <c r="L985" i="5"/>
  <c r="L986" i="5"/>
  <c r="H989" i="5"/>
  <c r="U994" i="5"/>
  <c r="H995" i="5"/>
  <c r="H996" i="5"/>
  <c r="U997" i="5"/>
  <c r="V997" i="5"/>
  <c r="S997" i="5"/>
  <c r="D17" i="6"/>
  <c r="F46" i="6"/>
  <c r="D50" i="6"/>
  <c r="D54" i="6"/>
  <c r="P990" i="5"/>
  <c r="H986" i="5"/>
  <c r="U987" i="5"/>
  <c r="H810" i="5"/>
  <c r="H829" i="5"/>
  <c r="L838" i="5"/>
  <c r="H840" i="5"/>
  <c r="P846" i="5"/>
  <c r="H850" i="5"/>
  <c r="L853" i="5"/>
  <c r="H867" i="5"/>
  <c r="L877" i="5"/>
  <c r="H905" i="5"/>
  <c r="P914" i="5"/>
  <c r="H922" i="5"/>
  <c r="L925" i="5"/>
  <c r="P933" i="5"/>
  <c r="L942" i="5"/>
  <c r="L952" i="5"/>
  <c r="T959" i="5"/>
  <c r="L966" i="5"/>
  <c r="L967" i="5"/>
  <c r="H968" i="5"/>
  <c r="L974" i="5"/>
  <c r="V987" i="5"/>
  <c r="H1001" i="5"/>
  <c r="B51" i="6"/>
  <c r="B58" i="6"/>
  <c r="S69" i="5"/>
  <c r="V69" i="5"/>
  <c r="T69" i="5"/>
  <c r="U69" i="5"/>
  <c r="S141" i="5"/>
  <c r="V141" i="5"/>
  <c r="T141" i="5"/>
  <c r="U141" i="5"/>
  <c r="S159" i="5"/>
  <c r="V159" i="5"/>
  <c r="T159" i="5"/>
  <c r="U159" i="5"/>
  <c r="E8" i="1"/>
  <c r="R5" i="2"/>
  <c r="T3" i="5"/>
  <c r="P4" i="5"/>
  <c r="L15" i="5"/>
  <c r="V19" i="5"/>
  <c r="U19" i="5"/>
  <c r="V31" i="5"/>
  <c r="S36" i="5"/>
  <c r="V36" i="5"/>
  <c r="U36" i="5"/>
  <c r="T36" i="5"/>
  <c r="S42" i="5"/>
  <c r="U42" i="5"/>
  <c r="T42" i="5"/>
  <c r="V42" i="5"/>
  <c r="S66" i="5"/>
  <c r="U66" i="5"/>
  <c r="T66" i="5"/>
  <c r="V66" i="5"/>
  <c r="S81" i="5"/>
  <c r="V81" i="5"/>
  <c r="U81" i="5"/>
  <c r="L86" i="5"/>
  <c r="U86" i="5"/>
  <c r="S90" i="5"/>
  <c r="V90" i="5"/>
  <c r="U90" i="5"/>
  <c r="T90" i="5"/>
  <c r="S137" i="5"/>
  <c r="T137" i="5"/>
  <c r="S150" i="5"/>
  <c r="U150" i="5"/>
  <c r="T150" i="5"/>
  <c r="V150" i="5"/>
  <c r="T183" i="5"/>
  <c r="S183" i="5"/>
  <c r="V183" i="5"/>
  <c r="U183" i="5"/>
  <c r="L217" i="5"/>
  <c r="U217" i="5"/>
  <c r="V235" i="5"/>
  <c r="S235" i="5"/>
  <c r="U235" i="5"/>
  <c r="T235" i="5"/>
  <c r="V246" i="5"/>
  <c r="S246" i="5"/>
  <c r="U246" i="5"/>
  <c r="T246" i="5"/>
  <c r="U320" i="5"/>
  <c r="V320" i="5"/>
  <c r="T320" i="5"/>
  <c r="S320" i="5"/>
  <c r="U352" i="5"/>
  <c r="V352" i="5"/>
  <c r="T352" i="5"/>
  <c r="S352" i="5"/>
  <c r="U396" i="5"/>
  <c r="S396" i="5"/>
  <c r="T396" i="5"/>
  <c r="V396" i="5"/>
  <c r="S411" i="5"/>
  <c r="V411" i="5"/>
  <c r="U411" i="5"/>
  <c r="T411" i="5"/>
  <c r="U427" i="5"/>
  <c r="V427" i="5"/>
  <c r="T427" i="5"/>
  <c r="S427" i="5"/>
  <c r="U428" i="5"/>
  <c r="S428" i="5"/>
  <c r="V428" i="5"/>
  <c r="U3" i="5"/>
  <c r="L7" i="5"/>
  <c r="V10" i="5"/>
  <c r="U10" i="5"/>
  <c r="P13" i="5"/>
  <c r="L16" i="5"/>
  <c r="H19" i="5"/>
  <c r="U21" i="5"/>
  <c r="U25" i="5"/>
  <c r="T25" i="5"/>
  <c r="L32" i="5"/>
  <c r="T39" i="5"/>
  <c r="V49" i="5"/>
  <c r="S54" i="5"/>
  <c r="V54" i="5"/>
  <c r="U54" i="5"/>
  <c r="T54" i="5"/>
  <c r="S60" i="5"/>
  <c r="U60" i="5"/>
  <c r="T60" i="5"/>
  <c r="V60" i="5"/>
  <c r="S84" i="5"/>
  <c r="U84" i="5"/>
  <c r="T84" i="5"/>
  <c r="V84" i="5"/>
  <c r="U91" i="5"/>
  <c r="S111" i="5"/>
  <c r="V111" i="5"/>
  <c r="V121" i="5"/>
  <c r="V124" i="5"/>
  <c r="S124" i="5"/>
  <c r="T147" i="5"/>
  <c r="V154" i="5"/>
  <c r="T154" i="5"/>
  <c r="S154" i="5"/>
  <c r="T160" i="5"/>
  <c r="H205" i="5"/>
  <c r="T205" i="5"/>
  <c r="L214" i="5"/>
  <c r="U214" i="5"/>
  <c r="L230" i="5"/>
  <c r="U230" i="5"/>
  <c r="V261" i="5"/>
  <c r="T261" i="5"/>
  <c r="S261" i="5"/>
  <c r="U261" i="5"/>
  <c r="V267" i="5"/>
  <c r="U267" i="5"/>
  <c r="T267" i="5"/>
  <c r="S267" i="5"/>
  <c r="U304" i="5"/>
  <c r="T304" i="5"/>
  <c r="S304" i="5"/>
  <c r="V304" i="5"/>
  <c r="P343" i="5"/>
  <c r="V343" i="5"/>
  <c r="U391" i="5"/>
  <c r="V391" i="5"/>
  <c r="S391" i="5"/>
  <c r="T391" i="5"/>
  <c r="U416" i="5"/>
  <c r="S416" i="5"/>
  <c r="T416" i="5"/>
  <c r="V3" i="5"/>
  <c r="H10" i="5"/>
  <c r="U12" i="5"/>
  <c r="P22" i="5"/>
  <c r="V22" i="5"/>
  <c r="V28" i="5"/>
  <c r="T28" i="5"/>
  <c r="S28" i="5"/>
  <c r="U37" i="5"/>
  <c r="U39" i="5"/>
  <c r="U43" i="5"/>
  <c r="T43" i="5"/>
  <c r="L50" i="5"/>
  <c r="T57" i="5"/>
  <c r="V67" i="5"/>
  <c r="S72" i="5"/>
  <c r="V72" i="5"/>
  <c r="U72" i="5"/>
  <c r="T72" i="5"/>
  <c r="S78" i="5"/>
  <c r="U78" i="5"/>
  <c r="T78" i="5"/>
  <c r="V78" i="5"/>
  <c r="S101" i="5"/>
  <c r="T101" i="5"/>
  <c r="S114" i="5"/>
  <c r="U114" i="5"/>
  <c r="T114" i="5"/>
  <c r="V114" i="5"/>
  <c r="U137" i="5"/>
  <c r="S167" i="5"/>
  <c r="U167" i="5"/>
  <c r="T167" i="5"/>
  <c r="T171" i="5"/>
  <c r="S171" i="5"/>
  <c r="V171" i="5"/>
  <c r="U171" i="5"/>
  <c r="T180" i="5"/>
  <c r="S180" i="5"/>
  <c r="U180" i="5"/>
  <c r="T184" i="5"/>
  <c r="S184" i="5"/>
  <c r="P185" i="5"/>
  <c r="V185" i="5"/>
  <c r="V220" i="5"/>
  <c r="P220" i="5"/>
  <c r="V222" i="5"/>
  <c r="V232" i="5"/>
  <c r="S232" i="5"/>
  <c r="T232" i="5"/>
  <c r="P312" i="5"/>
  <c r="V312" i="5"/>
  <c r="V315" i="5"/>
  <c r="T315" i="5"/>
  <c r="S315" i="5"/>
  <c r="U315" i="5"/>
  <c r="U386" i="5"/>
  <c r="T386" i="5"/>
  <c r="V386" i="5"/>
  <c r="U422" i="5"/>
  <c r="T422" i="5"/>
  <c r="V422" i="5"/>
  <c r="S422" i="5"/>
  <c r="T428" i="5"/>
  <c r="U467" i="5"/>
  <c r="T467" i="5"/>
  <c r="S467" i="5"/>
  <c r="V467" i="5"/>
  <c r="S24" i="5"/>
  <c r="U24" i="5"/>
  <c r="T24" i="5"/>
  <c r="S63" i="5"/>
  <c r="V63" i="5"/>
  <c r="U63" i="5"/>
  <c r="S113" i="5"/>
  <c r="U113" i="5"/>
  <c r="T113" i="5"/>
  <c r="V160" i="5"/>
  <c r="S160" i="5"/>
  <c r="U231" i="5"/>
  <c r="T231" i="5"/>
  <c r="S231" i="5"/>
  <c r="V231" i="5"/>
  <c r="V39" i="5"/>
  <c r="U401" i="5"/>
  <c r="T401" i="5"/>
  <c r="V401" i="5"/>
  <c r="S401" i="5"/>
  <c r="V749" i="5"/>
  <c r="T749" i="5"/>
  <c r="S749" i="5"/>
  <c r="T916" i="5"/>
  <c r="V916" i="5"/>
  <c r="U916" i="5"/>
  <c r="G35" i="1"/>
  <c r="U4" i="5"/>
  <c r="L19" i="5"/>
  <c r="U28" i="5"/>
  <c r="V43" i="5"/>
  <c r="V57" i="5"/>
  <c r="P58" i="5"/>
  <c r="V58" i="5"/>
  <c r="S61" i="5"/>
  <c r="V64" i="5"/>
  <c r="T64" i="5"/>
  <c r="S64" i="5"/>
  <c r="U73" i="5"/>
  <c r="U75" i="5"/>
  <c r="U79" i="5"/>
  <c r="T79" i="5"/>
  <c r="U101" i="5"/>
  <c r="U111" i="5"/>
  <c r="U115" i="5"/>
  <c r="U124" i="5"/>
  <c r="S131" i="5"/>
  <c r="U131" i="5"/>
  <c r="T131" i="5"/>
  <c r="S138" i="5"/>
  <c r="U138" i="5"/>
  <c r="T138" i="5"/>
  <c r="V138" i="5"/>
  <c r="U145" i="5"/>
  <c r="S165" i="5"/>
  <c r="V165" i="5"/>
  <c r="V167" i="5"/>
  <c r="T172" i="5"/>
  <c r="S172" i="5"/>
  <c r="P173" i="5"/>
  <c r="V173" i="5"/>
  <c r="V184" i="5"/>
  <c r="L208" i="5"/>
  <c r="U208" i="5"/>
  <c r="V219" i="5"/>
  <c r="U268" i="5"/>
  <c r="T268" i="5"/>
  <c r="S268" i="5"/>
  <c r="V268" i="5"/>
  <c r="V306" i="5"/>
  <c r="U364" i="5"/>
  <c r="S364" i="5"/>
  <c r="T364" i="5"/>
  <c r="U374" i="5"/>
  <c r="V374" i="5"/>
  <c r="T374" i="5"/>
  <c r="S374" i="5"/>
  <c r="V416" i="5"/>
  <c r="L540" i="5"/>
  <c r="U540" i="5"/>
  <c r="S584" i="5"/>
  <c r="V584" i="5"/>
  <c r="U584" i="5"/>
  <c r="T584" i="5"/>
  <c r="P595" i="5"/>
  <c r="V595" i="5"/>
  <c r="S885" i="5"/>
  <c r="U885" i="5"/>
  <c r="V885" i="5"/>
  <c r="T885" i="5"/>
  <c r="H33" i="1"/>
  <c r="T5" i="5"/>
  <c r="U5" i="5"/>
  <c r="L10" i="5"/>
  <c r="U13" i="5"/>
  <c r="T34" i="5"/>
  <c r="P76" i="5"/>
  <c r="V76" i="5"/>
  <c r="V82" i="5"/>
  <c r="T82" i="5"/>
  <c r="S82" i="5"/>
  <c r="S99" i="5"/>
  <c r="V99" i="5"/>
  <c r="U99" i="5"/>
  <c r="L104" i="5"/>
  <c r="U104" i="5"/>
  <c r="S108" i="5"/>
  <c r="V108" i="5"/>
  <c r="U108" i="5"/>
  <c r="T108" i="5"/>
  <c r="V115" i="5"/>
  <c r="S155" i="5"/>
  <c r="T155" i="5"/>
  <c r="S168" i="5"/>
  <c r="U168" i="5"/>
  <c r="T168" i="5"/>
  <c r="V168" i="5"/>
  <c r="T189" i="5"/>
  <c r="S189" i="5"/>
  <c r="V189" i="5"/>
  <c r="U189" i="5"/>
  <c r="H196" i="5"/>
  <c r="T196" i="5"/>
  <c r="L205" i="5"/>
  <c r="U205" i="5"/>
  <c r="H223" i="5"/>
  <c r="T223" i="5"/>
  <c r="V279" i="5"/>
  <c r="U279" i="5"/>
  <c r="T279" i="5"/>
  <c r="S279" i="5"/>
  <c r="V333" i="5"/>
  <c r="U333" i="5"/>
  <c r="T333" i="5"/>
  <c r="S333" i="5"/>
  <c r="V24" i="5"/>
  <c r="S48" i="5"/>
  <c r="U48" i="5"/>
  <c r="T48" i="5"/>
  <c r="V48" i="5"/>
  <c r="S51" i="5"/>
  <c r="V51" i="5"/>
  <c r="T51" i="5"/>
  <c r="S77" i="5"/>
  <c r="U77" i="5"/>
  <c r="T77" i="5"/>
  <c r="S120" i="5"/>
  <c r="U120" i="5"/>
  <c r="T120" i="5"/>
  <c r="V120" i="5"/>
  <c r="S147" i="5"/>
  <c r="V147" i="5"/>
  <c r="U421" i="5"/>
  <c r="V421" i="5"/>
  <c r="S421" i="5"/>
  <c r="S435" i="5"/>
  <c r="V435" i="5"/>
  <c r="U435" i="5"/>
  <c r="T435" i="5"/>
  <c r="U955" i="5"/>
  <c r="V955" i="5"/>
  <c r="T955" i="5"/>
  <c r="S955" i="5"/>
  <c r="C35" i="1"/>
  <c r="P7" i="5"/>
  <c r="P40" i="5"/>
  <c r="V40" i="5"/>
  <c r="V46" i="5"/>
  <c r="T46" i="5"/>
  <c r="S46" i="5"/>
  <c r="U61" i="5"/>
  <c r="T61" i="5"/>
  <c r="V88" i="5"/>
  <c r="S88" i="5"/>
  <c r="S105" i="5"/>
  <c r="V105" i="5"/>
  <c r="T105" i="5"/>
  <c r="V118" i="5"/>
  <c r="T118" i="5"/>
  <c r="S118" i="5"/>
  <c r="S135" i="5"/>
  <c r="V135" i="5"/>
  <c r="U135" i="5"/>
  <c r="L140" i="5"/>
  <c r="U140" i="5"/>
  <c r="S144" i="5"/>
  <c r="V144" i="5"/>
  <c r="U144" i="5"/>
  <c r="T144" i="5"/>
  <c r="U311" i="5"/>
  <c r="V311" i="5"/>
  <c r="T311" i="5"/>
  <c r="S311" i="5"/>
  <c r="U338" i="5"/>
  <c r="V338" i="5"/>
  <c r="T338" i="5"/>
  <c r="S338" i="5"/>
  <c r="P355" i="5"/>
  <c r="V355" i="5"/>
  <c r="U358" i="5"/>
  <c r="V358" i="5"/>
  <c r="T358" i="5"/>
  <c r="S358" i="5"/>
  <c r="U403" i="5"/>
  <c r="V403" i="5"/>
  <c r="T403" i="5"/>
  <c r="S403" i="5"/>
  <c r="U412" i="5"/>
  <c r="V412" i="5"/>
  <c r="S412" i="5"/>
  <c r="U749" i="5"/>
  <c r="S915" i="5"/>
  <c r="U915" i="5"/>
  <c r="V915" i="5"/>
  <c r="T915" i="5"/>
  <c r="S916" i="5"/>
  <c r="G33" i="1"/>
  <c r="H35" i="1"/>
  <c r="G36" i="1"/>
  <c r="V5" i="5"/>
  <c r="T14" i="5"/>
  <c r="U14" i="5"/>
  <c r="T16" i="5"/>
  <c r="T22" i="5"/>
  <c r="S29" i="5"/>
  <c r="T29" i="5"/>
  <c r="P30" i="5"/>
  <c r="U34" i="5"/>
  <c r="T52" i="5"/>
  <c r="U64" i="5"/>
  <c r="V79" i="5"/>
  <c r="U88" i="5"/>
  <c r="S95" i="5"/>
  <c r="U95" i="5"/>
  <c r="T95" i="5"/>
  <c r="S102" i="5"/>
  <c r="U102" i="5"/>
  <c r="T102" i="5"/>
  <c r="V102" i="5"/>
  <c r="U105" i="5"/>
  <c r="U109" i="5"/>
  <c r="S129" i="5"/>
  <c r="V129" i="5"/>
  <c r="V131" i="5"/>
  <c r="T135" i="5"/>
  <c r="V139" i="5"/>
  <c r="V142" i="5"/>
  <c r="S142" i="5"/>
  <c r="T148" i="5"/>
  <c r="T165" i="5"/>
  <c r="V172" i="5"/>
  <c r="U193" i="5"/>
  <c r="V211" i="5"/>
  <c r="P211" i="5"/>
  <c r="V213" i="5"/>
  <c r="U302" i="5"/>
  <c r="V302" i="5"/>
  <c r="T302" i="5"/>
  <c r="S302" i="5"/>
  <c r="U322" i="5"/>
  <c r="V322" i="5"/>
  <c r="T322" i="5"/>
  <c r="S322" i="5"/>
  <c r="U344" i="5"/>
  <c r="V344" i="5"/>
  <c r="S344" i="5"/>
  <c r="T344" i="5"/>
  <c r="V399" i="5"/>
  <c r="U399" i="5"/>
  <c r="T399" i="5"/>
  <c r="S399" i="5"/>
  <c r="T412" i="5"/>
  <c r="C33" i="1"/>
  <c r="H4" i="5"/>
  <c r="V6" i="5"/>
  <c r="T6" i="5"/>
  <c r="T7" i="5"/>
  <c r="V34" i="5"/>
  <c r="P35" i="5"/>
  <c r="V35" i="5"/>
  <c r="S47" i="5"/>
  <c r="T47" i="5"/>
  <c r="P48" i="5"/>
  <c r="U52" i="5"/>
  <c r="T70" i="5"/>
  <c r="U82" i="5"/>
  <c r="S119" i="5"/>
  <c r="T119" i="5"/>
  <c r="S132" i="5"/>
  <c r="U132" i="5"/>
  <c r="T132" i="5"/>
  <c r="V132" i="5"/>
  <c r="U155" i="5"/>
  <c r="T177" i="5"/>
  <c r="S177" i="5"/>
  <c r="V177" i="5"/>
  <c r="U177" i="5"/>
  <c r="T186" i="5"/>
  <c r="S186" i="5"/>
  <c r="U186" i="5"/>
  <c r="T190" i="5"/>
  <c r="S190" i="5"/>
  <c r="P191" i="5"/>
  <c r="V191" i="5"/>
  <c r="T217" i="5"/>
  <c r="V234" i="5"/>
  <c r="P234" i="5"/>
  <c r="U243" i="5"/>
  <c r="T243" i="5"/>
  <c r="S243" i="5"/>
  <c r="V243" i="5"/>
  <c r="V257" i="5"/>
  <c r="U275" i="5"/>
  <c r="V275" i="5"/>
  <c r="T275" i="5"/>
  <c r="S275" i="5"/>
  <c r="T354" i="5"/>
  <c r="V354" i="5"/>
  <c r="U354" i="5"/>
  <c r="S354" i="5"/>
  <c r="V364" i="5"/>
  <c r="P395" i="5"/>
  <c r="V395" i="5"/>
  <c r="V7" i="5"/>
  <c r="V15" i="5"/>
  <c r="T15" i="5"/>
  <c r="U16" i="5"/>
  <c r="S23" i="5"/>
  <c r="U23" i="5"/>
  <c r="T23" i="5"/>
  <c r="U29" i="5"/>
  <c r="S38" i="5"/>
  <c r="V38" i="5"/>
  <c r="U38" i="5"/>
  <c r="P53" i="5"/>
  <c r="V53" i="5"/>
  <c r="S65" i="5"/>
  <c r="T65" i="5"/>
  <c r="U70" i="5"/>
  <c r="S93" i="5"/>
  <c r="V93" i="5"/>
  <c r="T99" i="5"/>
  <c r="V103" i="5"/>
  <c r="V106" i="5"/>
  <c r="S106" i="5"/>
  <c r="S123" i="5"/>
  <c r="V123" i="5"/>
  <c r="T123" i="5"/>
  <c r="V136" i="5"/>
  <c r="T136" i="5"/>
  <c r="S136" i="5"/>
  <c r="S153" i="5"/>
  <c r="V153" i="5"/>
  <c r="U153" i="5"/>
  <c r="V155" i="5"/>
  <c r="L158" i="5"/>
  <c r="U158" i="5"/>
  <c r="S162" i="5"/>
  <c r="V162" i="5"/>
  <c r="U162" i="5"/>
  <c r="T162" i="5"/>
  <c r="L199" i="5"/>
  <c r="U199" i="5"/>
  <c r="V297" i="5"/>
  <c r="U297" i="5"/>
  <c r="T297" i="5"/>
  <c r="T318" i="5"/>
  <c r="V318" i="5"/>
  <c r="U318" i="5"/>
  <c r="S318" i="5"/>
  <c r="U334" i="5"/>
  <c r="V334" i="5"/>
  <c r="T334" i="5"/>
  <c r="S334" i="5"/>
  <c r="U345" i="5"/>
  <c r="T345" i="5"/>
  <c r="S345" i="5"/>
  <c r="V345" i="5"/>
  <c r="T360" i="5"/>
  <c r="S360" i="5"/>
  <c r="V360" i="5"/>
  <c r="U360" i="5"/>
  <c r="L4" i="5"/>
  <c r="U17" i="5"/>
  <c r="T17" i="5"/>
  <c r="V17" i="5"/>
  <c r="S27" i="5"/>
  <c r="V27" i="5"/>
  <c r="U27" i="5"/>
  <c r="S41" i="5"/>
  <c r="U41" i="5"/>
  <c r="T41" i="5"/>
  <c r="U47" i="5"/>
  <c r="S56" i="5"/>
  <c r="V56" i="5"/>
  <c r="U56" i="5"/>
  <c r="V70" i="5"/>
  <c r="P71" i="5"/>
  <c r="V71" i="5"/>
  <c r="S83" i="5"/>
  <c r="T83" i="5"/>
  <c r="S96" i="5"/>
  <c r="U96" i="5"/>
  <c r="T96" i="5"/>
  <c r="V96" i="5"/>
  <c r="U119" i="5"/>
  <c r="S149" i="5"/>
  <c r="U149" i="5"/>
  <c r="T149" i="5"/>
  <c r="S156" i="5"/>
  <c r="U156" i="5"/>
  <c r="T156" i="5"/>
  <c r="V156" i="5"/>
  <c r="U163" i="5"/>
  <c r="T174" i="5"/>
  <c r="S174" i="5"/>
  <c r="U174" i="5"/>
  <c r="T178" i="5"/>
  <c r="S178" i="5"/>
  <c r="P179" i="5"/>
  <c r="V179" i="5"/>
  <c r="V190" i="5"/>
  <c r="L196" i="5"/>
  <c r="U196" i="5"/>
  <c r="H214" i="5"/>
  <c r="T214" i="5"/>
  <c r="L223" i="5"/>
  <c r="U223" i="5"/>
  <c r="L242" i="5"/>
  <c r="U242" i="5"/>
  <c r="U255" i="5"/>
  <c r="T255" i="5"/>
  <c r="S255" i="5"/>
  <c r="T264" i="5"/>
  <c r="U264" i="5"/>
  <c r="S264" i="5"/>
  <c r="V264" i="5"/>
  <c r="U271" i="5"/>
  <c r="T271" i="5"/>
  <c r="V271" i="5"/>
  <c r="S271" i="5"/>
  <c r="S297" i="5"/>
  <c r="L306" i="5"/>
  <c r="U306" i="5"/>
  <c r="U9" i="5"/>
  <c r="U8" i="5"/>
  <c r="T8" i="5"/>
  <c r="V8" i="5"/>
  <c r="T9" i="5"/>
  <c r="L13" i="5"/>
  <c r="U18" i="5"/>
  <c r="V18" i="5"/>
  <c r="S30" i="5"/>
  <c r="U30" i="5"/>
  <c r="T30" i="5"/>
  <c r="V30" i="5"/>
  <c r="S33" i="5"/>
  <c r="V33" i="5"/>
  <c r="T33" i="5"/>
  <c r="S45" i="5"/>
  <c r="V45" i="5"/>
  <c r="U45" i="5"/>
  <c r="S59" i="5"/>
  <c r="U59" i="5"/>
  <c r="T59" i="5"/>
  <c r="S74" i="5"/>
  <c r="V74" i="5"/>
  <c r="U74" i="5"/>
  <c r="S87" i="5"/>
  <c r="V87" i="5"/>
  <c r="T87" i="5"/>
  <c r="V100" i="5"/>
  <c r="T100" i="5"/>
  <c r="S100" i="5"/>
  <c r="S117" i="5"/>
  <c r="V117" i="5"/>
  <c r="U117" i="5"/>
  <c r="L122" i="5"/>
  <c r="U122" i="5"/>
  <c r="S126" i="5"/>
  <c r="V126" i="5"/>
  <c r="U126" i="5"/>
  <c r="T126" i="5"/>
  <c r="P171" i="5"/>
  <c r="V202" i="5"/>
  <c r="P202" i="5"/>
  <c r="U244" i="5"/>
  <c r="S244" i="5"/>
  <c r="T244" i="5"/>
  <c r="U250" i="5"/>
  <c r="V250" i="5"/>
  <c r="T250" i="5"/>
  <c r="S250" i="5"/>
  <c r="U265" i="5"/>
  <c r="V265" i="5"/>
  <c r="T265" i="5"/>
  <c r="S265" i="5"/>
  <c r="V293" i="5"/>
  <c r="P293" i="5"/>
  <c r="U350" i="5"/>
  <c r="S350" i="5"/>
  <c r="V350" i="5"/>
  <c r="T350" i="5"/>
  <c r="U367" i="5"/>
  <c r="V367" i="5"/>
  <c r="T367" i="5"/>
  <c r="S367" i="5"/>
  <c r="U389" i="5"/>
  <c r="S389" i="5"/>
  <c r="V389" i="5"/>
  <c r="T389" i="5"/>
  <c r="U415" i="5"/>
  <c r="V415" i="5"/>
  <c r="T415" i="5"/>
  <c r="S415" i="5"/>
  <c r="S170" i="5"/>
  <c r="S176" i="5"/>
  <c r="S182" i="5"/>
  <c r="S188" i="5"/>
  <c r="T192" i="5"/>
  <c r="S192" i="5"/>
  <c r="S203" i="5"/>
  <c r="S212" i="5"/>
  <c r="S221" i="5"/>
  <c r="U245" i="5"/>
  <c r="S245" i="5"/>
  <c r="V245" i="5"/>
  <c r="T245" i="5"/>
  <c r="T252" i="5"/>
  <c r="S252" i="5"/>
  <c r="U260" i="5"/>
  <c r="V260" i="5"/>
  <c r="T260" i="5"/>
  <c r="U269" i="5"/>
  <c r="S269" i="5"/>
  <c r="T269" i="5"/>
  <c r="U287" i="5"/>
  <c r="S287" i="5"/>
  <c r="V287" i="5"/>
  <c r="T287" i="5"/>
  <c r="U296" i="5"/>
  <c r="V296" i="5"/>
  <c r="T296" i="5"/>
  <c r="S296" i="5"/>
  <c r="U305" i="5"/>
  <c r="S305" i="5"/>
  <c r="V305" i="5"/>
  <c r="U340" i="5"/>
  <c r="V340" i="5"/>
  <c r="T340" i="5"/>
  <c r="S340" i="5"/>
  <c r="P342" i="5"/>
  <c r="U377" i="5"/>
  <c r="T377" i="5"/>
  <c r="S377" i="5"/>
  <c r="V377" i="5"/>
  <c r="U383" i="5"/>
  <c r="T383" i="5"/>
  <c r="V383" i="5"/>
  <c r="S383" i="5"/>
  <c r="V384" i="5"/>
  <c r="T384" i="5"/>
  <c r="S384" i="5"/>
  <c r="U384" i="5"/>
  <c r="U394" i="5"/>
  <c r="V394" i="5"/>
  <c r="T394" i="5"/>
  <c r="S394" i="5"/>
  <c r="P407" i="5"/>
  <c r="P413" i="5"/>
  <c r="V413" i="5"/>
  <c r="L423" i="5"/>
  <c r="U423" i="5"/>
  <c r="V468" i="5"/>
  <c r="U468" i="5"/>
  <c r="T468" i="5"/>
  <c r="S468" i="5"/>
  <c r="L522" i="5"/>
  <c r="U522" i="5"/>
  <c r="V579" i="5"/>
  <c r="U579" i="5"/>
  <c r="T579" i="5"/>
  <c r="S579" i="5"/>
  <c r="H589" i="5"/>
  <c r="T589" i="5"/>
  <c r="S590" i="5"/>
  <c r="V590" i="5"/>
  <c r="U590" i="5"/>
  <c r="T590" i="5"/>
  <c r="S26" i="5"/>
  <c r="S44" i="5"/>
  <c r="S62" i="5"/>
  <c r="S80" i="5"/>
  <c r="S98" i="5"/>
  <c r="S116" i="5"/>
  <c r="S134" i="5"/>
  <c r="S152" i="5"/>
  <c r="U228" i="5"/>
  <c r="T228" i="5"/>
  <c r="S228" i="5"/>
  <c r="U240" i="5"/>
  <c r="T240" i="5"/>
  <c r="S240" i="5"/>
  <c r="V249" i="5"/>
  <c r="U249" i="5"/>
  <c r="S249" i="5"/>
  <c r="U256" i="5"/>
  <c r="S256" i="5"/>
  <c r="T300" i="5"/>
  <c r="U300" i="5"/>
  <c r="S300" i="5"/>
  <c r="V300" i="5"/>
  <c r="U310" i="5"/>
  <c r="V310" i="5"/>
  <c r="T310" i="5"/>
  <c r="S310" i="5"/>
  <c r="U312" i="5"/>
  <c r="L312" i="5"/>
  <c r="U314" i="5"/>
  <c r="V314" i="5"/>
  <c r="T314" i="5"/>
  <c r="S314" i="5"/>
  <c r="U332" i="5"/>
  <c r="V332" i="5"/>
  <c r="T332" i="5"/>
  <c r="H335" i="5"/>
  <c r="T335" i="5"/>
  <c r="T336" i="5"/>
  <c r="V336" i="5"/>
  <c r="U336" i="5"/>
  <c r="S336" i="5"/>
  <c r="U346" i="5"/>
  <c r="V346" i="5"/>
  <c r="T346" i="5"/>
  <c r="V357" i="5"/>
  <c r="U357" i="5"/>
  <c r="T357" i="5"/>
  <c r="S357" i="5"/>
  <c r="U373" i="5"/>
  <c r="V373" i="5"/>
  <c r="S373" i="5"/>
  <c r="T373" i="5"/>
  <c r="U378" i="5"/>
  <c r="V378" i="5"/>
  <c r="T378" i="5"/>
  <c r="S378" i="5"/>
  <c r="L381" i="5"/>
  <c r="U381" i="5"/>
  <c r="U385" i="5"/>
  <c r="V385" i="5"/>
  <c r="T385" i="5"/>
  <c r="S385" i="5"/>
  <c r="U402" i="5"/>
  <c r="L402" i="5"/>
  <c r="P417" i="5"/>
  <c r="V417" i="5"/>
  <c r="U426" i="5"/>
  <c r="T426" i="5"/>
  <c r="U431" i="5"/>
  <c r="T431" i="5"/>
  <c r="S431" i="5"/>
  <c r="V431" i="5"/>
  <c r="U470" i="5"/>
  <c r="V470" i="5"/>
  <c r="S470" i="5"/>
  <c r="T470" i="5"/>
  <c r="S501" i="5"/>
  <c r="U501" i="5"/>
  <c r="T501" i="5"/>
  <c r="V501" i="5"/>
  <c r="P577" i="5"/>
  <c r="V577" i="5"/>
  <c r="P623" i="5"/>
  <c r="V623" i="5"/>
  <c r="L173" i="5"/>
  <c r="L179" i="5"/>
  <c r="L185" i="5"/>
  <c r="L191" i="5"/>
  <c r="U192" i="5"/>
  <c r="U194" i="5"/>
  <c r="S199" i="5"/>
  <c r="U201" i="5"/>
  <c r="T201" i="5"/>
  <c r="S201" i="5"/>
  <c r="S208" i="5"/>
  <c r="U210" i="5"/>
  <c r="T210" i="5"/>
  <c r="S210" i="5"/>
  <c r="S217" i="5"/>
  <c r="U219" i="5"/>
  <c r="T219" i="5"/>
  <c r="S219" i="5"/>
  <c r="V226" i="5"/>
  <c r="S226" i="5"/>
  <c r="V238" i="5"/>
  <c r="S238" i="5"/>
  <c r="P247" i="5"/>
  <c r="T249" i="5"/>
  <c r="V252" i="5"/>
  <c r="L282" i="5"/>
  <c r="H299" i="5"/>
  <c r="T299" i="5"/>
  <c r="U301" i="5"/>
  <c r="T301" i="5"/>
  <c r="S301" i="5"/>
  <c r="T305" i="5"/>
  <c r="U323" i="5"/>
  <c r="S323" i="5"/>
  <c r="T323" i="5"/>
  <c r="S332" i="5"/>
  <c r="S346" i="5"/>
  <c r="S369" i="5"/>
  <c r="T369" i="5"/>
  <c r="V369" i="5"/>
  <c r="U369" i="5"/>
  <c r="U406" i="5"/>
  <c r="S406" i="5"/>
  <c r="V406" i="5"/>
  <c r="S426" i="5"/>
  <c r="U432" i="5"/>
  <c r="V432" i="5"/>
  <c r="T432" i="5"/>
  <c r="S432" i="5"/>
  <c r="S502" i="5"/>
  <c r="T502" i="5"/>
  <c r="V502" i="5"/>
  <c r="U502" i="5"/>
  <c r="T85" i="5"/>
  <c r="U98" i="5"/>
  <c r="T103" i="5"/>
  <c r="U116" i="5"/>
  <c r="T121" i="5"/>
  <c r="U134" i="5"/>
  <c r="T139" i="5"/>
  <c r="U152" i="5"/>
  <c r="T157" i="5"/>
  <c r="T195" i="5"/>
  <c r="S195" i="5"/>
  <c r="V229" i="5"/>
  <c r="S229" i="5"/>
  <c r="V241" i="5"/>
  <c r="S241" i="5"/>
  <c r="U254" i="5"/>
  <c r="V254" i="5"/>
  <c r="T254" i="5"/>
  <c r="V256" i="5"/>
  <c r="U266" i="5"/>
  <c r="V266" i="5"/>
  <c r="T266" i="5"/>
  <c r="V285" i="5"/>
  <c r="U285" i="5"/>
  <c r="T285" i="5"/>
  <c r="U307" i="5"/>
  <c r="T307" i="5"/>
  <c r="V307" i="5"/>
  <c r="S307" i="5"/>
  <c r="U316" i="5"/>
  <c r="V316" i="5"/>
  <c r="T316" i="5"/>
  <c r="S316" i="5"/>
  <c r="V324" i="5"/>
  <c r="U324" i="5"/>
  <c r="T324" i="5"/>
  <c r="S324" i="5"/>
  <c r="U328" i="5"/>
  <c r="V328" i="5"/>
  <c r="T328" i="5"/>
  <c r="S328" i="5"/>
  <c r="U380" i="5"/>
  <c r="V380" i="5"/>
  <c r="T380" i="5"/>
  <c r="S380" i="5"/>
  <c r="U408" i="5"/>
  <c r="T408" i="5"/>
  <c r="S408" i="5"/>
  <c r="V408" i="5"/>
  <c r="V26" i="5"/>
  <c r="U31" i="5"/>
  <c r="V44" i="5"/>
  <c r="U49" i="5"/>
  <c r="V62" i="5"/>
  <c r="U67" i="5"/>
  <c r="V80" i="5"/>
  <c r="U85" i="5"/>
  <c r="V98" i="5"/>
  <c r="U103" i="5"/>
  <c r="V116" i="5"/>
  <c r="U121" i="5"/>
  <c r="V134" i="5"/>
  <c r="U139" i="5"/>
  <c r="V152" i="5"/>
  <c r="U157" i="5"/>
  <c r="S173" i="5"/>
  <c r="S179" i="5"/>
  <c r="S185" i="5"/>
  <c r="S191" i="5"/>
  <c r="V199" i="5"/>
  <c r="S202" i="5"/>
  <c r="U204" i="5"/>
  <c r="T204" i="5"/>
  <c r="S204" i="5"/>
  <c r="V208" i="5"/>
  <c r="S211" i="5"/>
  <c r="U213" i="5"/>
  <c r="T213" i="5"/>
  <c r="S213" i="5"/>
  <c r="V217" i="5"/>
  <c r="S220" i="5"/>
  <c r="U222" i="5"/>
  <c r="T222" i="5"/>
  <c r="S222" i="5"/>
  <c r="S254" i="5"/>
  <c r="S266" i="5"/>
  <c r="S285" i="5"/>
  <c r="L296" i="5"/>
  <c r="V303" i="5"/>
  <c r="S303" i="5"/>
  <c r="V365" i="5"/>
  <c r="S375" i="5"/>
  <c r="U375" i="5"/>
  <c r="T375" i="5"/>
  <c r="S387" i="5"/>
  <c r="V387" i="5"/>
  <c r="U387" i="5"/>
  <c r="T387" i="5"/>
  <c r="U392" i="5"/>
  <c r="S392" i="5"/>
  <c r="V392" i="5"/>
  <c r="T392" i="5"/>
  <c r="U409" i="5"/>
  <c r="V409" i="5"/>
  <c r="S409" i="5"/>
  <c r="T409" i="5"/>
  <c r="P411" i="5"/>
  <c r="U434" i="5"/>
  <c r="V434" i="5"/>
  <c r="T434" i="5"/>
  <c r="S434" i="5"/>
  <c r="S438" i="5"/>
  <c r="V438" i="5"/>
  <c r="U438" i="5"/>
  <c r="T438" i="5"/>
  <c r="U460" i="5"/>
  <c r="T460" i="5"/>
  <c r="S460" i="5"/>
  <c r="V460" i="5"/>
  <c r="V486" i="5"/>
  <c r="U486" i="5"/>
  <c r="T486" i="5"/>
  <c r="S486" i="5"/>
  <c r="U491" i="5"/>
  <c r="V491" i="5"/>
  <c r="T491" i="5"/>
  <c r="S491" i="5"/>
  <c r="U492" i="5"/>
  <c r="T492" i="5"/>
  <c r="S492" i="5"/>
  <c r="V492" i="5"/>
  <c r="S53" i="5"/>
  <c r="S71" i="5"/>
  <c r="S89" i="5"/>
  <c r="S107" i="5"/>
  <c r="S125" i="5"/>
  <c r="S143" i="5"/>
  <c r="S161" i="5"/>
  <c r="S169" i="5"/>
  <c r="S175" i="5"/>
  <c r="S181" i="5"/>
  <c r="S187" i="5"/>
  <c r="T193" i="5"/>
  <c r="U195" i="5"/>
  <c r="S227" i="5"/>
  <c r="T229" i="5"/>
  <c r="U234" i="5"/>
  <c r="T234" i="5"/>
  <c r="S234" i="5"/>
  <c r="S239" i="5"/>
  <c r="T241" i="5"/>
  <c r="U262" i="5"/>
  <c r="S262" i="5"/>
  <c r="L270" i="5"/>
  <c r="U270" i="5"/>
  <c r="U281" i="5"/>
  <c r="S281" i="5"/>
  <c r="V281" i="5"/>
  <c r="T281" i="5"/>
  <c r="P283" i="5"/>
  <c r="V283" i="5"/>
  <c r="U286" i="5"/>
  <c r="V286" i="5"/>
  <c r="U290" i="5"/>
  <c r="V290" i="5"/>
  <c r="T290" i="5"/>
  <c r="S290" i="5"/>
  <c r="U308" i="5"/>
  <c r="V308" i="5"/>
  <c r="T308" i="5"/>
  <c r="S308" i="5"/>
  <c r="U317" i="5"/>
  <c r="S317" i="5"/>
  <c r="U326" i="5"/>
  <c r="V326" i="5"/>
  <c r="T326" i="5"/>
  <c r="P348" i="5"/>
  <c r="V348" i="5"/>
  <c r="V351" i="5"/>
  <c r="T351" i="5"/>
  <c r="S351" i="5"/>
  <c r="U351" i="5"/>
  <c r="V363" i="5"/>
  <c r="U363" i="5"/>
  <c r="T363" i="5"/>
  <c r="S363" i="5"/>
  <c r="T366" i="5"/>
  <c r="U366" i="5"/>
  <c r="S366" i="5"/>
  <c r="V366" i="5"/>
  <c r="U371" i="5"/>
  <c r="V371" i="5"/>
  <c r="T371" i="5"/>
  <c r="L385" i="5"/>
  <c r="U397" i="5"/>
  <c r="V397" i="5"/>
  <c r="T397" i="5"/>
  <c r="S397" i="5"/>
  <c r="L405" i="5"/>
  <c r="U405" i="5"/>
  <c r="U410" i="5"/>
  <c r="T410" i="5"/>
  <c r="S410" i="5"/>
  <c r="V410" i="5"/>
  <c r="U418" i="5"/>
  <c r="S418" i="5"/>
  <c r="V418" i="5"/>
  <c r="T418" i="5"/>
  <c r="P424" i="5"/>
  <c r="U457" i="5"/>
  <c r="V457" i="5"/>
  <c r="T457" i="5"/>
  <c r="S457" i="5"/>
  <c r="P474" i="5"/>
  <c r="L475" i="5"/>
  <c r="U452" i="5"/>
  <c r="V452" i="5"/>
  <c r="S452" i="5"/>
  <c r="T452" i="5"/>
  <c r="S539" i="5"/>
  <c r="V539" i="5"/>
  <c r="U539" i="5"/>
  <c r="T539" i="5"/>
  <c r="S32" i="5"/>
  <c r="S50" i="5"/>
  <c r="S68" i="5"/>
  <c r="S86" i="5"/>
  <c r="U92" i="5"/>
  <c r="T97" i="5"/>
  <c r="S104" i="5"/>
  <c r="U110" i="5"/>
  <c r="T115" i="5"/>
  <c r="S122" i="5"/>
  <c r="U128" i="5"/>
  <c r="T133" i="5"/>
  <c r="S140" i="5"/>
  <c r="U146" i="5"/>
  <c r="T151" i="5"/>
  <c r="S158" i="5"/>
  <c r="U164" i="5"/>
  <c r="U169" i="5"/>
  <c r="U175" i="5"/>
  <c r="U181" i="5"/>
  <c r="U187" i="5"/>
  <c r="V193" i="5"/>
  <c r="U202" i="5"/>
  <c r="U211" i="5"/>
  <c r="U220" i="5"/>
  <c r="T258" i="5"/>
  <c r="U258" i="5"/>
  <c r="S258" i="5"/>
  <c r="V258" i="5"/>
  <c r="V273" i="5"/>
  <c r="U273" i="5"/>
  <c r="T273" i="5"/>
  <c r="U277" i="5"/>
  <c r="T277" i="5"/>
  <c r="V277" i="5"/>
  <c r="S277" i="5"/>
  <c r="T282" i="5"/>
  <c r="V282" i="5"/>
  <c r="S282" i="5"/>
  <c r="V291" i="5"/>
  <c r="S291" i="5"/>
  <c r="U368" i="5"/>
  <c r="V368" i="5"/>
  <c r="U388" i="5"/>
  <c r="S388" i="5"/>
  <c r="V388" i="5"/>
  <c r="T388" i="5"/>
  <c r="U393" i="5"/>
  <c r="U419" i="5"/>
  <c r="T419" i="5"/>
  <c r="V419" i="5"/>
  <c r="S419" i="5"/>
  <c r="U424" i="5"/>
  <c r="S424" i="5"/>
  <c r="V424" i="5"/>
  <c r="T424" i="5"/>
  <c r="U440" i="5"/>
  <c r="S440" i="5"/>
  <c r="T440" i="5"/>
  <c r="S453" i="5"/>
  <c r="V453" i="5"/>
  <c r="U453" i="5"/>
  <c r="T453" i="5"/>
  <c r="V507" i="5"/>
  <c r="U507" i="5"/>
  <c r="T507" i="5"/>
  <c r="S507" i="5"/>
  <c r="T2" i="5"/>
  <c r="T11" i="5"/>
  <c r="T20" i="5"/>
  <c r="T35" i="5"/>
  <c r="T53" i="5"/>
  <c r="T71" i="5"/>
  <c r="T89" i="5"/>
  <c r="V92" i="5"/>
  <c r="T107" i="5"/>
  <c r="V110" i="5"/>
  <c r="T125" i="5"/>
  <c r="V128" i="5"/>
  <c r="T143" i="5"/>
  <c r="V146" i="5"/>
  <c r="T161" i="5"/>
  <c r="V164" i="5"/>
  <c r="S196" i="5"/>
  <c r="U198" i="5"/>
  <c r="T198" i="5"/>
  <c r="S198" i="5"/>
  <c r="S205" i="5"/>
  <c r="U207" i="5"/>
  <c r="T207" i="5"/>
  <c r="S207" i="5"/>
  <c r="S214" i="5"/>
  <c r="U216" i="5"/>
  <c r="T216" i="5"/>
  <c r="S216" i="5"/>
  <c r="S223" i="5"/>
  <c r="U225" i="5"/>
  <c r="T225" i="5"/>
  <c r="S225" i="5"/>
  <c r="S230" i="5"/>
  <c r="U237" i="5"/>
  <c r="T237" i="5"/>
  <c r="S237" i="5"/>
  <c r="S242" i="5"/>
  <c r="U248" i="5"/>
  <c r="V248" i="5"/>
  <c r="S248" i="5"/>
  <c r="L254" i="5"/>
  <c r="U259" i="5"/>
  <c r="T259" i="5"/>
  <c r="V259" i="5"/>
  <c r="S259" i="5"/>
  <c r="T262" i="5"/>
  <c r="L266" i="5"/>
  <c r="S273" i="5"/>
  <c r="L276" i="5"/>
  <c r="U282" i="5"/>
  <c r="T286" i="5"/>
  <c r="U295" i="5"/>
  <c r="T295" i="5"/>
  <c r="S295" i="5"/>
  <c r="L302" i="5"/>
  <c r="P305" i="5"/>
  <c r="U309" i="5"/>
  <c r="P310" i="5"/>
  <c r="U313" i="5"/>
  <c r="T313" i="5"/>
  <c r="V313" i="5"/>
  <c r="V317" i="5"/>
  <c r="T329" i="5"/>
  <c r="H329" i="5"/>
  <c r="T330" i="5"/>
  <c r="V330" i="5"/>
  <c r="U330" i="5"/>
  <c r="S330" i="5"/>
  <c r="P332" i="5"/>
  <c r="P346" i="5"/>
  <c r="V349" i="5"/>
  <c r="P349" i="5"/>
  <c r="U356" i="5"/>
  <c r="V356" i="5"/>
  <c r="S356" i="5"/>
  <c r="U372" i="5"/>
  <c r="V372" i="5"/>
  <c r="T372" i="5"/>
  <c r="S372" i="5"/>
  <c r="U382" i="5"/>
  <c r="S382" i="5"/>
  <c r="V382" i="5"/>
  <c r="T382" i="5"/>
  <c r="V390" i="5"/>
  <c r="P390" i="5"/>
  <c r="U404" i="5"/>
  <c r="V404" i="5"/>
  <c r="T404" i="5"/>
  <c r="S404" i="5"/>
  <c r="L414" i="5"/>
  <c r="U417" i="5"/>
  <c r="L417" i="5"/>
  <c r="V420" i="5"/>
  <c r="U420" i="5"/>
  <c r="T420" i="5"/>
  <c r="S420" i="5"/>
  <c r="U500" i="5"/>
  <c r="T274" i="5"/>
  <c r="T280" i="5"/>
  <c r="U289" i="5"/>
  <c r="T289" i="5"/>
  <c r="T309" i="5"/>
  <c r="T321" i="5"/>
  <c r="T379" i="5"/>
  <c r="T414" i="5"/>
  <c r="U469" i="5"/>
  <c r="V469" i="5"/>
  <c r="T469" i="5"/>
  <c r="S469" i="5"/>
  <c r="V498" i="5"/>
  <c r="U498" i="5"/>
  <c r="S498" i="5"/>
  <c r="T498" i="5"/>
  <c r="V519" i="5"/>
  <c r="U519" i="5"/>
  <c r="T519" i="5"/>
  <c r="S519" i="5"/>
  <c r="S523" i="5"/>
  <c r="U523" i="5"/>
  <c r="V523" i="5"/>
  <c r="T523" i="5"/>
  <c r="S545" i="5"/>
  <c r="T545" i="5"/>
  <c r="V545" i="5"/>
  <c r="U545" i="5"/>
  <c r="S551" i="5"/>
  <c r="V551" i="5"/>
  <c r="T551" i="5"/>
  <c r="U551" i="5"/>
  <c r="H601" i="5"/>
  <c r="T601" i="5"/>
  <c r="T628" i="5"/>
  <c r="U628" i="5"/>
  <c r="V628" i="5"/>
  <c r="S628" i="5"/>
  <c r="P253" i="5"/>
  <c r="V270" i="5"/>
  <c r="V274" i="5"/>
  <c r="V280" i="5"/>
  <c r="U283" i="5"/>
  <c r="L288" i="5"/>
  <c r="S289" i="5"/>
  <c r="U293" i="5"/>
  <c r="U299" i="5"/>
  <c r="S299" i="5"/>
  <c r="U321" i="5"/>
  <c r="L331" i="5"/>
  <c r="V335" i="5"/>
  <c r="L337" i="5"/>
  <c r="P361" i="5"/>
  <c r="V379" i="5"/>
  <c r="V381" i="5"/>
  <c r="V405" i="5"/>
  <c r="P429" i="5"/>
  <c r="U437" i="5"/>
  <c r="T437" i="5"/>
  <c r="S437" i="5"/>
  <c r="U444" i="5"/>
  <c r="T444" i="5"/>
  <c r="P445" i="5"/>
  <c r="L449" i="5"/>
  <c r="U451" i="5"/>
  <c r="V451" i="5"/>
  <c r="S451" i="5"/>
  <c r="T451" i="5"/>
  <c r="P475" i="5"/>
  <c r="S508" i="5"/>
  <c r="U508" i="5"/>
  <c r="T508" i="5"/>
  <c r="S524" i="5"/>
  <c r="V524" i="5"/>
  <c r="T524" i="5"/>
  <c r="U542" i="5"/>
  <c r="S562" i="5"/>
  <c r="V562" i="5"/>
  <c r="U562" i="5"/>
  <c r="T562" i="5"/>
  <c r="V567" i="5"/>
  <c r="U567" i="5"/>
  <c r="T567" i="5"/>
  <c r="S567" i="5"/>
  <c r="L596" i="5"/>
  <c r="U596" i="5"/>
  <c r="U253" i="5"/>
  <c r="T253" i="5"/>
  <c r="U361" i="5"/>
  <c r="T361" i="5"/>
  <c r="U376" i="5"/>
  <c r="U458" i="5"/>
  <c r="V458" i="5"/>
  <c r="S458" i="5"/>
  <c r="V483" i="5"/>
  <c r="T483" i="5"/>
  <c r="S483" i="5"/>
  <c r="S499" i="5"/>
  <c r="V499" i="5"/>
  <c r="V503" i="5"/>
  <c r="U503" i="5"/>
  <c r="T503" i="5"/>
  <c r="S503" i="5"/>
  <c r="T532" i="5"/>
  <c r="S574" i="5"/>
  <c r="V574" i="5"/>
  <c r="U574" i="5"/>
  <c r="T574" i="5"/>
  <c r="L246" i="5"/>
  <c r="U247" i="5"/>
  <c r="L252" i="5"/>
  <c r="S253" i="5"/>
  <c r="U257" i="5"/>
  <c r="U263" i="5"/>
  <c r="S263" i="5"/>
  <c r="T293" i="5"/>
  <c r="L295" i="5"/>
  <c r="V299" i="5"/>
  <c r="L301" i="5"/>
  <c r="P325" i="5"/>
  <c r="U355" i="5"/>
  <c r="L360" i="5"/>
  <c r="S361" i="5"/>
  <c r="U365" i="5"/>
  <c r="U407" i="5"/>
  <c r="V407" i="5"/>
  <c r="U413" i="5"/>
  <c r="T413" i="5"/>
  <c r="S413" i="5"/>
  <c r="T429" i="5"/>
  <c r="P439" i="5"/>
  <c r="L443" i="5"/>
  <c r="U445" i="5"/>
  <c r="V445" i="5"/>
  <c r="S445" i="5"/>
  <c r="U461" i="5"/>
  <c r="T461" i="5"/>
  <c r="S461" i="5"/>
  <c r="U480" i="5"/>
  <c r="T480" i="5"/>
  <c r="S480" i="5"/>
  <c r="U488" i="5"/>
  <c r="V488" i="5"/>
  <c r="S488" i="5"/>
  <c r="T488" i="5"/>
  <c r="U493" i="5"/>
  <c r="V493" i="5"/>
  <c r="T493" i="5"/>
  <c r="V513" i="5"/>
  <c r="U513" i="5"/>
  <c r="T513" i="5"/>
  <c r="S513" i="5"/>
  <c r="U557" i="5"/>
  <c r="L557" i="5"/>
  <c r="H571" i="5"/>
  <c r="T571" i="5"/>
  <c r="S572" i="5"/>
  <c r="V572" i="5"/>
  <c r="U572" i="5"/>
  <c r="T572" i="5"/>
  <c r="T686" i="5"/>
  <c r="U251" i="5"/>
  <c r="S251" i="5"/>
  <c r="V253" i="5"/>
  <c r="U272" i="5"/>
  <c r="V272" i="5"/>
  <c r="U278" i="5"/>
  <c r="U284" i="5"/>
  <c r="V284" i="5"/>
  <c r="U343" i="5"/>
  <c r="T343" i="5"/>
  <c r="U349" i="5"/>
  <c r="T349" i="5"/>
  <c r="U359" i="5"/>
  <c r="S359" i="5"/>
  <c r="V361" i="5"/>
  <c r="U390" i="5"/>
  <c r="T390" i="5"/>
  <c r="H422" i="5"/>
  <c r="U429" i="5"/>
  <c r="U476" i="5"/>
  <c r="V476" i="5"/>
  <c r="T476" i="5"/>
  <c r="P522" i="5"/>
  <c r="V522" i="5"/>
  <c r="V525" i="5"/>
  <c r="U525" i="5"/>
  <c r="T525" i="5"/>
  <c r="S525" i="5"/>
  <c r="T647" i="5"/>
  <c r="V647" i="5"/>
  <c r="U647" i="5"/>
  <c r="S647" i="5"/>
  <c r="U724" i="5"/>
  <c r="S724" i="5"/>
  <c r="V724" i="5"/>
  <c r="T724" i="5"/>
  <c r="L277" i="5"/>
  <c r="L283" i="5"/>
  <c r="P307" i="5"/>
  <c r="L342" i="5"/>
  <c r="S343" i="5"/>
  <c r="S349" i="5"/>
  <c r="U353" i="5"/>
  <c r="S353" i="5"/>
  <c r="U370" i="5"/>
  <c r="S370" i="5"/>
  <c r="P371" i="5"/>
  <c r="S376" i="5"/>
  <c r="P377" i="5"/>
  <c r="S390" i="5"/>
  <c r="U395" i="5"/>
  <c r="T395" i="5"/>
  <c r="S395" i="5"/>
  <c r="S402" i="5"/>
  <c r="T407" i="5"/>
  <c r="L419" i="5"/>
  <c r="V429" i="5"/>
  <c r="L431" i="5"/>
  <c r="U433" i="5"/>
  <c r="T433" i="5"/>
  <c r="T458" i="5"/>
  <c r="U462" i="5"/>
  <c r="T462" i="5"/>
  <c r="V462" i="5"/>
  <c r="S462" i="5"/>
  <c r="U466" i="5"/>
  <c r="S466" i="5"/>
  <c r="T466" i="5"/>
  <c r="V471" i="5"/>
  <c r="S471" i="5"/>
  <c r="T471" i="5"/>
  <c r="S476" i="5"/>
  <c r="U483" i="5"/>
  <c r="V489" i="5"/>
  <c r="S489" i="5"/>
  <c r="U489" i="5"/>
  <c r="T499" i="5"/>
  <c r="P511" i="5"/>
  <c r="V511" i="5"/>
  <c r="L656" i="5"/>
  <c r="U656" i="5"/>
  <c r="U679" i="5"/>
  <c r="V679" i="5"/>
  <c r="T679" i="5"/>
  <c r="S679" i="5"/>
  <c r="U325" i="5"/>
  <c r="T325" i="5"/>
  <c r="U331" i="5"/>
  <c r="T331" i="5"/>
  <c r="U341" i="5"/>
  <c r="S341" i="5"/>
  <c r="U362" i="5"/>
  <c r="V362" i="5"/>
  <c r="H383" i="5"/>
  <c r="H395" i="5"/>
  <c r="U398" i="5"/>
  <c r="V398" i="5"/>
  <c r="U414" i="5"/>
  <c r="U449" i="5"/>
  <c r="T449" i="5"/>
  <c r="S449" i="5"/>
  <c r="V449" i="5"/>
  <c r="U463" i="5"/>
  <c r="V463" i="5"/>
  <c r="T463" i="5"/>
  <c r="S463" i="5"/>
  <c r="S505" i="5"/>
  <c r="U505" i="5"/>
  <c r="V505" i="5"/>
  <c r="T505" i="5"/>
  <c r="S514" i="5"/>
  <c r="U514" i="5"/>
  <c r="T514" i="5"/>
  <c r="S530" i="5"/>
  <c r="V530" i="5"/>
  <c r="L532" i="5"/>
  <c r="U532" i="5"/>
  <c r="S548" i="5"/>
  <c r="V548" i="5"/>
  <c r="T548" i="5"/>
  <c r="U548" i="5"/>
  <c r="S554" i="5"/>
  <c r="V554" i="5"/>
  <c r="T554" i="5"/>
  <c r="U666" i="5"/>
  <c r="L666" i="5"/>
  <c r="T251" i="5"/>
  <c r="T257" i="5"/>
  <c r="L259" i="5"/>
  <c r="V263" i="5"/>
  <c r="L265" i="5"/>
  <c r="S272" i="5"/>
  <c r="S278" i="5"/>
  <c r="S284" i="5"/>
  <c r="P289" i="5"/>
  <c r="S292" i="5"/>
  <c r="U294" i="5"/>
  <c r="S298" i="5"/>
  <c r="U319" i="5"/>
  <c r="L324" i="5"/>
  <c r="S325" i="5"/>
  <c r="U329" i="5"/>
  <c r="S331" i="5"/>
  <c r="U335" i="5"/>
  <c r="S335" i="5"/>
  <c r="T337" i="5"/>
  <c r="S339" i="5"/>
  <c r="T359" i="5"/>
  <c r="T365" i="5"/>
  <c r="L367" i="5"/>
  <c r="V370" i="5"/>
  <c r="V376" i="5"/>
  <c r="L382" i="5"/>
  <c r="L397" i="5"/>
  <c r="U400" i="5"/>
  <c r="S400" i="5"/>
  <c r="V402" i="5"/>
  <c r="S405" i="5"/>
  <c r="T405" i="5"/>
  <c r="S423" i="5"/>
  <c r="U425" i="5"/>
  <c r="S425" i="5"/>
  <c r="U430" i="5"/>
  <c r="V430" i="5"/>
  <c r="L432" i="5"/>
  <c r="S433" i="5"/>
  <c r="U436" i="5"/>
  <c r="S436" i="5"/>
  <c r="T436" i="5"/>
  <c r="U439" i="5"/>
  <c r="V439" i="5"/>
  <c r="T439" i="5"/>
  <c r="S439" i="5"/>
  <c r="V450" i="5"/>
  <c r="U450" i="5"/>
  <c r="P451" i="5"/>
  <c r="V466" i="5"/>
  <c r="U471" i="5"/>
  <c r="T489" i="5"/>
  <c r="S506" i="5"/>
  <c r="U506" i="5"/>
  <c r="T506" i="5"/>
  <c r="V506" i="5"/>
  <c r="T526" i="5"/>
  <c r="T530" i="5"/>
  <c r="T534" i="5"/>
  <c r="S608" i="5"/>
  <c r="V608" i="5"/>
  <c r="U608" i="5"/>
  <c r="T608" i="5"/>
  <c r="S611" i="5"/>
  <c r="T611" i="5"/>
  <c r="U611" i="5"/>
  <c r="V611" i="5"/>
  <c r="T637" i="5"/>
  <c r="V637" i="5"/>
  <c r="U637" i="5"/>
  <c r="S637" i="5"/>
  <c r="U442" i="5"/>
  <c r="S442" i="5"/>
  <c r="U455" i="5"/>
  <c r="V455" i="5"/>
  <c r="T455" i="5"/>
  <c r="S455" i="5"/>
  <c r="U479" i="5"/>
  <c r="T479" i="5"/>
  <c r="S479" i="5"/>
  <c r="S533" i="5"/>
  <c r="V533" i="5"/>
  <c r="T533" i="5"/>
  <c r="U533" i="5"/>
  <c r="S556" i="5"/>
  <c r="V556" i="5"/>
  <c r="U556" i="5"/>
  <c r="T559" i="5"/>
  <c r="P560" i="5"/>
  <c r="V560" i="5"/>
  <c r="L565" i="5"/>
  <c r="U565" i="5"/>
  <c r="V597" i="5"/>
  <c r="U597" i="5"/>
  <c r="T597" i="5"/>
  <c r="S597" i="5"/>
  <c r="U653" i="5"/>
  <c r="V653" i="5"/>
  <c r="T653" i="5"/>
  <c r="S653" i="5"/>
  <c r="V657" i="5"/>
  <c r="T657" i="5"/>
  <c r="U657" i="5"/>
  <c r="S657" i="5"/>
  <c r="V447" i="5"/>
  <c r="T447" i="5"/>
  <c r="S447" i="5"/>
  <c r="H455" i="5"/>
  <c r="U456" i="5"/>
  <c r="P462" i="5"/>
  <c r="L463" i="5"/>
  <c r="L469" i="5"/>
  <c r="U473" i="5"/>
  <c r="V473" i="5"/>
  <c r="T473" i="5"/>
  <c r="S473" i="5"/>
  <c r="U474" i="5"/>
  <c r="H479" i="5"/>
  <c r="V479" i="5"/>
  <c r="U485" i="5"/>
  <c r="T485" i="5"/>
  <c r="S485" i="5"/>
  <c r="V485" i="5"/>
  <c r="P517" i="5"/>
  <c r="V517" i="5"/>
  <c r="H553" i="5"/>
  <c r="T553" i="5"/>
  <c r="P594" i="5"/>
  <c r="V594" i="5"/>
  <c r="U669" i="5"/>
  <c r="V669" i="5"/>
  <c r="T669" i="5"/>
  <c r="S669" i="5"/>
  <c r="U776" i="5"/>
  <c r="T776" i="5"/>
  <c r="V776" i="5"/>
  <c r="S776" i="5"/>
  <c r="V777" i="5"/>
  <c r="U777" i="5"/>
  <c r="T777" i="5"/>
  <c r="S777" i="5"/>
  <c r="V778" i="5"/>
  <c r="S778" i="5"/>
  <c r="U778" i="5"/>
  <c r="T778" i="5"/>
  <c r="T734" i="5"/>
  <c r="S734" i="5"/>
  <c r="V734" i="5"/>
  <c r="U734" i="5"/>
  <c r="S741" i="5"/>
  <c r="U741" i="5"/>
  <c r="V741" i="5"/>
  <c r="T741" i="5"/>
  <c r="H377" i="5"/>
  <c r="P389" i="5"/>
  <c r="H413" i="5"/>
  <c r="P425" i="5"/>
  <c r="U443" i="5"/>
  <c r="T443" i="5"/>
  <c r="S443" i="5"/>
  <c r="V456" i="5"/>
  <c r="U475" i="5"/>
  <c r="V475" i="5"/>
  <c r="T475" i="5"/>
  <c r="U487" i="5"/>
  <c r="V487" i="5"/>
  <c r="L492" i="5"/>
  <c r="T517" i="5"/>
  <c r="U534" i="5"/>
  <c r="P535" i="5"/>
  <c r="V535" i="5"/>
  <c r="T537" i="5"/>
  <c r="H537" i="5"/>
  <c r="L553" i="5"/>
  <c r="L570" i="5"/>
  <c r="U570" i="5"/>
  <c r="L583" i="5"/>
  <c r="U583" i="5"/>
  <c r="T594" i="5"/>
  <c r="U622" i="5"/>
  <c r="V622" i="5"/>
  <c r="T622" i="5"/>
  <c r="S622" i="5"/>
  <c r="T640" i="5"/>
  <c r="U640" i="5"/>
  <c r="V640" i="5"/>
  <c r="S640" i="5"/>
  <c r="T681" i="5"/>
  <c r="V681" i="5"/>
  <c r="U681" i="5"/>
  <c r="S681" i="5"/>
  <c r="T710" i="5"/>
  <c r="V710" i="5"/>
  <c r="U710" i="5"/>
  <c r="S710" i="5"/>
  <c r="V771" i="5"/>
  <c r="U771" i="5"/>
  <c r="S771" i="5"/>
  <c r="T771" i="5"/>
  <c r="U448" i="5"/>
  <c r="S448" i="5"/>
  <c r="P449" i="5"/>
  <c r="L450" i="5"/>
  <c r="V465" i="5"/>
  <c r="T465" i="5"/>
  <c r="S465" i="5"/>
  <c r="U481" i="5"/>
  <c r="V481" i="5"/>
  <c r="T481" i="5"/>
  <c r="L485" i="5"/>
  <c r="U494" i="5"/>
  <c r="V494" i="5"/>
  <c r="S496" i="5"/>
  <c r="V496" i="5"/>
  <c r="U496" i="5"/>
  <c r="T496" i="5"/>
  <c r="S521" i="5"/>
  <c r="V521" i="5"/>
  <c r="T521" i="5"/>
  <c r="V531" i="5"/>
  <c r="U531" i="5"/>
  <c r="T531" i="5"/>
  <c r="S531" i="5"/>
  <c r="S541" i="5"/>
  <c r="U541" i="5"/>
  <c r="V541" i="5"/>
  <c r="T547" i="5"/>
  <c r="V561" i="5"/>
  <c r="U561" i="5"/>
  <c r="T561" i="5"/>
  <c r="S581" i="5"/>
  <c r="T581" i="5"/>
  <c r="U581" i="5"/>
  <c r="V585" i="5"/>
  <c r="U585" i="5"/>
  <c r="T585" i="5"/>
  <c r="S585" i="5"/>
  <c r="L601" i="5"/>
  <c r="U601" i="5"/>
  <c r="U665" i="5"/>
  <c r="V665" i="5"/>
  <c r="T665" i="5"/>
  <c r="S665" i="5"/>
  <c r="T541" i="5"/>
  <c r="L593" i="5"/>
  <c r="U593" i="5"/>
  <c r="L620" i="5"/>
  <c r="U620" i="5"/>
  <c r="V671" i="5"/>
  <c r="U671" i="5"/>
  <c r="T671" i="5"/>
  <c r="S671" i="5"/>
  <c r="T448" i="5"/>
  <c r="U478" i="5"/>
  <c r="T478" i="5"/>
  <c r="S478" i="5"/>
  <c r="S561" i="5"/>
  <c r="S566" i="5"/>
  <c r="V566" i="5"/>
  <c r="U566" i="5"/>
  <c r="T566" i="5"/>
  <c r="T588" i="5"/>
  <c r="H588" i="5"/>
  <c r="V650" i="5"/>
  <c r="T650" i="5"/>
  <c r="U650" i="5"/>
  <c r="S650" i="5"/>
  <c r="U660" i="5"/>
  <c r="T660" i="5"/>
  <c r="S660" i="5"/>
  <c r="V660" i="5"/>
  <c r="U699" i="5"/>
  <c r="H437" i="5"/>
  <c r="P438" i="5"/>
  <c r="U441" i="5"/>
  <c r="S446" i="5"/>
  <c r="V448" i="5"/>
  <c r="U465" i="5"/>
  <c r="P473" i="5"/>
  <c r="U484" i="5"/>
  <c r="S484" i="5"/>
  <c r="S494" i="5"/>
  <c r="V497" i="5"/>
  <c r="U497" i="5"/>
  <c r="S509" i="5"/>
  <c r="T509" i="5"/>
  <c r="V509" i="5"/>
  <c r="U509" i="5"/>
  <c r="S515" i="5"/>
  <c r="T515" i="5"/>
  <c r="V515" i="5"/>
  <c r="U515" i="5"/>
  <c r="U521" i="5"/>
  <c r="T528" i="5"/>
  <c r="V528" i="5"/>
  <c r="S528" i="5"/>
  <c r="P529" i="5"/>
  <c r="V529" i="5"/>
  <c r="U558" i="5"/>
  <c r="U560" i="5"/>
  <c r="L560" i="5"/>
  <c r="S569" i="5"/>
  <c r="V569" i="5"/>
  <c r="T569" i="5"/>
  <c r="U569" i="5"/>
  <c r="V632" i="5"/>
  <c r="T632" i="5"/>
  <c r="U632" i="5"/>
  <c r="S632" i="5"/>
  <c r="L627" i="5"/>
  <c r="T644" i="5"/>
  <c r="P650" i="5"/>
  <c r="U690" i="5"/>
  <c r="V690" i="5"/>
  <c r="T690" i="5"/>
  <c r="S690" i="5"/>
  <c r="V711" i="5"/>
  <c r="U711" i="5"/>
  <c r="T711" i="5"/>
  <c r="S711" i="5"/>
  <c r="P719" i="5"/>
  <c r="V719" i="5"/>
  <c r="S731" i="5"/>
  <c r="U731" i="5"/>
  <c r="T731" i="5"/>
  <c r="V731" i="5"/>
  <c r="U750" i="5"/>
  <c r="V750" i="5"/>
  <c r="T750" i="5"/>
  <c r="S750" i="5"/>
  <c r="U751" i="5"/>
  <c r="V751" i="5"/>
  <c r="T751" i="5"/>
  <c r="S751" i="5"/>
  <c r="V880" i="5"/>
  <c r="T880" i="5"/>
  <c r="S880" i="5"/>
  <c r="U880" i="5"/>
  <c r="P949" i="5"/>
  <c r="V949" i="5"/>
  <c r="S599" i="5"/>
  <c r="T599" i="5"/>
  <c r="S602" i="5"/>
  <c r="V602" i="5"/>
  <c r="U602" i="5"/>
  <c r="T602" i="5"/>
  <c r="T606" i="5"/>
  <c r="H606" i="5"/>
  <c r="T625" i="5"/>
  <c r="S625" i="5"/>
  <c r="L641" i="5"/>
  <c r="U641" i="5"/>
  <c r="S659" i="5"/>
  <c r="U659" i="5"/>
  <c r="T659" i="5"/>
  <c r="U667" i="5"/>
  <c r="V667" i="5"/>
  <c r="T667" i="5"/>
  <c r="S667" i="5"/>
  <c r="H679" i="5"/>
  <c r="U706" i="5"/>
  <c r="V706" i="5"/>
  <c r="T706" i="5"/>
  <c r="S706" i="5"/>
  <c r="P726" i="5"/>
  <c r="V726" i="5"/>
  <c r="V520" i="5"/>
  <c r="V543" i="5"/>
  <c r="T543" i="5"/>
  <c r="H579" i="5"/>
  <c r="L619" i="5"/>
  <c r="T621" i="5"/>
  <c r="V621" i="5"/>
  <c r="U621" i="5"/>
  <c r="S621" i="5"/>
  <c r="U625" i="5"/>
  <c r="U654" i="5"/>
  <c r="S654" i="5"/>
  <c r="V659" i="5"/>
  <c r="U664" i="5"/>
  <c r="V664" i="5"/>
  <c r="T664" i="5"/>
  <c r="S664" i="5"/>
  <c r="U686" i="5"/>
  <c r="V686" i="5"/>
  <c r="S686" i="5"/>
  <c r="U701" i="5"/>
  <c r="V701" i="5"/>
  <c r="T701" i="5"/>
  <c r="S701" i="5"/>
  <c r="U732" i="5"/>
  <c r="V732" i="5"/>
  <c r="T732" i="5"/>
  <c r="S732" i="5"/>
  <c r="V759" i="5"/>
  <c r="S759" i="5"/>
  <c r="T759" i="5"/>
  <c r="U759" i="5"/>
  <c r="S527" i="5"/>
  <c r="T527" i="5"/>
  <c r="T535" i="5"/>
  <c r="S557" i="5"/>
  <c r="T557" i="5"/>
  <c r="V582" i="5"/>
  <c r="S587" i="5"/>
  <c r="V587" i="5"/>
  <c r="T587" i="5"/>
  <c r="S592" i="5"/>
  <c r="V592" i="5"/>
  <c r="U592" i="5"/>
  <c r="V599" i="5"/>
  <c r="H607" i="5"/>
  <c r="T607" i="5"/>
  <c r="V615" i="5"/>
  <c r="U615" i="5"/>
  <c r="T615" i="5"/>
  <c r="S615" i="5"/>
  <c r="V617" i="5"/>
  <c r="U651" i="5"/>
  <c r="V651" i="5"/>
  <c r="S651" i="5"/>
  <c r="V677" i="5"/>
  <c r="U694" i="5"/>
  <c r="V694" i="5"/>
  <c r="T694" i="5"/>
  <c r="S694" i="5"/>
  <c r="V713" i="5"/>
  <c r="T713" i="5"/>
  <c r="S713" i="5"/>
  <c r="V833" i="5"/>
  <c r="T565" i="5"/>
  <c r="P578" i="5"/>
  <c r="V578" i="5"/>
  <c r="H582" i="5"/>
  <c r="T633" i="5"/>
  <c r="V633" i="5"/>
  <c r="S633" i="5"/>
  <c r="L638" i="5"/>
  <c r="U638" i="5"/>
  <c r="V654" i="5"/>
  <c r="L662" i="5"/>
  <c r="U662" i="5"/>
  <c r="S717" i="5"/>
  <c r="U717" i="5"/>
  <c r="T717" i="5"/>
  <c r="L735" i="5"/>
  <c r="U735" i="5"/>
  <c r="U739" i="5"/>
  <c r="V739" i="5"/>
  <c r="S739" i="5"/>
  <c r="V756" i="5"/>
  <c r="T756" i="5"/>
  <c r="U756" i="5"/>
  <c r="S756" i="5"/>
  <c r="U454" i="5"/>
  <c r="U472" i="5"/>
  <c r="U490" i="5"/>
  <c r="L505" i="5"/>
  <c r="S512" i="5"/>
  <c r="V512" i="5"/>
  <c r="S518" i="5"/>
  <c r="V518" i="5"/>
  <c r="U537" i="5"/>
  <c r="S544" i="5"/>
  <c r="V546" i="5"/>
  <c r="T546" i="5"/>
  <c r="S575" i="5"/>
  <c r="T575" i="5"/>
  <c r="T580" i="5"/>
  <c r="L589" i="5"/>
  <c r="T592" i="5"/>
  <c r="T595" i="5"/>
  <c r="V600" i="5"/>
  <c r="S605" i="5"/>
  <c r="V605" i="5"/>
  <c r="T605" i="5"/>
  <c r="S610" i="5"/>
  <c r="V610" i="5"/>
  <c r="U610" i="5"/>
  <c r="V612" i="5"/>
  <c r="U627" i="5"/>
  <c r="L631" i="5"/>
  <c r="L639" i="5"/>
  <c r="P644" i="5"/>
  <c r="V644" i="5"/>
  <c r="L646" i="5"/>
  <c r="U648" i="5"/>
  <c r="T648" i="5"/>
  <c r="S648" i="5"/>
  <c r="V648" i="5"/>
  <c r="T651" i="5"/>
  <c r="P655" i="5"/>
  <c r="L664" i="5"/>
  <c r="P684" i="5"/>
  <c r="S695" i="5"/>
  <c r="V695" i="5"/>
  <c r="U695" i="5"/>
  <c r="T695" i="5"/>
  <c r="V704" i="5"/>
  <c r="S704" i="5"/>
  <c r="T704" i="5"/>
  <c r="U704" i="5"/>
  <c r="U713" i="5"/>
  <c r="V728" i="5"/>
  <c r="T728" i="5"/>
  <c r="S728" i="5"/>
  <c r="V757" i="5"/>
  <c r="U757" i="5"/>
  <c r="T757" i="5"/>
  <c r="S757" i="5"/>
  <c r="T810" i="5"/>
  <c r="S536" i="5"/>
  <c r="V536" i="5"/>
  <c r="P596" i="5"/>
  <c r="V596" i="5"/>
  <c r="H623" i="5"/>
  <c r="T623" i="5"/>
  <c r="V652" i="5"/>
  <c r="T652" i="5"/>
  <c r="U652" i="5"/>
  <c r="P666" i="5"/>
  <c r="V666" i="5"/>
  <c r="U714" i="5"/>
  <c r="T714" i="5"/>
  <c r="S714" i="5"/>
  <c r="V714" i="5"/>
  <c r="V826" i="5"/>
  <c r="S826" i="5"/>
  <c r="U826" i="5"/>
  <c r="T826" i="5"/>
  <c r="V527" i="5"/>
  <c r="T544" i="5"/>
  <c r="U546" i="5"/>
  <c r="V557" i="5"/>
  <c r="S563" i="5"/>
  <c r="T563" i="5"/>
  <c r="T570" i="5"/>
  <c r="H570" i="5"/>
  <c r="V580" i="5"/>
  <c r="S593" i="5"/>
  <c r="T593" i="5"/>
  <c r="T598" i="5"/>
  <c r="T603" i="5"/>
  <c r="T610" i="5"/>
  <c r="V619" i="5"/>
  <c r="U619" i="5"/>
  <c r="T619" i="5"/>
  <c r="S619" i="5"/>
  <c r="H652" i="5"/>
  <c r="S652" i="5"/>
  <c r="U661" i="5"/>
  <c r="S661" i="5"/>
  <c r="T661" i="5"/>
  <c r="S684" i="5"/>
  <c r="V684" i="5"/>
  <c r="U684" i="5"/>
  <c r="T684" i="5"/>
  <c r="S692" i="5"/>
  <c r="U692" i="5"/>
  <c r="T692" i="5"/>
  <c r="V692" i="5"/>
  <c r="U709" i="5"/>
  <c r="S709" i="5"/>
  <c r="V709" i="5"/>
  <c r="U721" i="5"/>
  <c r="V721" i="5"/>
  <c r="T721" i="5"/>
  <c r="S721" i="5"/>
  <c r="V729" i="5"/>
  <c r="U729" i="5"/>
  <c r="T729" i="5"/>
  <c r="S729" i="5"/>
  <c r="S454" i="5"/>
  <c r="S472" i="5"/>
  <c r="S490" i="5"/>
  <c r="H504" i="5"/>
  <c r="H510" i="5"/>
  <c r="S510" i="5"/>
  <c r="T512" i="5"/>
  <c r="T518" i="5"/>
  <c r="S526" i="5"/>
  <c r="L529" i="5"/>
  <c r="S538" i="5"/>
  <c r="U538" i="5"/>
  <c r="T540" i="5"/>
  <c r="T542" i="5"/>
  <c r="U544" i="5"/>
  <c r="V553" i="5"/>
  <c r="U575" i="5"/>
  <c r="U598" i="5"/>
  <c r="U603" i="5"/>
  <c r="U605" i="5"/>
  <c r="V613" i="5"/>
  <c r="T616" i="5"/>
  <c r="T620" i="5"/>
  <c r="L626" i="5"/>
  <c r="U626" i="5"/>
  <c r="V629" i="5"/>
  <c r="U629" i="5"/>
  <c r="S629" i="5"/>
  <c r="H635" i="5"/>
  <c r="T636" i="5"/>
  <c r="S636" i="5"/>
  <c r="V636" i="5"/>
  <c r="U636" i="5"/>
  <c r="T643" i="5"/>
  <c r="U643" i="5"/>
  <c r="V643" i="5"/>
  <c r="S643" i="5"/>
  <c r="U673" i="5"/>
  <c r="S673" i="5"/>
  <c r="V673" i="5"/>
  <c r="T673" i="5"/>
  <c r="U674" i="5"/>
  <c r="V674" i="5"/>
  <c r="T674" i="5"/>
  <c r="S674" i="5"/>
  <c r="P690" i="5"/>
  <c r="T709" i="5"/>
  <c r="T783" i="5"/>
  <c r="H783" i="5"/>
  <c r="U703" i="5"/>
  <c r="T703" i="5"/>
  <c r="S703" i="5"/>
  <c r="S716" i="5"/>
  <c r="V716" i="5"/>
  <c r="T716" i="5"/>
  <c r="U737" i="5"/>
  <c r="V737" i="5"/>
  <c r="T737" i="5"/>
  <c r="S737" i="5"/>
  <c r="P764" i="5"/>
  <c r="V764" i="5"/>
  <c r="V779" i="5"/>
  <c r="U779" i="5"/>
  <c r="T779" i="5"/>
  <c r="S779" i="5"/>
  <c r="V780" i="5"/>
  <c r="S780" i="5"/>
  <c r="U780" i="5"/>
  <c r="T784" i="5"/>
  <c r="S784" i="5"/>
  <c r="U784" i="5"/>
  <c r="V784" i="5"/>
  <c r="S876" i="5"/>
  <c r="T876" i="5"/>
  <c r="V876" i="5"/>
  <c r="U876" i="5"/>
  <c r="S948" i="5"/>
  <c r="U948" i="5"/>
  <c r="T948" i="5"/>
  <c r="V948" i="5"/>
  <c r="S559" i="5"/>
  <c r="S577" i="5"/>
  <c r="S595" i="5"/>
  <c r="S613" i="5"/>
  <c r="V614" i="5"/>
  <c r="T618" i="5"/>
  <c r="S618" i="5"/>
  <c r="H625" i="5"/>
  <c r="P626" i="5"/>
  <c r="H628" i="5"/>
  <c r="H632" i="5"/>
  <c r="P648" i="5"/>
  <c r="P662" i="5"/>
  <c r="T687" i="5"/>
  <c r="S687" i="5"/>
  <c r="U689" i="5"/>
  <c r="U700" i="5"/>
  <c r="T700" i="5"/>
  <c r="V700" i="5"/>
  <c r="V703" i="5"/>
  <c r="L705" i="5"/>
  <c r="L723" i="5"/>
  <c r="L727" i="5"/>
  <c r="P735" i="5"/>
  <c r="U738" i="5"/>
  <c r="T738" i="5"/>
  <c r="S738" i="5"/>
  <c r="V738" i="5"/>
  <c r="V810" i="5"/>
  <c r="S810" i="5"/>
  <c r="U810" i="5"/>
  <c r="V825" i="5"/>
  <c r="T825" i="5"/>
  <c r="U825" i="5"/>
  <c r="S825" i="5"/>
  <c r="T865" i="5"/>
  <c r="V865" i="5"/>
  <c r="U865" i="5"/>
  <c r="V761" i="5"/>
  <c r="T761" i="5"/>
  <c r="S761" i="5"/>
  <c r="V812" i="5"/>
  <c r="U812" i="5"/>
  <c r="S812" i="5"/>
  <c r="T812" i="5"/>
  <c r="V821" i="5"/>
  <c r="U821" i="5"/>
  <c r="S821" i="5"/>
  <c r="T821" i="5"/>
  <c r="V848" i="5"/>
  <c r="U848" i="5"/>
  <c r="T848" i="5"/>
  <c r="S848" i="5"/>
  <c r="S517" i="5"/>
  <c r="S535" i="5"/>
  <c r="S553" i="5"/>
  <c r="U559" i="5"/>
  <c r="T564" i="5"/>
  <c r="S571" i="5"/>
  <c r="U577" i="5"/>
  <c r="T582" i="5"/>
  <c r="S589" i="5"/>
  <c r="U595" i="5"/>
  <c r="T600" i="5"/>
  <c r="S607" i="5"/>
  <c r="U613" i="5"/>
  <c r="H621" i="5"/>
  <c r="L625" i="5"/>
  <c r="P627" i="5"/>
  <c r="L628" i="5"/>
  <c r="P635" i="5"/>
  <c r="U644" i="5"/>
  <c r="P646" i="5"/>
  <c r="U655" i="5"/>
  <c r="T655" i="5"/>
  <c r="T662" i="5"/>
  <c r="V662" i="5"/>
  <c r="S662" i="5"/>
  <c r="H674" i="5"/>
  <c r="P676" i="5"/>
  <c r="V707" i="5"/>
  <c r="V740" i="5"/>
  <c r="S740" i="5"/>
  <c r="U761" i="5"/>
  <c r="T773" i="5"/>
  <c r="V773" i="5"/>
  <c r="U773" i="5"/>
  <c r="U787" i="5"/>
  <c r="T787" i="5"/>
  <c r="S787" i="5"/>
  <c r="V787" i="5"/>
  <c r="V788" i="5"/>
  <c r="V792" i="5"/>
  <c r="S792" i="5"/>
  <c r="U792" i="5"/>
  <c r="U803" i="5"/>
  <c r="S803" i="5"/>
  <c r="V803" i="5"/>
  <c r="T803" i="5"/>
  <c r="L933" i="5"/>
  <c r="U933" i="5"/>
  <c r="S634" i="5"/>
  <c r="U658" i="5"/>
  <c r="S658" i="5"/>
  <c r="U688" i="5"/>
  <c r="T688" i="5"/>
  <c r="T698" i="5"/>
  <c r="U698" i="5"/>
  <c r="V698" i="5"/>
  <c r="S698" i="5"/>
  <c r="T744" i="5"/>
  <c r="U744" i="5"/>
  <c r="S744" i="5"/>
  <c r="V744" i="5"/>
  <c r="U782" i="5"/>
  <c r="S782" i="5"/>
  <c r="V782" i="5"/>
  <c r="T782" i="5"/>
  <c r="L805" i="5"/>
  <c r="U805" i="5"/>
  <c r="V807" i="5"/>
  <c r="S807" i="5"/>
  <c r="U807" i="5"/>
  <c r="V817" i="5"/>
  <c r="T817" i="5"/>
  <c r="S817" i="5"/>
  <c r="U817" i="5"/>
  <c r="V843" i="5"/>
  <c r="U843" i="5"/>
  <c r="T843" i="5"/>
  <c r="S843" i="5"/>
  <c r="S855" i="5"/>
  <c r="V855" i="5"/>
  <c r="U855" i="5"/>
  <c r="T855" i="5"/>
  <c r="S894" i="5"/>
  <c r="U894" i="5"/>
  <c r="T894" i="5"/>
  <c r="V894" i="5"/>
  <c r="V931" i="5"/>
  <c r="U931" i="5"/>
  <c r="T931" i="5"/>
  <c r="S931" i="5"/>
  <c r="T630" i="5"/>
  <c r="V630" i="5"/>
  <c r="S630" i="5"/>
  <c r="U634" i="5"/>
  <c r="V638" i="5"/>
  <c r="V641" i="5"/>
  <c r="T645" i="5"/>
  <c r="V645" i="5"/>
  <c r="S645" i="5"/>
  <c r="U649" i="5"/>
  <c r="S675" i="5"/>
  <c r="V675" i="5"/>
  <c r="T675" i="5"/>
  <c r="U682" i="5"/>
  <c r="V682" i="5"/>
  <c r="T682" i="5"/>
  <c r="S682" i="5"/>
  <c r="U685" i="5"/>
  <c r="P686" i="5"/>
  <c r="S688" i="5"/>
  <c r="V693" i="5"/>
  <c r="S693" i="5"/>
  <c r="P706" i="5"/>
  <c r="U708" i="5"/>
  <c r="V708" i="5"/>
  <c r="T708" i="5"/>
  <c r="S708" i="5"/>
  <c r="P709" i="5"/>
  <c r="P720" i="5"/>
  <c r="U722" i="5"/>
  <c r="L725" i="5"/>
  <c r="V735" i="5"/>
  <c r="U745" i="5"/>
  <c r="S745" i="5"/>
  <c r="V745" i="5"/>
  <c r="T745" i="5"/>
  <c r="S746" i="5"/>
  <c r="T746" i="5"/>
  <c r="V753" i="5"/>
  <c r="T753" i="5"/>
  <c r="S753" i="5"/>
  <c r="T792" i="5"/>
  <c r="S797" i="5"/>
  <c r="V797" i="5"/>
  <c r="U797" i="5"/>
  <c r="T797" i="5"/>
  <c r="T840" i="5"/>
  <c r="S898" i="5"/>
  <c r="V898" i="5"/>
  <c r="U898" i="5"/>
  <c r="T898" i="5"/>
  <c r="S560" i="5"/>
  <c r="S578" i="5"/>
  <c r="S596" i="5"/>
  <c r="S614" i="5"/>
  <c r="V626" i="5"/>
  <c r="V634" i="5"/>
  <c r="H638" i="5"/>
  <c r="T638" i="5"/>
  <c r="S642" i="5"/>
  <c r="S663" i="5"/>
  <c r="V663" i="5"/>
  <c r="T663" i="5"/>
  <c r="V688" i="5"/>
  <c r="V696" i="5"/>
  <c r="U696" i="5"/>
  <c r="T696" i="5"/>
  <c r="S696" i="5"/>
  <c r="T705" i="5"/>
  <c r="V705" i="5"/>
  <c r="U712" i="5"/>
  <c r="T712" i="5"/>
  <c r="S712" i="5"/>
  <c r="V712" i="5"/>
  <c r="U715" i="5"/>
  <c r="V715" i="5"/>
  <c r="S715" i="5"/>
  <c r="T723" i="5"/>
  <c r="U723" i="5"/>
  <c r="S723" i="5"/>
  <c r="U727" i="5"/>
  <c r="V727" i="5"/>
  <c r="T727" i="5"/>
  <c r="S727" i="5"/>
  <c r="U736" i="5"/>
  <c r="S736" i="5"/>
  <c r="T740" i="5"/>
  <c r="U746" i="5"/>
  <c r="U753" i="5"/>
  <c r="V798" i="5"/>
  <c r="T798" i="5"/>
  <c r="S798" i="5"/>
  <c r="U798" i="5"/>
  <c r="U818" i="5"/>
  <c r="V818" i="5"/>
  <c r="T818" i="5"/>
  <c r="S818" i="5"/>
  <c r="T844" i="5"/>
  <c r="S844" i="5"/>
  <c r="U844" i="5"/>
  <c r="V844" i="5"/>
  <c r="S511" i="5"/>
  <c r="U517" i="5"/>
  <c r="S529" i="5"/>
  <c r="U535" i="5"/>
  <c r="S547" i="5"/>
  <c r="U553" i="5"/>
  <c r="S565" i="5"/>
  <c r="U571" i="5"/>
  <c r="S583" i="5"/>
  <c r="U589" i="5"/>
  <c r="S601" i="5"/>
  <c r="U607" i="5"/>
  <c r="T617" i="5"/>
  <c r="P618" i="5"/>
  <c r="H624" i="5"/>
  <c r="S624" i="5"/>
  <c r="T627" i="5"/>
  <c r="V627" i="5"/>
  <c r="S627" i="5"/>
  <c r="T631" i="5"/>
  <c r="S631" i="5"/>
  <c r="V635" i="5"/>
  <c r="T635" i="5"/>
  <c r="S635" i="5"/>
  <c r="T639" i="5"/>
  <c r="S639" i="5"/>
  <c r="H642" i="5"/>
  <c r="U642" i="5"/>
  <c r="T646" i="5"/>
  <c r="U646" i="5"/>
  <c r="S646" i="5"/>
  <c r="T658" i="5"/>
  <c r="U663" i="5"/>
  <c r="L674" i="5"/>
  <c r="U676" i="5"/>
  <c r="T676" i="5"/>
  <c r="V676" i="5"/>
  <c r="S676" i="5"/>
  <c r="U683" i="5"/>
  <c r="T685" i="5"/>
  <c r="V702" i="5"/>
  <c r="U702" i="5"/>
  <c r="T702" i="5"/>
  <c r="S702" i="5"/>
  <c r="S705" i="5"/>
  <c r="V723" i="5"/>
  <c r="H727" i="5"/>
  <c r="U730" i="5"/>
  <c r="V730" i="5"/>
  <c r="T730" i="5"/>
  <c r="S730" i="5"/>
  <c r="P738" i="5"/>
  <c r="U740" i="5"/>
  <c r="V746" i="5"/>
  <c r="T766" i="5"/>
  <c r="H766" i="5"/>
  <c r="L802" i="5"/>
  <c r="U802" i="5"/>
  <c r="T807" i="5"/>
  <c r="V815" i="5"/>
  <c r="U815" i="5"/>
  <c r="T815" i="5"/>
  <c r="V768" i="5"/>
  <c r="S768" i="5"/>
  <c r="S770" i="5"/>
  <c r="U770" i="5"/>
  <c r="T770" i="5"/>
  <c r="T790" i="5"/>
  <c r="U796" i="5"/>
  <c r="U820" i="5"/>
  <c r="T820" i="5"/>
  <c r="V820" i="5"/>
  <c r="S820" i="5"/>
  <c r="S833" i="5"/>
  <c r="U833" i="5"/>
  <c r="T833" i="5"/>
  <c r="V837" i="5"/>
  <c r="U837" i="5"/>
  <c r="H843" i="5"/>
  <c r="V902" i="5"/>
  <c r="P902" i="5"/>
  <c r="U917" i="5"/>
  <c r="V917" i="5"/>
  <c r="T917" i="5"/>
  <c r="S917" i="5"/>
  <c r="T719" i="5"/>
  <c r="U726" i="5"/>
  <c r="T726" i="5"/>
  <c r="P737" i="5"/>
  <c r="L760" i="5"/>
  <c r="V770" i="5"/>
  <c r="H773" i="5"/>
  <c r="U790" i="5"/>
  <c r="T800" i="5"/>
  <c r="U800" i="5"/>
  <c r="S800" i="5"/>
  <c r="H830" i="5"/>
  <c r="T830" i="5"/>
  <c r="L839" i="5"/>
  <c r="S858" i="5"/>
  <c r="U858" i="5"/>
  <c r="T858" i="5"/>
  <c r="V858" i="5"/>
  <c r="S873" i="5"/>
  <c r="T873" i="5"/>
  <c r="V873" i="5"/>
  <c r="U873" i="5"/>
  <c r="L936" i="5"/>
  <c r="U936" i="5"/>
  <c r="V834" i="5"/>
  <c r="U834" i="5"/>
  <c r="T834" i="5"/>
  <c r="T856" i="5"/>
  <c r="S856" i="5"/>
  <c r="V856" i="5"/>
  <c r="L864" i="5"/>
  <c r="U864" i="5"/>
  <c r="L869" i="5"/>
  <c r="U869" i="5"/>
  <c r="C65" i="6"/>
  <c r="B65" i="6"/>
  <c r="J65" i="6"/>
  <c r="E65" i="6"/>
  <c r="F65" i="6"/>
  <c r="D65" i="6"/>
  <c r="I65" i="6"/>
  <c r="T742" i="5"/>
  <c r="V762" i="5"/>
  <c r="T762" i="5"/>
  <c r="S762" i="5"/>
  <c r="U768" i="5"/>
  <c r="S808" i="5"/>
  <c r="V808" i="5"/>
  <c r="T808" i="5"/>
  <c r="S834" i="5"/>
  <c r="U845" i="5"/>
  <c r="T845" i="5"/>
  <c r="S867" i="5"/>
  <c r="U867" i="5"/>
  <c r="T867" i="5"/>
  <c r="U940" i="5"/>
  <c r="S940" i="5"/>
  <c r="V940" i="5"/>
  <c r="V959" i="5"/>
  <c r="P959" i="5"/>
  <c r="U970" i="5"/>
  <c r="S970" i="5"/>
  <c r="V970" i="5"/>
  <c r="T970" i="5"/>
  <c r="L622" i="5"/>
  <c r="L629" i="5"/>
  <c r="H630" i="5"/>
  <c r="P636" i="5"/>
  <c r="L647" i="5"/>
  <c r="H648" i="5"/>
  <c r="T722" i="5"/>
  <c r="P725" i="5"/>
  <c r="P731" i="5"/>
  <c r="V742" i="5"/>
  <c r="H752" i="5"/>
  <c r="S752" i="5"/>
  <c r="T754" i="5"/>
  <c r="U762" i="5"/>
  <c r="L770" i="5"/>
  <c r="V774" i="5"/>
  <c r="S774" i="5"/>
  <c r="U774" i="5"/>
  <c r="L781" i="5"/>
  <c r="U785" i="5"/>
  <c r="S785" i="5"/>
  <c r="T794" i="5"/>
  <c r="H794" i="5"/>
  <c r="S802" i="5"/>
  <c r="U838" i="5"/>
  <c r="T838" i="5"/>
  <c r="H845" i="5"/>
  <c r="S845" i="5"/>
  <c r="T852" i="5"/>
  <c r="H852" i="5"/>
  <c r="V852" i="5"/>
  <c r="V860" i="5"/>
  <c r="U860" i="5"/>
  <c r="T860" i="5"/>
  <c r="V867" i="5"/>
  <c r="P879" i="5"/>
  <c r="S882" i="5"/>
  <c r="V882" i="5"/>
  <c r="T882" i="5"/>
  <c r="U882" i="5"/>
  <c r="T953" i="5"/>
  <c r="U953" i="5"/>
  <c r="V953" i="5"/>
  <c r="S953" i="5"/>
  <c r="S666" i="5"/>
  <c r="U670" i="5"/>
  <c r="V678" i="5"/>
  <c r="S720" i="5"/>
  <c r="U720" i="5"/>
  <c r="U748" i="5"/>
  <c r="T748" i="5"/>
  <c r="S748" i="5"/>
  <c r="U752" i="5"/>
  <c r="U754" i="5"/>
  <c r="V765" i="5"/>
  <c r="U765" i="5"/>
  <c r="T765" i="5"/>
  <c r="T774" i="5"/>
  <c r="V789" i="5"/>
  <c r="U789" i="5"/>
  <c r="T789" i="5"/>
  <c r="S789" i="5"/>
  <c r="U808" i="5"/>
  <c r="V828" i="5"/>
  <c r="U828" i="5"/>
  <c r="S828" i="5"/>
  <c r="T828" i="5"/>
  <c r="T835" i="5"/>
  <c r="H841" i="5"/>
  <c r="V845" i="5"/>
  <c r="S849" i="5"/>
  <c r="U849" i="5"/>
  <c r="T849" i="5"/>
  <c r="V853" i="5"/>
  <c r="U853" i="5"/>
  <c r="T853" i="5"/>
  <c r="S853" i="5"/>
  <c r="U856" i="5"/>
  <c r="H860" i="5"/>
  <c r="P864" i="5"/>
  <c r="V864" i="5"/>
  <c r="T903" i="5"/>
  <c r="U910" i="5"/>
  <c r="V910" i="5"/>
  <c r="T910" i="5"/>
  <c r="S910" i="5"/>
  <c r="V919" i="5"/>
  <c r="U919" i="5"/>
  <c r="S919" i="5"/>
  <c r="T940" i="5"/>
  <c r="L632" i="5"/>
  <c r="P639" i="5"/>
  <c r="V668" i="5"/>
  <c r="T668" i="5"/>
  <c r="S680" i="5"/>
  <c r="U733" i="5"/>
  <c r="S743" i="5"/>
  <c r="V748" i="5"/>
  <c r="V752" i="5"/>
  <c r="T755" i="5"/>
  <c r="V755" i="5"/>
  <c r="S755" i="5"/>
  <c r="U758" i="5"/>
  <c r="T760" i="5"/>
  <c r="S760" i="5"/>
  <c r="U763" i="5"/>
  <c r="S765" i="5"/>
  <c r="T772" i="5"/>
  <c r="S772" i="5"/>
  <c r="L788" i="5"/>
  <c r="T805" i="5"/>
  <c r="H805" i="5"/>
  <c r="V813" i="5"/>
  <c r="U813" i="5"/>
  <c r="T813" i="5"/>
  <c r="V849" i="5"/>
  <c r="S775" i="5"/>
  <c r="V786" i="5"/>
  <c r="S786" i="5"/>
  <c r="V795" i="5"/>
  <c r="S795" i="5"/>
  <c r="U795" i="5"/>
  <c r="T795" i="5"/>
  <c r="U809" i="5"/>
  <c r="T809" i="5"/>
  <c r="V809" i="5"/>
  <c r="S809" i="5"/>
  <c r="T829" i="5"/>
  <c r="S829" i="5"/>
  <c r="U857" i="5"/>
  <c r="V857" i="5"/>
  <c r="S857" i="5"/>
  <c r="S861" i="5"/>
  <c r="T861" i="5"/>
  <c r="V861" i="5"/>
  <c r="T890" i="5"/>
  <c r="U890" i="5"/>
  <c r="S890" i="5"/>
  <c r="S897" i="5"/>
  <c r="T897" i="5"/>
  <c r="V897" i="5"/>
  <c r="U897" i="5"/>
  <c r="U976" i="5"/>
  <c r="S976" i="5"/>
  <c r="T976" i="5"/>
  <c r="V976" i="5"/>
  <c r="P624" i="5"/>
  <c r="L635" i="5"/>
  <c r="H636" i="5"/>
  <c r="P642" i="5"/>
  <c r="T656" i="5"/>
  <c r="L663" i="5"/>
  <c r="H664" i="5"/>
  <c r="T666" i="5"/>
  <c r="U668" i="5"/>
  <c r="S670" i="5"/>
  <c r="S678" i="5"/>
  <c r="V680" i="5"/>
  <c r="L694" i="5"/>
  <c r="U697" i="5"/>
  <c r="L698" i="5"/>
  <c r="S718" i="5"/>
  <c r="V720" i="5"/>
  <c r="V722" i="5"/>
  <c r="V743" i="5"/>
  <c r="L745" i="5"/>
  <c r="P747" i="5"/>
  <c r="V760" i="5"/>
  <c r="U767" i="5"/>
  <c r="U772" i="5"/>
  <c r="U775" i="5"/>
  <c r="T786" i="5"/>
  <c r="T799" i="5"/>
  <c r="P800" i="5"/>
  <c r="U814" i="5"/>
  <c r="S814" i="5"/>
  <c r="V814" i="5"/>
  <c r="T814" i="5"/>
  <c r="V823" i="5"/>
  <c r="U823" i="5"/>
  <c r="T823" i="5"/>
  <c r="U829" i="5"/>
  <c r="S832" i="5"/>
  <c r="V840" i="5"/>
  <c r="S840" i="5"/>
  <c r="T846" i="5"/>
  <c r="V890" i="5"/>
  <c r="T904" i="5"/>
  <c r="T937" i="5"/>
  <c r="V937" i="5"/>
  <c r="U937" i="5"/>
  <c r="S937" i="5"/>
  <c r="T863" i="5"/>
  <c r="S863" i="5"/>
  <c r="S875" i="5"/>
  <c r="V875" i="5"/>
  <c r="U875" i="5"/>
  <c r="T875" i="5"/>
  <c r="U881" i="5"/>
  <c r="S881" i="5"/>
  <c r="S912" i="5"/>
  <c r="T912" i="5"/>
  <c r="V912" i="5"/>
  <c r="P913" i="5"/>
  <c r="S927" i="5"/>
  <c r="V927" i="5"/>
  <c r="T927" i="5"/>
  <c r="U928" i="5"/>
  <c r="V928" i="5"/>
  <c r="P675" i="5"/>
  <c r="H748" i="5"/>
  <c r="H798" i="5"/>
  <c r="P806" i="5"/>
  <c r="L812" i="5"/>
  <c r="V816" i="5"/>
  <c r="S816" i="5"/>
  <c r="U839" i="5"/>
  <c r="S839" i="5"/>
  <c r="H853" i="5"/>
  <c r="S879" i="5"/>
  <c r="U879" i="5"/>
  <c r="T879" i="5"/>
  <c r="V908" i="5"/>
  <c r="U908" i="5"/>
  <c r="S918" i="5"/>
  <c r="V918" i="5"/>
  <c r="T918" i="5"/>
  <c r="L926" i="5"/>
  <c r="S945" i="5"/>
  <c r="V945" i="5"/>
  <c r="L797" i="5"/>
  <c r="V801" i="5"/>
  <c r="U801" i="5"/>
  <c r="T811" i="5"/>
  <c r="V811" i="5"/>
  <c r="T824" i="5"/>
  <c r="V831" i="5"/>
  <c r="T831" i="5"/>
  <c r="S831" i="5"/>
  <c r="T836" i="5"/>
  <c r="V836" i="5"/>
  <c r="U836" i="5"/>
  <c r="T839" i="5"/>
  <c r="T859" i="5"/>
  <c r="S859" i="5"/>
  <c r="L866" i="5"/>
  <c r="U866" i="5"/>
  <c r="U868" i="5"/>
  <c r="V868" i="5"/>
  <c r="S868" i="5"/>
  <c r="T868" i="5"/>
  <c r="U905" i="5"/>
  <c r="T905" i="5"/>
  <c r="S921" i="5"/>
  <c r="U921" i="5"/>
  <c r="V921" i="5"/>
  <c r="T921" i="5"/>
  <c r="T924" i="5"/>
  <c r="S928" i="5"/>
  <c r="U961" i="5"/>
  <c r="V961" i="5"/>
  <c r="S961" i="5"/>
  <c r="T961" i="5"/>
  <c r="V984" i="5"/>
  <c r="U984" i="5"/>
  <c r="S984" i="5"/>
  <c r="T984" i="5"/>
  <c r="S862" i="5"/>
  <c r="V862" i="5"/>
  <c r="T862" i="5"/>
  <c r="V871" i="5"/>
  <c r="T871" i="5"/>
  <c r="S871" i="5"/>
  <c r="S883" i="5"/>
  <c r="U883" i="5"/>
  <c r="T883" i="5"/>
  <c r="V896" i="5"/>
  <c r="T896" i="5"/>
  <c r="U896" i="5"/>
  <c r="U914" i="5"/>
  <c r="T928" i="5"/>
  <c r="L944" i="5"/>
  <c r="U944" i="5"/>
  <c r="L947" i="5"/>
  <c r="U947" i="5"/>
  <c r="T980" i="5"/>
  <c r="S980" i="5"/>
  <c r="V980" i="5"/>
  <c r="U980" i="5"/>
  <c r="T793" i="5"/>
  <c r="S801" i="5"/>
  <c r="S811" i="5"/>
  <c r="S824" i="5"/>
  <c r="H871" i="5"/>
  <c r="S877" i="5"/>
  <c r="S886" i="5"/>
  <c r="V886" i="5"/>
  <c r="U886" i="5"/>
  <c r="T886" i="5"/>
  <c r="T902" i="5"/>
  <c r="V905" i="5"/>
  <c r="S922" i="5"/>
  <c r="V922" i="5"/>
  <c r="L923" i="5"/>
  <c r="V943" i="5"/>
  <c r="T943" i="5"/>
  <c r="U973" i="5"/>
  <c r="V973" i="5"/>
  <c r="S973" i="5"/>
  <c r="L724" i="5"/>
  <c r="L746" i="5"/>
  <c r="L748" i="5"/>
  <c r="L776" i="5"/>
  <c r="V783" i="5"/>
  <c r="U783" i="5"/>
  <c r="H785" i="5"/>
  <c r="T791" i="5"/>
  <c r="P797" i="5"/>
  <c r="T801" i="5"/>
  <c r="S804" i="5"/>
  <c r="V806" i="5"/>
  <c r="T806" i="5"/>
  <c r="S806" i="5"/>
  <c r="U806" i="5"/>
  <c r="U811" i="5"/>
  <c r="U816" i="5"/>
  <c r="U824" i="5"/>
  <c r="S851" i="5"/>
  <c r="U851" i="5"/>
  <c r="T851" i="5"/>
  <c r="V859" i="5"/>
  <c r="H864" i="5"/>
  <c r="S869" i="5"/>
  <c r="U871" i="5"/>
  <c r="H877" i="5"/>
  <c r="T877" i="5"/>
  <c r="V883" i="5"/>
  <c r="H888" i="5"/>
  <c r="S896" i="5"/>
  <c r="T922" i="5"/>
  <c r="U929" i="5"/>
  <c r="S929" i="5"/>
  <c r="V929" i="5"/>
  <c r="T929" i="5"/>
  <c r="V936" i="5"/>
  <c r="T973" i="5"/>
  <c r="H943" i="5"/>
  <c r="L953" i="5"/>
  <c r="U988" i="5"/>
  <c r="L988" i="5"/>
  <c r="U958" i="5"/>
  <c r="S958" i="5"/>
  <c r="L975" i="5"/>
  <c r="U975" i="5"/>
  <c r="H983" i="5"/>
  <c r="F61" i="6"/>
  <c r="D61" i="6"/>
  <c r="C61" i="6"/>
  <c r="J61" i="6"/>
  <c r="E61" i="6"/>
  <c r="B61" i="6"/>
  <c r="U935" i="5"/>
  <c r="T935" i="5"/>
  <c r="S935" i="5"/>
  <c r="T941" i="5"/>
  <c r="L948" i="5"/>
  <c r="U952" i="5"/>
  <c r="S952" i="5"/>
  <c r="V952" i="5"/>
  <c r="V958" i="5"/>
  <c r="T965" i="5"/>
  <c r="H965" i="5"/>
  <c r="T971" i="5"/>
  <c r="V985" i="5"/>
  <c r="S985" i="5"/>
  <c r="U985" i="5"/>
  <c r="T985" i="5"/>
  <c r="J21" i="6"/>
  <c r="I21" i="6"/>
  <c r="F21" i="6"/>
  <c r="C21" i="6"/>
  <c r="B21" i="6"/>
  <c r="D21" i="6"/>
  <c r="E21" i="6"/>
  <c r="I62" i="6"/>
  <c r="F62" i="6"/>
  <c r="E62" i="6"/>
  <c r="J62" i="6"/>
  <c r="C62" i="6"/>
  <c r="B62" i="6"/>
  <c r="D62" i="6"/>
  <c r="P972" i="5"/>
  <c r="V972" i="5"/>
  <c r="V974" i="5"/>
  <c r="T974" i="5"/>
  <c r="S974" i="5"/>
  <c r="I56" i="6"/>
  <c r="F56" i="6"/>
  <c r="E56" i="6"/>
  <c r="C56" i="6"/>
  <c r="B56" i="6"/>
  <c r="J56" i="6"/>
  <c r="D56" i="6"/>
  <c r="P786" i="5"/>
  <c r="L821" i="5"/>
  <c r="V822" i="5"/>
  <c r="S822" i="5"/>
  <c r="H834" i="5"/>
  <c r="L848" i="5"/>
  <c r="S900" i="5"/>
  <c r="T900" i="5"/>
  <c r="U900" i="5"/>
  <c r="P909" i="5"/>
  <c r="V909" i="5"/>
  <c r="T926" i="5"/>
  <c r="U926" i="5"/>
  <c r="S926" i="5"/>
  <c r="V935" i="5"/>
  <c r="T939" i="5"/>
  <c r="V950" i="5"/>
  <c r="T952" i="5"/>
  <c r="S969" i="5"/>
  <c r="U969" i="5"/>
  <c r="V969" i="5"/>
  <c r="U971" i="5"/>
  <c r="U974" i="5"/>
  <c r="T981" i="5"/>
  <c r="J57" i="6"/>
  <c r="F57" i="6"/>
  <c r="E57" i="6"/>
  <c r="C57" i="6"/>
  <c r="B57" i="6"/>
  <c r="I57" i="6"/>
  <c r="V842" i="5"/>
  <c r="T842" i="5"/>
  <c r="S842" i="5"/>
  <c r="U847" i="5"/>
  <c r="T847" i="5"/>
  <c r="T854" i="5"/>
  <c r="S854" i="5"/>
  <c r="P859" i="5"/>
  <c r="L872" i="5"/>
  <c r="U872" i="5"/>
  <c r="U892" i="5"/>
  <c r="V892" i="5"/>
  <c r="T892" i="5"/>
  <c r="H926" i="5"/>
  <c r="S930" i="5"/>
  <c r="U930" i="5"/>
  <c r="S933" i="5"/>
  <c r="V933" i="5"/>
  <c r="T933" i="5"/>
  <c r="L938" i="5"/>
  <c r="S966" i="5"/>
  <c r="U966" i="5"/>
  <c r="T966" i="5"/>
  <c r="V971" i="5"/>
  <c r="U993" i="5"/>
  <c r="T993" i="5"/>
  <c r="S993" i="5"/>
  <c r="J27" i="6"/>
  <c r="I27" i="6"/>
  <c r="F27" i="6"/>
  <c r="C27" i="6"/>
  <c r="B27" i="6"/>
  <c r="E27" i="6"/>
  <c r="D27" i="6"/>
  <c r="F42" i="6"/>
  <c r="D42" i="6"/>
  <c r="C42" i="6"/>
  <c r="I42" i="6"/>
  <c r="E42" i="6"/>
  <c r="B42" i="6"/>
  <c r="D57" i="6"/>
  <c r="V956" i="5"/>
  <c r="T956" i="5"/>
  <c r="S963" i="5"/>
  <c r="V963" i="5"/>
  <c r="U963" i="5"/>
  <c r="V966" i="5"/>
  <c r="T978" i="5"/>
  <c r="V978" i="5"/>
  <c r="V993" i="5"/>
  <c r="J42" i="6"/>
  <c r="H953" i="5"/>
  <c r="H956" i="5"/>
  <c r="S960" i="5"/>
  <c r="U960" i="5"/>
  <c r="T960" i="5"/>
  <c r="L962" i="5"/>
  <c r="U962" i="5"/>
  <c r="U967" i="5"/>
  <c r="V967" i="5"/>
  <c r="P979" i="5"/>
  <c r="V979" i="5"/>
  <c r="P813" i="5"/>
  <c r="V847" i="5"/>
  <c r="V850" i="5"/>
  <c r="U850" i="5"/>
  <c r="S850" i="5"/>
  <c r="L875" i="5"/>
  <c r="T889" i="5"/>
  <c r="S889" i="5"/>
  <c r="U889" i="5"/>
  <c r="L897" i="5"/>
  <c r="U904" i="5"/>
  <c r="S904" i="5"/>
  <c r="L917" i="5"/>
  <c r="P925" i="5"/>
  <c r="V930" i="5"/>
  <c r="S934" i="5"/>
  <c r="V934" i="5"/>
  <c r="S951" i="5"/>
  <c r="U951" i="5"/>
  <c r="S954" i="5"/>
  <c r="V954" i="5"/>
  <c r="U956" i="5"/>
  <c r="H959" i="5"/>
  <c r="V960" i="5"/>
  <c r="T963" i="5"/>
  <c r="S967" i="5"/>
  <c r="U978" i="5"/>
  <c r="T989" i="5"/>
  <c r="U989" i="5"/>
  <c r="V989" i="5"/>
  <c r="B10" i="6"/>
  <c r="C10" i="6"/>
  <c r="F10" i="6"/>
  <c r="F55" i="6"/>
  <c r="D55" i="6"/>
  <c r="C55" i="6"/>
  <c r="J55" i="6"/>
  <c r="I55" i="6"/>
  <c r="E55" i="6"/>
  <c r="H889" i="5"/>
  <c r="S906" i="5"/>
  <c r="V906" i="5"/>
  <c r="T914" i="5"/>
  <c r="H914" i="5"/>
  <c r="S924" i="5"/>
  <c r="V924" i="5"/>
  <c r="P931" i="5"/>
  <c r="S939" i="5"/>
  <c r="U939" i="5"/>
  <c r="T947" i="5"/>
  <c r="H947" i="5"/>
  <c r="L957" i="5"/>
  <c r="L959" i="5"/>
  <c r="P963" i="5"/>
  <c r="T983" i="5"/>
  <c r="S983" i="5"/>
  <c r="U983" i="5"/>
  <c r="F6" i="6"/>
  <c r="C6" i="6"/>
  <c r="B6" i="6"/>
  <c r="I6" i="6"/>
  <c r="E6" i="6"/>
  <c r="E10" i="6"/>
  <c r="B55" i="6"/>
  <c r="U874" i="5"/>
  <c r="V884" i="5"/>
  <c r="H890" i="5"/>
  <c r="P891" i="5"/>
  <c r="L908" i="5"/>
  <c r="S923" i="5"/>
  <c r="T925" i="5"/>
  <c r="V938" i="5"/>
  <c r="P938" i="5"/>
  <c r="U946" i="5"/>
  <c r="V946" i="5"/>
  <c r="H974" i="5"/>
  <c r="P982" i="5"/>
  <c r="V982" i="5"/>
  <c r="L983" i="5"/>
  <c r="H985" i="5"/>
  <c r="J33" i="6"/>
  <c r="I33" i="6"/>
  <c r="F33" i="6"/>
  <c r="C33" i="6"/>
  <c r="B33" i="6"/>
  <c r="E33" i="6"/>
  <c r="F49" i="6"/>
  <c r="D49" i="6"/>
  <c r="C49" i="6"/>
  <c r="I49" i="6"/>
  <c r="E49" i="6"/>
  <c r="J49" i="6"/>
  <c r="B49" i="6"/>
  <c r="J52" i="6"/>
  <c r="I52" i="6"/>
  <c r="F52" i="6"/>
  <c r="G52" i="6" s="1"/>
  <c r="C52" i="6"/>
  <c r="B52" i="6"/>
  <c r="D52" i="6"/>
  <c r="V819" i="5"/>
  <c r="S870" i="5"/>
  <c r="V870" i="5"/>
  <c r="T878" i="5"/>
  <c r="H878" i="5"/>
  <c r="S888" i="5"/>
  <c r="V888" i="5"/>
  <c r="P895" i="5"/>
  <c r="S903" i="5"/>
  <c r="U903" i="5"/>
  <c r="V907" i="5"/>
  <c r="T907" i="5"/>
  <c r="V913" i="5"/>
  <c r="S942" i="5"/>
  <c r="V942" i="5"/>
  <c r="L971" i="5"/>
  <c r="V977" i="5"/>
  <c r="P977" i="5"/>
  <c r="V981" i="5"/>
  <c r="T986" i="5"/>
  <c r="V986" i="5"/>
  <c r="U986" i="5"/>
  <c r="S986" i="5"/>
  <c r="U991" i="5"/>
  <c r="T991" i="5"/>
  <c r="H854" i="5"/>
  <c r="P867" i="5"/>
  <c r="P889" i="5"/>
  <c r="U893" i="5"/>
  <c r="S893" i="5"/>
  <c r="V895" i="5"/>
  <c r="U899" i="5"/>
  <c r="L902" i="5"/>
  <c r="V903" i="5"/>
  <c r="S907" i="5"/>
  <c r="T913" i="5"/>
  <c r="L927" i="5"/>
  <c r="V932" i="5"/>
  <c r="T932" i="5"/>
  <c r="L954" i="5"/>
  <c r="T957" i="5"/>
  <c r="P960" i="5"/>
  <c r="U964" i="5"/>
  <c r="V964" i="5"/>
  <c r="H987" i="5"/>
  <c r="S987" i="5"/>
  <c r="H991" i="5"/>
  <c r="S991" i="5"/>
  <c r="F36" i="6"/>
  <c r="D36" i="6"/>
  <c r="C36" i="6"/>
  <c r="I36" i="6"/>
  <c r="E36" i="6"/>
  <c r="J36" i="6"/>
  <c r="J39" i="6"/>
  <c r="I39" i="6"/>
  <c r="F39" i="6"/>
  <c r="C39" i="6"/>
  <c r="B39" i="6"/>
  <c r="E39" i="6"/>
  <c r="V846" i="5"/>
  <c r="P873" i="5"/>
  <c r="P877" i="5"/>
  <c r="L890" i="5"/>
  <c r="T901" i="5"/>
  <c r="L915" i="5"/>
  <c r="H932" i="5"/>
  <c r="S936" i="5"/>
  <c r="T936" i="5"/>
  <c r="P939" i="5"/>
  <c r="P945" i="5"/>
  <c r="U949" i="5"/>
  <c r="U957" i="5"/>
  <c r="T987" i="5"/>
  <c r="V991" i="5"/>
  <c r="F24" i="6"/>
  <c r="D24" i="6"/>
  <c r="C24" i="6"/>
  <c r="I24" i="6"/>
  <c r="E24" i="6"/>
  <c r="T995" i="5"/>
  <c r="U995" i="5"/>
  <c r="J45" i="6"/>
  <c r="I45" i="6"/>
  <c r="F45" i="6"/>
  <c r="G45" i="6" s="1"/>
  <c r="C45" i="6"/>
  <c r="B45" i="6"/>
  <c r="F67" i="6"/>
  <c r="D67" i="6"/>
  <c r="C67" i="6"/>
  <c r="E67" i="6"/>
  <c r="B67" i="6"/>
  <c r="J67" i="6"/>
  <c r="I67" i="6"/>
  <c r="P992" i="5"/>
  <c r="S995" i="5"/>
  <c r="P996" i="5"/>
  <c r="U999" i="5"/>
  <c r="T999" i="5"/>
  <c r="F12" i="6"/>
  <c r="C12" i="6"/>
  <c r="I12" i="6"/>
  <c r="E12" i="6"/>
  <c r="J15" i="6"/>
  <c r="I15" i="6"/>
  <c r="F15" i="6"/>
  <c r="C15" i="6"/>
  <c r="B15" i="6"/>
  <c r="D45" i="6"/>
  <c r="J63" i="6"/>
  <c r="F63" i="6"/>
  <c r="C63" i="6"/>
  <c r="B63" i="6"/>
  <c r="L984" i="5"/>
  <c r="T1001" i="5"/>
  <c r="U1001" i="5"/>
  <c r="F8" i="6"/>
  <c r="E8" i="6"/>
  <c r="C8" i="6"/>
  <c r="B8" i="6"/>
  <c r="F18" i="6"/>
  <c r="D18" i="6"/>
  <c r="C18" i="6"/>
  <c r="I18" i="6"/>
  <c r="E18" i="6"/>
  <c r="C59" i="6"/>
  <c r="B59" i="6"/>
  <c r="E59" i="6"/>
  <c r="G59" i="6" s="1"/>
  <c r="D59" i="6"/>
  <c r="J59" i="6"/>
  <c r="H980" i="5"/>
  <c r="V1001" i="5"/>
  <c r="I8" i="6"/>
  <c r="F30" i="6"/>
  <c r="D30" i="6"/>
  <c r="C30" i="6"/>
  <c r="I30" i="6"/>
  <c r="E30" i="6"/>
  <c r="I59" i="6"/>
  <c r="I9" i="6"/>
  <c r="L990" i="5"/>
  <c r="L996" i="5"/>
  <c r="I3" i="6"/>
  <c r="B9" i="6"/>
  <c r="L981" i="5"/>
  <c r="P988" i="5"/>
  <c r="P994" i="5"/>
  <c r="P1000" i="5"/>
  <c r="I4" i="6"/>
  <c r="E9" i="6"/>
  <c r="L987" i="5"/>
  <c r="F3" i="6"/>
  <c r="G3" i="6" s="1"/>
  <c r="C14" i="6"/>
  <c r="C20" i="6"/>
  <c r="C26" i="6"/>
  <c r="C32" i="6"/>
  <c r="C38" i="6"/>
  <c r="C44" i="6"/>
  <c r="C51" i="6"/>
  <c r="L993" i="5"/>
  <c r="L999" i="5"/>
  <c r="T988" i="5"/>
  <c r="S990" i="5"/>
  <c r="S992" i="5"/>
  <c r="T994" i="5"/>
  <c r="S996" i="5"/>
  <c r="S998" i="5"/>
  <c r="T1000" i="5"/>
  <c r="F13" i="6"/>
  <c r="E13" i="6"/>
  <c r="F14" i="6"/>
  <c r="G14" i="6" s="1"/>
  <c r="D16" i="6"/>
  <c r="F19" i="6"/>
  <c r="E19" i="6"/>
  <c r="F20" i="6"/>
  <c r="G20" i="6" s="1"/>
  <c r="D22" i="6"/>
  <c r="F25" i="6"/>
  <c r="E25" i="6"/>
  <c r="F26" i="6"/>
  <c r="D28" i="6"/>
  <c r="F31" i="6"/>
  <c r="E31" i="6"/>
  <c r="F32" i="6"/>
  <c r="D34" i="6"/>
  <c r="F37" i="6"/>
  <c r="E37" i="6"/>
  <c r="F38" i="6"/>
  <c r="D40" i="6"/>
  <c r="F43" i="6"/>
  <c r="E43" i="6"/>
  <c r="F44" i="6"/>
  <c r="D46" i="6"/>
  <c r="F50" i="6"/>
  <c r="E50" i="6"/>
  <c r="F51" i="6"/>
  <c r="D53" i="6"/>
  <c r="T990" i="5"/>
  <c r="P991" i="5"/>
  <c r="U992" i="5"/>
  <c r="T996" i="5"/>
  <c r="P997" i="5"/>
  <c r="U998" i="5"/>
  <c r="E2" i="6"/>
  <c r="C4" i="6"/>
  <c r="F7" i="6"/>
  <c r="E7" i="6"/>
  <c r="B13" i="6"/>
  <c r="I14" i="6"/>
  <c r="E16" i="6"/>
  <c r="B19" i="6"/>
  <c r="I20" i="6"/>
  <c r="E22" i="6"/>
  <c r="B25" i="6"/>
  <c r="I26" i="6"/>
  <c r="E28" i="6"/>
  <c r="B31" i="6"/>
  <c r="I32" i="6"/>
  <c r="E34" i="6"/>
  <c r="B37" i="6"/>
  <c r="I38" i="6"/>
  <c r="E40" i="6"/>
  <c r="B43" i="6"/>
  <c r="I44" i="6"/>
  <c r="E46" i="6"/>
  <c r="I51" i="6"/>
  <c r="E53" i="6"/>
  <c r="I58" i="6"/>
  <c r="I64" i="6"/>
  <c r="G53" i="6" l="1"/>
  <c r="G22" i="6"/>
  <c r="H22" i="6" s="1"/>
  <c r="R21" i="5"/>
  <c r="S21" i="5" s="1"/>
  <c r="G2" i="6"/>
  <c r="D5" i="6"/>
  <c r="H5" i="6" s="1"/>
  <c r="J5" i="6" s="1"/>
  <c r="R17" i="5"/>
  <c r="S17" i="5" s="1"/>
  <c r="R20" i="5"/>
  <c r="S20" i="5" s="1"/>
  <c r="H29" i="6"/>
  <c r="G35" i="6"/>
  <c r="H35" i="6" s="1"/>
  <c r="R2" i="5"/>
  <c r="S2" i="5" s="1"/>
  <c r="D12" i="6"/>
  <c r="R5" i="5"/>
  <c r="S5" i="5" s="1"/>
  <c r="R8" i="5"/>
  <c r="S8" i="5" s="1"/>
  <c r="G43" i="6"/>
  <c r="H43" i="6" s="1"/>
  <c r="G25" i="6"/>
  <c r="H25" i="6" s="1"/>
  <c r="R15" i="5"/>
  <c r="S15" i="5" s="1"/>
  <c r="R9" i="5"/>
  <c r="S9" i="5" s="1"/>
  <c r="R18" i="5"/>
  <c r="S18" i="5" s="1"/>
  <c r="G40" i="6"/>
  <c r="H40" i="6" s="1"/>
  <c r="G34" i="6"/>
  <c r="H34" i="6" s="1"/>
  <c r="R6" i="5"/>
  <c r="S6" i="5" s="1"/>
  <c r="G28" i="6"/>
  <c r="H28" i="6" s="1"/>
  <c r="R14" i="5"/>
  <c r="S14" i="5" s="1"/>
  <c r="G9" i="6"/>
  <c r="R3" i="5"/>
  <c r="S3" i="5" s="1"/>
  <c r="D3" i="6"/>
  <c r="H3" i="6" s="1"/>
  <c r="J3" i="6" s="1"/>
  <c r="G44" i="6"/>
  <c r="H44" i="6" s="1"/>
  <c r="D9" i="6"/>
  <c r="H64" i="6"/>
  <c r="G15" i="6"/>
  <c r="H15" i="6" s="1"/>
  <c r="G48" i="6"/>
  <c r="H48" i="6" s="1"/>
  <c r="G60" i="6"/>
  <c r="H60" i="6" s="1"/>
  <c r="H20" i="6"/>
  <c r="G46" i="6"/>
  <c r="G38" i="6"/>
  <c r="H38" i="6" s="1"/>
  <c r="D6" i="6"/>
  <c r="G26" i="6"/>
  <c r="H26" i="6" s="1"/>
  <c r="D13" i="6"/>
  <c r="G51" i="6"/>
  <c r="H51" i="6" s="1"/>
  <c r="G32" i="6"/>
  <c r="H32" i="6" s="1"/>
  <c r="H14" i="6"/>
  <c r="C5" i="1"/>
  <c r="G54" i="6"/>
  <c r="H54" i="6" s="1"/>
  <c r="R16" i="5"/>
  <c r="S16" i="5" s="1"/>
  <c r="B15" i="1"/>
  <c r="R12" i="5"/>
  <c r="S12" i="5" s="1"/>
  <c r="G16" i="6"/>
  <c r="H16" i="6" s="1"/>
  <c r="G17" i="6"/>
  <c r="H17" i="6" s="1"/>
  <c r="G63" i="6"/>
  <c r="H63" i="6" s="1"/>
  <c r="R11" i="5"/>
  <c r="S11" i="5" s="1"/>
  <c r="G33" i="6"/>
  <c r="H33" i="6" s="1"/>
  <c r="D35" i="1"/>
  <c r="G23" i="6"/>
  <c r="H23" i="6" s="1"/>
  <c r="G41" i="6"/>
  <c r="H41" i="6" s="1"/>
  <c r="G58" i="6"/>
  <c r="H58" i="6" s="1"/>
  <c r="E35" i="1"/>
  <c r="H52" i="6"/>
  <c r="E5" i="1"/>
  <c r="G5" i="1"/>
  <c r="B16" i="1"/>
  <c r="D34" i="1"/>
  <c r="G36" i="6"/>
  <c r="H36" i="6" s="1"/>
  <c r="D33" i="1"/>
  <c r="B13" i="1"/>
  <c r="G49" i="6"/>
  <c r="H49" i="6" s="1"/>
  <c r="D10" i="6"/>
  <c r="B12" i="1"/>
  <c r="E34" i="1"/>
  <c r="B14" i="1"/>
  <c r="R7" i="5"/>
  <c r="S7" i="5" s="1"/>
  <c r="B11" i="1"/>
  <c r="A8" i="1"/>
  <c r="D8" i="6"/>
  <c r="E33" i="1"/>
  <c r="H45" i="6"/>
  <c r="D7" i="6"/>
  <c r="G66" i="6"/>
  <c r="H66" i="6" s="1"/>
  <c r="G65" i="6"/>
  <c r="H65" i="6" s="1"/>
  <c r="G37" i="6"/>
  <c r="H37" i="6" s="1"/>
  <c r="G19" i="6"/>
  <c r="H19" i="6" s="1"/>
  <c r="G10" i="6"/>
  <c r="G6" i="6"/>
  <c r="G7" i="6"/>
  <c r="G50" i="6"/>
  <c r="H50" i="6" s="1"/>
  <c r="G31" i="6"/>
  <c r="H31" i="6" s="1"/>
  <c r="G13" i="6"/>
  <c r="R13" i="5"/>
  <c r="S13" i="5" s="1"/>
  <c r="G11" i="6"/>
  <c r="H11" i="6" s="1"/>
  <c r="J11" i="6" s="1"/>
  <c r="H4" i="6"/>
  <c r="J4" i="6" s="1"/>
  <c r="G24" i="6"/>
  <c r="H24" i="6" s="1"/>
  <c r="G55" i="6"/>
  <c r="H55" i="6" s="1"/>
  <c r="G21" i="6"/>
  <c r="H21" i="6" s="1"/>
  <c r="I15" i="1"/>
  <c r="G13" i="1"/>
  <c r="H15" i="1"/>
  <c r="G15" i="1"/>
  <c r="J12" i="1"/>
  <c r="J14" i="1"/>
  <c r="I14" i="1"/>
  <c r="H14" i="1"/>
  <c r="G14" i="1"/>
  <c r="J13" i="1"/>
  <c r="H13" i="1"/>
  <c r="J15" i="1"/>
  <c r="I13" i="1"/>
  <c r="G27" i="6"/>
  <c r="H27" i="6" s="1"/>
  <c r="G61" i="6"/>
  <c r="H61" i="6" s="1"/>
  <c r="R4" i="5"/>
  <c r="S4" i="5" s="1"/>
  <c r="R19" i="5"/>
  <c r="S19" i="5" s="1"/>
  <c r="G57" i="6"/>
  <c r="H57" i="6" s="1"/>
  <c r="R10" i="5"/>
  <c r="S10" i="5" s="1"/>
  <c r="H59" i="6"/>
  <c r="G8" i="6"/>
  <c r="H2" i="6"/>
  <c r="J2" i="6" s="1"/>
  <c r="G30" i="6"/>
  <c r="H30" i="6" s="1"/>
  <c r="G42" i="6"/>
  <c r="H42" i="6" s="1"/>
  <c r="H53" i="6"/>
  <c r="G39" i="6"/>
  <c r="H39" i="6" s="1"/>
  <c r="G12" i="6"/>
  <c r="G56" i="6"/>
  <c r="H56" i="6" s="1"/>
  <c r="G62" i="6"/>
  <c r="H62" i="6" s="1"/>
  <c r="K29" i="1"/>
  <c r="K28" i="1"/>
  <c r="K27" i="1"/>
  <c r="K26" i="1"/>
  <c r="K22" i="1"/>
  <c r="K20" i="1"/>
  <c r="K25" i="1"/>
  <c r="K24" i="1"/>
  <c r="K23" i="1"/>
  <c r="K21" i="1"/>
  <c r="K30" i="1"/>
  <c r="H46" i="6"/>
  <c r="G18" i="6"/>
  <c r="H18" i="6" s="1"/>
  <c r="G67" i="6"/>
  <c r="H67" i="6" s="1"/>
  <c r="H12" i="6" l="1"/>
  <c r="J12" i="6" s="1"/>
  <c r="H6" i="6"/>
  <c r="J6" i="6" s="1"/>
  <c r="H9" i="6"/>
  <c r="J9" i="6" s="1"/>
  <c r="H13" i="6"/>
  <c r="J13" i="6" s="1"/>
  <c r="H7" i="6"/>
  <c r="J7" i="6" s="1"/>
  <c r="I8" i="1"/>
  <c r="H10" i="6"/>
  <c r="J10" i="6" s="1"/>
  <c r="H8" i="6"/>
  <c r="J8" i="6" s="1"/>
  <c r="G21" i="1"/>
  <c r="F21" i="1"/>
  <c r="E21" i="1"/>
  <c r="D21" i="1"/>
  <c r="C21" i="1"/>
  <c r="B21" i="1"/>
  <c r="A21" i="1" a="1"/>
  <c r="A21" i="1" s="1"/>
  <c r="J21" i="1"/>
  <c r="H21" i="1" a="1"/>
  <c r="H21" i="1" s="1"/>
  <c r="I21" i="1"/>
  <c r="F23" i="1"/>
  <c r="E23" i="1"/>
  <c r="D23" i="1"/>
  <c r="C23" i="1"/>
  <c r="G23" i="1"/>
  <c r="B23" i="1"/>
  <c r="A23" i="1" a="1"/>
  <c r="A23" i="1" s="1"/>
  <c r="J23" i="1"/>
  <c r="I23" i="1"/>
  <c r="H23" i="1" a="1"/>
  <c r="H23" i="1" s="1"/>
  <c r="D25" i="1"/>
  <c r="C25" i="1"/>
  <c r="B25" i="1"/>
  <c r="A25" i="1" a="1"/>
  <c r="A25" i="1" s="1"/>
  <c r="E25" i="1"/>
  <c r="J25" i="1"/>
  <c r="I25" i="1"/>
  <c r="H25" i="1" a="1"/>
  <c r="H25" i="1" s="1"/>
  <c r="G25" i="1"/>
  <c r="F25" i="1"/>
  <c r="H20" i="1" a="1"/>
  <c r="H20" i="1" s="1"/>
  <c r="G20" i="1"/>
  <c r="F20" i="1"/>
  <c r="E20" i="1"/>
  <c r="D20" i="1"/>
  <c r="C20" i="1"/>
  <c r="B20" i="1"/>
  <c r="I20" i="1"/>
  <c r="A20" i="1" a="1"/>
  <c r="A20" i="1" s="1"/>
  <c r="J20" i="1"/>
  <c r="E24" i="1"/>
  <c r="D24" i="1"/>
  <c r="F24" i="1"/>
  <c r="C24" i="1"/>
  <c r="B24" i="1"/>
  <c r="A24" i="1" a="1"/>
  <c r="A24" i="1" s="1"/>
  <c r="J24" i="1"/>
  <c r="I24" i="1"/>
  <c r="H24" i="1" a="1"/>
  <c r="H24" i="1" s="1"/>
  <c r="G24" i="1"/>
  <c r="G22" i="1"/>
  <c r="F22" i="1"/>
  <c r="E22" i="1"/>
  <c r="D22" i="1"/>
  <c r="C22" i="1"/>
  <c r="B22" i="1"/>
  <c r="A22" i="1" a="1"/>
  <c r="A22" i="1" s="1"/>
  <c r="J22" i="1"/>
  <c r="I22" i="1"/>
  <c r="H22" i="1" a="1"/>
  <c r="H22" i="1" s="1"/>
  <c r="C26" i="1"/>
  <c r="D26" i="1"/>
  <c r="B26" i="1"/>
  <c r="A26" i="1" a="1"/>
  <c r="A26" i="1" s="1"/>
  <c r="J26" i="1"/>
  <c r="I26" i="1"/>
  <c r="G26" i="1"/>
  <c r="H26" i="1" a="1"/>
  <c r="H26" i="1" s="1"/>
  <c r="F26" i="1"/>
  <c r="E26" i="1"/>
  <c r="B27" i="1"/>
  <c r="A27" i="1" a="1"/>
  <c r="A27" i="1" s="1"/>
  <c r="J27" i="1"/>
  <c r="G27" i="1"/>
  <c r="I27" i="1"/>
  <c r="H27" i="1" a="1"/>
  <c r="H27" i="1" s="1"/>
  <c r="F27" i="1"/>
  <c r="E27" i="1"/>
  <c r="C27" i="1"/>
  <c r="D27" i="1"/>
  <c r="A28" i="1" a="1"/>
  <c r="A28" i="1" s="1"/>
  <c r="J28" i="1"/>
  <c r="I28" i="1"/>
  <c r="D28" i="1"/>
  <c r="H28" i="1" a="1"/>
  <c r="H28" i="1" s="1"/>
  <c r="G28" i="1"/>
  <c r="E28" i="1"/>
  <c r="F28" i="1"/>
  <c r="C28" i="1"/>
  <c r="B28" i="1"/>
  <c r="J29" i="1"/>
  <c r="I29" i="1"/>
  <c r="H29" i="1" a="1"/>
  <c r="H29" i="1" s="1"/>
  <c r="G29" i="1"/>
  <c r="D29" i="1"/>
  <c r="F29" i="1"/>
  <c r="E29" i="1"/>
  <c r="C29" i="1"/>
  <c r="A29" i="1" a="1"/>
  <c r="A29" i="1" s="1"/>
  <c r="B29" i="1"/>
  <c r="I12" i="1" l="1"/>
  <c r="H12" i="1"/>
  <c r="I5" i="1"/>
  <c r="G8" i="1"/>
  <c r="G12" i="1"/>
</calcChain>
</file>

<file path=xl/sharedStrings.xml><?xml version="1.0" encoding="utf-8"?>
<sst xmlns="http://schemas.openxmlformats.org/spreadsheetml/2006/main" count="732" uniqueCount="417">
  <si>
    <t>LIFESTYLE BRAND INVENTORY OPERATIONS HUB</t>
  </si>
  <si>
    <t>Quick reference • ordering priorities • quarterly forecast • supply coverage</t>
  </si>
  <si>
    <t>INVENTORY VALUE</t>
  </si>
  <si>
    <t>ORDER NOW</t>
  </si>
  <si>
    <t>ORDER PLACED</t>
  </si>
  <si>
    <t>LATE PO</t>
  </si>
  <si>
    <t>FORECAST SHORT</t>
  </si>
  <si>
    <t>DUE SOON</t>
  </si>
  <si>
    <t>DELIVERIES ≤14 DAYS</t>
  </si>
  <si>
    <t>REORDERS ≤14 DAYS</t>
  </si>
  <si>
    <t>FORECAST WATCH</t>
  </si>
  <si>
    <t>QUARTER FORECAST COST</t>
  </si>
  <si>
    <t>ORDERING STATUS</t>
  </si>
  <si>
    <t>FORECAST RISK BY SUPPLY TYPE</t>
  </si>
  <si>
    <t>SUPPLY TYPE</t>
  </si>
  <si>
    <t>SHORT</t>
  </si>
  <si>
    <t>WATCH</t>
  </si>
  <si>
    <t>OK</t>
  </si>
  <si>
    <t>TOTAL ITEMS</t>
  </si>
  <si>
    <t>COMPONENT</t>
  </si>
  <si>
    <t>OPEN PO</t>
  </si>
  <si>
    <t>PACKAGING</t>
  </si>
  <si>
    <t>OPEN PO - LATE</t>
  </si>
  <si>
    <t>MATERIAL</t>
  </si>
  <si>
    <t>Other</t>
  </si>
  <si>
    <t>ACTION QUEUE — ITEMS REQUIRING REVIEW</t>
  </si>
  <si>
    <t>STATUS</t>
  </si>
  <si>
    <t>SUPPLY ID</t>
  </si>
  <si>
    <t>DESCRIPTION</t>
  </si>
  <si>
    <t>TYPE</t>
  </si>
  <si>
    <t>QTY ON HAND</t>
  </si>
  <si>
    <t>REORDER LEVEL</t>
  </si>
  <si>
    <t>OPEN ORDER</t>
  </si>
  <si>
    <t>COMMIT DATE</t>
  </si>
  <si>
    <t>NEXT ORDER</t>
  </si>
  <si>
    <t>NOTES / MIN QTY</t>
  </si>
  <si>
    <t>UPCOMING ORDERS / DELIVERIES</t>
  </si>
  <si>
    <t>INVENTORY VALUE BY SUPPLY TYPE</t>
  </si>
  <si>
    <t>WINDOW</t>
  </si>
  <si>
    <t>DELIVERIES</t>
  </si>
  <si>
    <t>REORDERS</t>
  </si>
  <si>
    <t>ITEM COUNT</t>
  </si>
  <si>
    <t>Next 7 Days</t>
  </si>
  <si>
    <t>Filter</t>
  </si>
  <si>
    <t>Next 14 Days</t>
  </si>
  <si>
    <t>Pour Cup</t>
  </si>
  <si>
    <t>Next 30 Days</t>
  </si>
  <si>
    <t>Alloy</t>
  </si>
  <si>
    <t>VENDOR</t>
  </si>
  <si>
    <t>LOCATION</t>
  </si>
  <si>
    <t>COST / ITEM</t>
  </si>
  <si>
    <t>QUANTITY</t>
  </si>
  <si>
    <t>TOTAL VALUE</t>
  </si>
  <si>
    <t>LAST ORDER DATE</t>
  </si>
  <si>
    <t>REORDER FREQ (MONTHS)</t>
  </si>
  <si>
    <t>NEXT ORDER DATE</t>
  </si>
  <si>
    <t>REQ / PO</t>
  </si>
  <si>
    <t>OPEN ORDER QTY</t>
  </si>
  <si>
    <t>DELIVERY COMMIT DATE</t>
  </si>
  <si>
    <t>LEAD TIME (DAYS)</t>
  </si>
  <si>
    <t>DAYS UNTIL ORDER</t>
  </si>
  <si>
    <t>ORDER NOTES / MIN QTY</t>
  </si>
  <si>
    <t>REASON</t>
  </si>
  <si>
    <t>CMP-1001</t>
  </si>
  <si>
    <t>CMP-1002</t>
  </si>
  <si>
    <t>CMP-1003</t>
  </si>
  <si>
    <t>CMP-1004</t>
  </si>
  <si>
    <t>CMP-1005</t>
  </si>
  <si>
    <t>PO-26006</t>
  </si>
  <si>
    <t>CMP-1006</t>
  </si>
  <si>
    <t>CMP-1007</t>
  </si>
  <si>
    <t>CMP-1008</t>
  </si>
  <si>
    <t>PO-26009</t>
  </si>
  <si>
    <t>CMP-1009</t>
  </si>
  <si>
    <t>CMP-1010</t>
  </si>
  <si>
    <t>CMP-1011</t>
  </si>
  <si>
    <t>PO-26012</t>
  </si>
  <si>
    <t>CMP-1012</t>
  </si>
  <si>
    <t>PKG-2001</t>
  </si>
  <si>
    <t>PKG-2002</t>
  </si>
  <si>
    <t>PKG-2003</t>
  </si>
  <si>
    <t>PKG-2004</t>
  </si>
  <si>
    <t>PKG-2005</t>
  </si>
  <si>
    <t>PO-26018</t>
  </si>
  <si>
    <t>PKG-2006</t>
  </si>
  <si>
    <t>PKG-2007</t>
  </si>
  <si>
    <t>PKG-2008</t>
  </si>
  <si>
    <t>MAT-3001</t>
  </si>
  <si>
    <t>MAT-3002</t>
  </si>
  <si>
    <t>MAT-3003</t>
  </si>
  <si>
    <t>PO-26024</t>
  </si>
  <si>
    <t>MAT-3004</t>
  </si>
  <si>
    <t>MAT-3005</t>
  </si>
  <si>
    <t>MAT-3006</t>
  </si>
  <si>
    <t>PO-26027</t>
  </si>
  <si>
    <t>MAT-3007</t>
  </si>
  <si>
    <t>MAT-3008</t>
  </si>
  <si>
    <t>MAT-3009</t>
  </si>
  <si>
    <t>PO-26030</t>
  </si>
  <si>
    <t>MAT-3010</t>
  </si>
  <si>
    <t>MAT-3011</t>
  </si>
  <si>
    <t>MAT-3012</t>
  </si>
  <si>
    <t>OTH-4001</t>
  </si>
  <si>
    <t>OTH-4002</t>
  </si>
  <si>
    <t>OTH-4003</t>
  </si>
  <si>
    <t>PO-26036</t>
  </si>
  <si>
    <t>OTH-4004</t>
  </si>
  <si>
    <t>OTH-4005</t>
  </si>
  <si>
    <t>OTH-4006</t>
  </si>
  <si>
    <t>PRODUCT ID</t>
  </si>
  <si>
    <t>UNITS / BATCH</t>
  </si>
  <si>
    <t>MATERIAL QTY / BATCH</t>
  </si>
  <si>
    <t>MATERIAL SUPPLY ID</t>
  </si>
  <si>
    <t>MATERIAL UNIT COST</t>
  </si>
  <si>
    <t>COMPONENT SUPPLY ID</t>
  </si>
  <si>
    <t>COMPONENT QTY / BATCH</t>
  </si>
  <si>
    <t>COMPONENT UNIT COST</t>
  </si>
  <si>
    <t>PACKAGING SUPPLY ID</t>
  </si>
  <si>
    <t>PACKAGING QTY / BATCH</t>
  </si>
  <si>
    <t>PACKAGING UNIT COST</t>
  </si>
  <si>
    <t>OTHER SUPPLY COST / BATCH</t>
  </si>
  <si>
    <t>NOTES</t>
  </si>
  <si>
    <t>SKU-001</t>
  </si>
  <si>
    <t>Layered chain necklace</t>
  </si>
  <si>
    <t>SKU-002</t>
  </si>
  <si>
    <t>Minimal hoop earring set</t>
  </si>
  <si>
    <t>SKU-003</t>
  </si>
  <si>
    <t>Pearl pendant necklace</t>
  </si>
  <si>
    <t>SKU-004</t>
  </si>
  <si>
    <t>Hydrating face serum 30 mL</t>
  </si>
  <si>
    <t>SKU-005</t>
  </si>
  <si>
    <t>Barrier repair face cream</t>
  </si>
  <si>
    <t>SKU-006</t>
  </si>
  <si>
    <t>Cream lip color - rose</t>
  </si>
  <si>
    <t>SKU-007</t>
  </si>
  <si>
    <t>Cream lip color - nude</t>
  </si>
  <si>
    <t>SKU-008</t>
  </si>
  <si>
    <t>Pressed blush compact</t>
  </si>
  <si>
    <t>SKU-009</t>
  </si>
  <si>
    <t>Pressed bronzer compact</t>
  </si>
  <si>
    <t>SKU-010</t>
  </si>
  <si>
    <t>Glow face mist</t>
  </si>
  <si>
    <t>SKU-011</t>
  </si>
  <si>
    <t>Ribbed essential tee</t>
  </si>
  <si>
    <t>SKU-012</t>
  </si>
  <si>
    <t>Utility cosmetic pouch</t>
  </si>
  <si>
    <t>SKU-013</t>
  </si>
  <si>
    <t>Satin scrunchie set</t>
  </si>
  <si>
    <t>SKU-014</t>
  </si>
  <si>
    <t>Velvet hair bow</t>
  </si>
  <si>
    <t>SKU-015</t>
  </si>
  <si>
    <t>Charm bracelet</t>
  </si>
  <si>
    <t>SKU-016</t>
  </si>
  <si>
    <t>Fine chain bracelet</t>
  </si>
  <si>
    <t>SKU-017</t>
  </si>
  <si>
    <t>Daily moisturizer</t>
  </si>
  <si>
    <t>SKU-018</t>
  </si>
  <si>
    <t>Tinted lip treatment</t>
  </si>
  <si>
    <t>SKU-019</t>
  </si>
  <si>
    <t>Cropped jersey tank</t>
  </si>
  <si>
    <t>SKU-020</t>
  </si>
  <si>
    <t>Travel beauty organizer</t>
  </si>
  <si>
    <t>UNIT COST</t>
  </si>
  <si>
    <t>STORED LOCATION</t>
  </si>
  <si>
    <t>DROPDOWN REFERENCE BLOCKS</t>
  </si>
  <si>
    <t>Gold-tone lobster clasp</t>
  </si>
  <si>
    <t>Northstar Findings</t>
  </si>
  <si>
    <t>BIN-A1</t>
  </si>
  <si>
    <t>MOQ 1,000</t>
  </si>
  <si>
    <t>COMPONENTS</t>
  </si>
  <si>
    <t>Rows 2-151</t>
  </si>
  <si>
    <t>Used by Part Master component dropdown</t>
  </si>
  <si>
    <t>Sterling silver earring post</t>
  </si>
  <si>
    <t>BIN-A2</t>
  </si>
  <si>
    <t>MOQ 2,000</t>
  </si>
  <si>
    <t>Rows 152-201</t>
  </si>
  <si>
    <t>Used by Part Master packaging dropdown</t>
  </si>
  <si>
    <t>Hypoallergenic earring back</t>
  </si>
  <si>
    <t>BIN-A3</t>
  </si>
  <si>
    <t>Bag 2,500</t>
  </si>
  <si>
    <t>MATERIALS</t>
  </si>
  <si>
    <t>Rows 202-251</t>
  </si>
  <si>
    <t>Used by Part Master material dropdown</t>
  </si>
  <si>
    <t>18 mm gold-tone jump ring</t>
  </si>
  <si>
    <t>Silverline Supply</t>
  </si>
  <si>
    <t>BIN-A4</t>
  </si>
  <si>
    <t>Bag 5,000</t>
  </si>
  <si>
    <t>OTHER</t>
  </si>
  <si>
    <t>Rows 252-501</t>
  </si>
  <si>
    <t>General supplies</t>
  </si>
  <si>
    <t>Adjustable necklace extender</t>
  </si>
  <si>
    <t>BIN-A5</t>
  </si>
  <si>
    <t>Matte black zipper 8 in</t>
  </si>
  <si>
    <t>Harbor Textiles</t>
  </si>
  <si>
    <t>BIN-A6</t>
  </si>
  <si>
    <t>Case 500</t>
  </si>
  <si>
    <t>HOW TO USE</t>
  </si>
  <si>
    <t>Branded metal snap</t>
  </si>
  <si>
    <t>BIN-A7</t>
  </si>
  <si>
    <t>Bag 2,000</t>
  </si>
  <si>
    <t>Add the Supply ID, description, price, vendor, etc. directly in the correct row block.</t>
  </si>
  <si>
    <t>Elastic hair tie core</t>
  </si>
  <si>
    <t>BIN-A8</t>
  </si>
  <si>
    <t>Case 5,000</t>
  </si>
  <si>
    <t>Dropdowns read Supply IDs from column A. Unit cost lookups read column D.</t>
  </si>
  <si>
    <t>Cosmetic pump actuator</t>
  </si>
  <si>
    <t>Verde Packaging</t>
  </si>
  <si>
    <t>BIN-A9</t>
  </si>
  <si>
    <t>Case 1,000</t>
  </si>
  <si>
    <t>Fine mist sprayer</t>
  </si>
  <si>
    <t>BIN-A10</t>
  </si>
  <si>
    <t>Lip wand applicator</t>
  </si>
  <si>
    <t>BIN-A11</t>
  </si>
  <si>
    <t>Case 2,000</t>
  </si>
  <si>
    <t>Compact mirror insert</t>
  </si>
  <si>
    <t>Studio Packaging Co.</t>
  </si>
  <si>
    <t>BIN-A12</t>
  </si>
  <si>
    <t>Matte black jewelry pouch</t>
  </si>
  <si>
    <t>RACK-B1</t>
  </si>
  <si>
    <t>Case 250</t>
  </si>
  <si>
    <t>Ivory jewelry gift box</t>
  </si>
  <si>
    <t>RACK-B2</t>
  </si>
  <si>
    <t>Case 200</t>
  </si>
  <si>
    <t>30 mL frosted serum bottle</t>
  </si>
  <si>
    <t>RACK-B3</t>
  </si>
  <si>
    <t>Case 144</t>
  </si>
  <si>
    <t>50 mL airless cream jar</t>
  </si>
  <si>
    <t>RACK-B4</t>
  </si>
  <si>
    <t>Case 120</t>
  </si>
  <si>
    <t>Soft-touch lipstick tube</t>
  </si>
  <si>
    <t>RACK-B5</t>
  </si>
  <si>
    <t>10 mL roller bottle</t>
  </si>
  <si>
    <t>RACK-B6</t>
  </si>
  <si>
    <t>Case 288</t>
  </si>
  <si>
    <t>Apparel mailer - medium</t>
  </si>
  <si>
    <t>RACK-B7</t>
  </si>
  <si>
    <t>Apparel mailer - large</t>
  </si>
  <si>
    <t>RACK-B8</t>
  </si>
  <si>
    <t>Gold-tone chain, meter</t>
  </si>
  <si>
    <t>RACK-C1</t>
  </si>
  <si>
    <t>Spool 100 m</t>
  </si>
  <si>
    <t>Sterling silver chain, meter</t>
  </si>
  <si>
    <t>RACK-C2</t>
  </si>
  <si>
    <t>Spool 50 m</t>
  </si>
  <si>
    <t>Freshwater pearl strand</t>
  </si>
  <si>
    <t>RACK-C3</t>
  </si>
  <si>
    <t>Strand pack 20</t>
  </si>
  <si>
    <t>Hydrating serum base, kg</t>
  </si>
  <si>
    <t>Aster Labs</t>
  </si>
  <si>
    <t>ZONE-C4</t>
  </si>
  <si>
    <t>Pail 20 kg</t>
  </si>
  <si>
    <t>Neutral cream base, kg</t>
  </si>
  <si>
    <t>ZONE-C5</t>
  </si>
  <si>
    <t>Lip color base, kg</t>
  </si>
  <si>
    <t>ZONE-C6</t>
  </si>
  <si>
    <t>Pail 10 kg</t>
  </si>
  <si>
    <t>Rose pigment blend, kg</t>
  </si>
  <si>
    <t>Chromatic Labs</t>
  </si>
  <si>
    <t>ZONE-C7</t>
  </si>
  <si>
    <t>Jar 5 kg</t>
  </si>
  <si>
    <t>Warm nude pigment blend, kg</t>
  </si>
  <si>
    <t>ZONE-C8</t>
  </si>
  <si>
    <t>Cotton jersey fabric, yd</t>
  </si>
  <si>
    <t>RACK-C9</t>
  </si>
  <si>
    <t>Roll 60 yd</t>
  </si>
  <si>
    <t>Satin fabric, yd</t>
  </si>
  <si>
    <t>RACK-C10</t>
  </si>
  <si>
    <t>Roll 50 yd</t>
  </si>
  <si>
    <t>Recycled poly twill, yd</t>
  </si>
  <si>
    <t>RACK-C11</t>
  </si>
  <si>
    <t>Roll 55 yd</t>
  </si>
  <si>
    <t>Velvet ribbon, yd</t>
  </si>
  <si>
    <t>BIN-C12</t>
  </si>
  <si>
    <t>Spool 100 yd</t>
  </si>
  <si>
    <t>Printed care label</t>
  </si>
  <si>
    <t>LabelWorks</t>
  </si>
  <si>
    <t>BIN-D1</t>
  </si>
  <si>
    <t>MOQ 5,000</t>
  </si>
  <si>
    <t>Branded product carton</t>
  </si>
  <si>
    <t>RACK-D2</t>
  </si>
  <si>
    <t>Tamper seal</t>
  </si>
  <si>
    <t>BIN-D3</t>
  </si>
  <si>
    <t>Roll 5,000</t>
  </si>
  <si>
    <t>Tissue paper sheet</t>
  </si>
  <si>
    <t>RACK-D4</t>
  </si>
  <si>
    <t>Hang tag with string</t>
  </si>
  <si>
    <t>BIN-D5</t>
  </si>
  <si>
    <t>Barcode label</t>
  </si>
  <si>
    <t>BIN-D6</t>
  </si>
  <si>
    <t>Roll 10,000</t>
  </si>
  <si>
    <t>PLANNED UNITS</t>
  </si>
  <si>
    <t>PLANNED BATCHES</t>
  </si>
  <si>
    <t>MATERIAL COST / BATCH</t>
  </si>
  <si>
    <t>COMPONENT COST / BATCH</t>
  </si>
  <si>
    <t>PACKAGING COST / BATCH</t>
  </si>
  <si>
    <t>TOTAL SUPPLY COST / BATCH</t>
  </si>
  <si>
    <t>TOTAL FORECAST COST</t>
  </si>
  <si>
    <t>MATERIAL REQUIRED</t>
  </si>
  <si>
    <t>COMPONENT REQUIRED</t>
  </si>
  <si>
    <t>PACKAGING REQUIRED</t>
  </si>
  <si>
    <t>FORECAST REQUIREMENT</t>
  </si>
  <si>
    <t>ON HAND</t>
  </si>
  <si>
    <t>AVAILABLE</t>
  </si>
  <si>
    <t>NET AFTER FORECAST</t>
  </si>
  <si>
    <t>PLANNING FLAG</t>
  </si>
  <si>
    <t>VENDOR NAME</t>
  </si>
  <si>
    <t>PRODUCT TYPE</t>
  </si>
  <si>
    <t>COST</t>
  </si>
  <si>
    <t>LEAD TIME IN DAYS</t>
  </si>
  <si>
    <t>CONTACT NAME</t>
  </si>
  <si>
    <t>CONTACT ROLE / DEPT</t>
  </si>
  <si>
    <t>EMAIL ADDRESS</t>
  </si>
  <si>
    <t>PHONE</t>
  </si>
  <si>
    <t>CITY</t>
  </si>
  <si>
    <t>STATE</t>
  </si>
  <si>
    <t>Jewelry Components</t>
  </si>
  <si>
    <t>Clasps, posts and findings</t>
  </si>
  <si>
    <t>Jordan Lee</t>
  </si>
  <si>
    <t>Account Manager</t>
  </si>
  <si>
    <t>jordan.lee@northstardemo.example</t>
  </si>
  <si>
    <t>555-0101</t>
  </si>
  <si>
    <t>Portland</t>
  </si>
  <si>
    <t>OR</t>
  </si>
  <si>
    <t>Jewelry Materials</t>
  </si>
  <si>
    <t>Chains, rings and pearl strands</t>
  </si>
  <si>
    <t>Morgan Reed</t>
  </si>
  <si>
    <t>Sales Manager</t>
  </si>
  <si>
    <t>morgan.reed@silverlinedemo.example</t>
  </si>
  <si>
    <t>555-0102</t>
  </si>
  <si>
    <t>Chicago</t>
  </si>
  <si>
    <t>IL</t>
  </si>
  <si>
    <t>Packaging</t>
  </si>
  <si>
    <t>Pouches, boxes, cartons and mailers</t>
  </si>
  <si>
    <t>Casey Kim</t>
  </si>
  <si>
    <t>Customer Service</t>
  </si>
  <si>
    <t>casey.kim@studiopackdemo.example</t>
  </si>
  <si>
    <t>555-0103</t>
  </si>
  <si>
    <t>Austin</t>
  </si>
  <si>
    <t>TX</t>
  </si>
  <si>
    <t>Beauty Packaging</t>
  </si>
  <si>
    <t>Bottles, jars, tubes and applicators</t>
  </si>
  <si>
    <t>Taylor Cruz</t>
  </si>
  <si>
    <t>taylor.cruz@verdedemo.example</t>
  </si>
  <si>
    <t>555-0104</t>
  </si>
  <si>
    <t>Los Angeles</t>
  </si>
  <si>
    <t>CA</t>
  </si>
  <si>
    <t>GA</t>
  </si>
  <si>
    <t>Cosmetic Materials</t>
  </si>
  <si>
    <t>Serum, cream and lip bases</t>
  </si>
  <si>
    <t>Riley Chen</t>
  </si>
  <si>
    <t>Commercial Manager</t>
  </si>
  <si>
    <t>riley.chen@asterdemo.example</t>
  </si>
  <si>
    <t>555-0105</t>
  </si>
  <si>
    <t>Newark</t>
  </si>
  <si>
    <t>NJ</t>
  </si>
  <si>
    <t>Cosmetic Pigments</t>
  </si>
  <si>
    <t>Color blends and cosmetic pigments</t>
  </si>
  <si>
    <t>Sam Rivera</t>
  </si>
  <si>
    <t>Sales</t>
  </si>
  <si>
    <t>sam.rivera@chromaticdemo.example</t>
  </si>
  <si>
    <t>555-0106</t>
  </si>
  <si>
    <t>Phoenix</t>
  </si>
  <si>
    <t>AZ</t>
  </si>
  <si>
    <t>WI</t>
  </si>
  <si>
    <t>Apparel Materials</t>
  </si>
  <si>
    <t>Fabric, ribbon and garment components</t>
  </si>
  <si>
    <t>Avery Brooks</t>
  </si>
  <si>
    <t>avery.brooks@harbordemo.example</t>
  </si>
  <si>
    <t>555-0107</t>
  </si>
  <si>
    <t>Charlotte</t>
  </si>
  <si>
    <t>NC</t>
  </si>
  <si>
    <t>RI</t>
  </si>
  <si>
    <t>Labels &amp; Tags</t>
  </si>
  <si>
    <t>Care labels, hang tags and barcode labels</t>
  </si>
  <si>
    <t>Jamie Patel</t>
  </si>
  <si>
    <t>Customer Care</t>
  </si>
  <si>
    <t>jamie.patel@labelworksdemo.example</t>
  </si>
  <si>
    <t>555-0108</t>
  </si>
  <si>
    <t>Columbus</t>
  </si>
  <si>
    <t>OH</t>
  </si>
  <si>
    <t>PA</t>
  </si>
  <si>
    <t>WV</t>
  </si>
  <si>
    <t>NM</t>
  </si>
  <si>
    <t>MA</t>
  </si>
  <si>
    <t>NY</t>
  </si>
  <si>
    <t>2024 COST</t>
  </si>
  <si>
    <t>2025 COST</t>
  </si>
  <si>
    <t>2026 COST</t>
  </si>
  <si>
    <t>2024-2026 CHANGE</t>
  </si>
  <si>
    <t>2024-2026 % CHANGE</t>
  </si>
  <si>
    <t>HOW TO USE THIS WORKBOOK</t>
  </si>
  <si>
    <t>1. Supply Reference</t>
  </si>
  <si>
    <t>Enter each component, packaging, material, and other inventory item once. Maintain current unit cost, vendor, location, reorder level and minimum-order notes here.</t>
  </si>
  <si>
    <t>2. Product Master</t>
  </si>
  <si>
    <t>Enter each product once. Use the dropdowns for material, component and packaging. Their current prices display automatically from Supply Reference.</t>
  </si>
  <si>
    <t>3. Quarterly Forecast</t>
  </si>
  <si>
    <t>For each forecast cycle, enter only Product Number and Planned Pieces. Product setup and prices pull from Product Master automatically.</t>
  </si>
  <si>
    <t>4. Supply Requirements</t>
  </si>
  <si>
    <t>The workbook consolidates forecast usage by supply and compares it with on-hand quantity and open PO quantity.</t>
  </si>
  <si>
    <t>5. Inventory Tracker</t>
  </si>
  <si>
    <t>Update quantity, last order date, reorder frequency, PO, open order quantity and delivery date. Status stays intentionally short: ORDER NOW / ORDER PLACED, DUE SOON, OPEN PO, OPEN PO - LATE, OK.</t>
  </si>
  <si>
    <t>6. Cost History</t>
  </si>
  <si>
    <t>Use this as a manual annual price-history reference. Current operating prices live in Supply Reference.</t>
  </si>
  <si>
    <t>Color key</t>
  </si>
  <si>
    <t>Blue text/light blue = manual input. Green = linked/reference value. Black = formula. Red/yellow status cells = attention needed.</t>
  </si>
  <si>
    <t>Compatibility</t>
  </si>
  <si>
    <t>This workbook uses standard Excel formulas, named-range dropdowns, conditional formatting, freeze panes, components and a basic chart. No macros, dynamic arrays, external links or Power Query are used.</t>
  </si>
  <si>
    <t>SUPPLY REFERENCE / DROPDOWNS</t>
  </si>
  <si>
    <t>Maintain component IDs in Supply Reference rows 2-151, packaging IDs in rows 152-201, and material IDs in rows 202-251. Product Master dropdowns read those ranges directly; prices pull from UNIT COST.</t>
  </si>
  <si>
    <t>DASHBOARD</t>
  </si>
  <si>
    <t>Use the dashboard as the weekly action view. The Action Queue lists non-OK / non-ORDER PLACED inventory items.</t>
  </si>
  <si>
    <t>QUARTERLY FORECAST</t>
  </si>
  <si>
    <t>Enter Product Number + Planned Pieces. Material/Component/Cup requirements are calculated in dedicated columns T:V.</t>
  </si>
  <si>
    <t>SUPPLY REQUIREMENTS</t>
  </si>
  <si>
    <t>Forecast Requirement now uses SUMIFS against the dedicated demand columns, avoiding fragile SUMPRODUCT formulas.</t>
  </si>
  <si>
    <t>PART MASTER</t>
  </si>
  <si>
    <t>Continue maintaining one row per product. Material/component/cup prices pull from Supply Reference.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</si>
</sst>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[Red]\(\$#,##0.00\);\-"/>
    <numFmt numFmtId="165" formatCode="\$#,##0.00"/>
    <numFmt numFmtId="166" formatCode="0.0%"/>
    <numFmt numFmtId="167" formatCode="\$#,##0"/>
  </numFmts>
  <fonts count="2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sz val="9"/>
      <color rgb="FF000000"/>
      <name val="Calibri"/>
      <family val="2"/>
    </font>
    <font>
      <sz val="9"/>
      <color rgb="FF0000FF"/>
      <name val="Calibri"/>
      <family val="2"/>
    </font>
    <font>
      <sz val="9"/>
      <color rgb="FF008000"/>
      <name val="Calibri"/>
      <family val="2"/>
    </font>
    <font>
      <b/>
      <sz val="11"/>
      <color rgb="FF1F4E78"/>
      <name val="Calibri"/>
      <family val="2"/>
    </font>
    <font>
      <b/>
      <sz val="18"/>
      <color rgb="FFFFFFFF"/>
      <name val="Calibri"/>
      <family val="2"/>
    </font>
    <font>
      <sz val="11"/>
      <color rgb="FF000000"/>
      <name val="Calibri"/>
      <family val="2"/>
    </font>
    <font>
      <b/>
      <sz val="20"/>
      <color rgb="FFFFFFFF"/>
      <name val="Calibri"/>
      <family val="2"/>
    </font>
    <font>
      <i/>
      <sz val="10"/>
      <color rgb="FF595959"/>
      <name val="Calibri"/>
      <family val="2"/>
    </font>
    <font>
      <b/>
      <sz val="18"/>
      <color rgb="FF0F6B78"/>
      <name val="Calibri"/>
      <family val="2"/>
    </font>
    <font>
      <b/>
      <sz val="18"/>
      <color rgb="FFC00000"/>
      <name val="Calibri"/>
      <family val="2"/>
    </font>
    <font>
      <b/>
      <sz val="18"/>
      <color rgb="FF4169E1"/>
      <name val="Calibri"/>
      <family val="2"/>
    </font>
    <font>
      <b/>
      <sz val="18"/>
      <color rgb="FFF4B183"/>
      <name val="Calibri"/>
      <family val="2"/>
    </font>
    <font>
      <b/>
      <sz val="18"/>
      <color rgb="FF7030A0"/>
      <name val="Calibri"/>
      <family val="2"/>
    </font>
    <font>
      <b/>
      <sz val="18"/>
      <color rgb="FFFFC000"/>
      <name val="Calibri"/>
      <family val="2"/>
    </font>
    <font>
      <b/>
      <sz val="11"/>
      <color rgb="FFFFFFFF"/>
      <name val="Calibri"/>
      <family val="2"/>
    </font>
    <font>
      <b/>
      <sz val="11"/>
      <color rgb="FFC00000"/>
      <name val="Calibri"/>
      <family val="2"/>
    </font>
    <font>
      <b/>
      <sz val="11"/>
      <color rgb="FF4169E1"/>
      <name val="Calibri"/>
      <family val="2"/>
    </font>
    <font>
      <b/>
      <sz val="11"/>
      <color rgb="FFF4B183"/>
      <name val="Calibri"/>
      <family val="2"/>
    </font>
    <font>
      <b/>
      <sz val="11"/>
      <color rgb="FFFFC000"/>
      <name val="Calibri"/>
      <family val="2"/>
    </font>
    <font>
      <b/>
      <sz val="11"/>
      <color rgb="FF548235"/>
      <name val="Calibri"/>
      <family val="2"/>
    </font>
    <font>
      <b/>
      <sz val="11"/>
      <color rgb="FF17365D"/>
      <name val="Calibri"/>
      <family val="2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8FAFC"/>
      </patternFill>
    </fill>
    <fill>
      <patternFill patternType="solid">
        <fgColor rgb="FFEAF2F8"/>
      </patternFill>
    </fill>
    <fill>
      <patternFill patternType="solid">
        <fgColor rgb="FF0F6B78"/>
      </patternFill>
    </fill>
    <fill>
      <patternFill patternType="solid">
        <fgColor rgb="FFC00000"/>
      </patternFill>
    </fill>
    <fill>
      <patternFill patternType="solid">
        <fgColor rgb="FF4169E1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8FAFD"/>
      </patternFill>
    </fill>
    <fill>
      <patternFill patternType="solid">
        <fgColor rgb="FFF4B183"/>
      </patternFill>
    </fill>
    <fill>
      <patternFill patternType="solid">
        <fgColor rgb="FF7030A0"/>
      </patternFill>
    </fill>
    <fill>
      <patternFill patternType="solid">
        <fgColor rgb="FFFFC000"/>
      </patternFill>
    </fill>
    <fill>
      <patternFill patternType="solid">
        <fgColor rgb="FFFAFCFE"/>
      </patternFill>
    </fill>
    <fill>
      <patternFill patternType="solid">
        <fgColor rgb="FFF3F6FA"/>
      </patternFill>
    </fill>
    <fill>
      <patternFill patternType="solid">
        <fgColor rgb="FFF3F6FA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 style="medium">
        <color rgb="FF17365D"/>
      </top>
      <bottom/>
      <diagonal/>
    </border>
    <border>
      <left/>
      <right/>
      <top/>
      <bottom style="thin">
        <color rgb="FFD9E2F3"/>
      </bottom>
      <diagonal/>
    </border>
    <border>
      <left/>
      <right/>
      <top/>
      <bottom style="hair">
        <color rgb="FFD9E2F3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4" fillId="5" borderId="0" xfId="0" applyNumberFormat="1" applyFont="1" applyFill="1" applyAlignment="1">
      <alignment vertical="center"/>
    </xf>
    <xf numFmtId="14" fontId="5" fillId="6" borderId="0" xfId="0" applyNumberFormat="1" applyFont="1" applyFill="1" applyAlignment="1">
      <alignment vertical="center"/>
    </xf>
    <xf numFmtId="14" fontId="4" fillId="5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4" fontId="4" fillId="4" borderId="0" xfId="0" applyNumberFormat="1" applyFont="1" applyFill="1" applyAlignment="1">
      <alignment vertical="center"/>
    </xf>
    <xf numFmtId="164" fontId="5" fillId="6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10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4" fillId="11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4" fillId="12" borderId="0" xfId="0" applyFont="1" applyFill="1" applyAlignment="1">
      <alignment vertical="center"/>
    </xf>
    <xf numFmtId="0" fontId="1" fillId="10" borderId="0" xfId="0" applyFont="1" applyFill="1" applyAlignment="1">
      <alignment vertical="center"/>
    </xf>
    <xf numFmtId="0" fontId="5" fillId="6" borderId="2" xfId="0" applyFont="1" applyFill="1" applyBorder="1" applyAlignment="1">
      <alignment vertical="center"/>
    </xf>
    <xf numFmtId="164" fontId="5" fillId="6" borderId="2" xfId="0" applyNumberFormat="1" applyFont="1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19" fillId="0" borderId="0" xfId="0" applyFont="1"/>
    <xf numFmtId="0" fontId="1" fillId="2" borderId="0" xfId="0" applyFont="1" applyFill="1" applyAlignment="1">
      <alignment horizontal="center" wrapText="1"/>
    </xf>
    <xf numFmtId="0" fontId="2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5" fillId="6" borderId="0" xfId="0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4" fontId="5" fillId="6" borderId="0" xfId="0" applyNumberFormat="1" applyFont="1" applyFill="1" applyAlignment="1">
      <alignment horizontal="center" vertical="center"/>
    </xf>
    <xf numFmtId="0" fontId="0" fillId="17" borderId="4" xfId="0" applyFill="1" applyBorder="1" applyAlignment="1">
      <alignment horizontal="center" vertical="center" wrapText="1"/>
    </xf>
    <xf numFmtId="14" fontId="0" fillId="17" borderId="4" xfId="0" applyNumberForma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14" fontId="0" fillId="18" borderId="4" xfId="0" applyNumberFormat="1" applyFill="1" applyBorder="1" applyAlignment="1">
      <alignment horizontal="center" vertical="center" wrapText="1"/>
    </xf>
    <xf numFmtId="167" fontId="12" fillId="13" borderId="3" xfId="0" applyNumberFormat="1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14" fillId="13" borderId="3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  <xf numFmtId="0" fontId="15" fillId="13" borderId="3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14" fontId="0" fillId="19" borderId="4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0" xfId="0" applyFont="1" applyFill="1" applyAlignment="1">
      <alignment horizontal="center" vertical="center"/>
    </xf>
    <xf numFmtId="2" fontId="6" fillId="4" borderId="0" xfId="0" applyNumberFormat="1" applyFont="1" applyFill="1" applyAlignment="1">
      <alignment horizontal="center" vertical="center"/>
    </xf>
    <xf numFmtId="0" fontId="0" fillId="0" borderId="0" xfId="0"/>
    <xf numFmtId="0" fontId="18" fillId="10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5" borderId="0" xfId="0" applyFont="1" applyFill="1" applyAlignment="1">
      <alignment wrapText="1"/>
    </xf>
    <xf numFmtId="0" fontId="8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0" fillId="10" borderId="0" xfId="0" applyFont="1" applyFill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5" fontId="5" fillId="6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4" fontId="9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" fillId="10" borderId="0" xfId="0" applyFont="1" applyFill="1" applyAlignment="1">
      <alignment horizontal="center"/>
    </xf>
    <xf numFmtId="0" fontId="1" fillId="0" borderId="0" xfId="0" applyFont="1" applyFill="1" applyAlignment="1"/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5" fillId="0" borderId="0" xfId="0" applyFont="1"/>
  </cellXfs>
  <cellStyles count="1">
    <cellStyle name="Normal" xfId="0" builtinId="0"/>
  </cellStyles>
  <dxfs count="20">
    <dxf>
      <font>
        <b/>
        <color rgb="FF006100"/>
      </font>
      <fill>
        <patternFill patternType="solid">
          <fgColor rgb="FFE2F0D9"/>
        </patternFill>
      </fill>
    </dxf>
    <dxf>
      <font>
        <b/>
        <color rgb="FF9C6500"/>
      </font>
      <fill>
        <patternFill patternType="solid">
          <fgColor rgb="FFFFF2CC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ont>
        <b/>
        <i val="0"/>
        <color theme="7"/>
      </font>
      <fill>
        <patternFill patternType="solid">
          <fgColor rgb="FF4169E1"/>
        </patternFill>
      </fill>
    </dxf>
    <dxf>
      <font>
        <b/>
        <color rgb="FF006100"/>
      </font>
      <fill>
        <patternFill patternType="solid">
          <fgColor rgb="FFE2F0D9"/>
        </patternFill>
      </fill>
    </dxf>
    <dxf>
      <font>
        <b/>
        <color rgb="FF1F4E78"/>
      </font>
      <fill>
        <patternFill patternType="solid">
          <fgColor rgb="FFD9EAF7"/>
        </patternFill>
      </fill>
    </dxf>
    <dxf>
      <font>
        <b/>
        <color rgb="FF9C6500"/>
      </font>
      <fill>
        <patternFill patternType="solid">
          <fgColor rgb="FFFFF2CC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F2CC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4169E1"/>
      </font>
      <fill>
        <patternFill patternType="solid">
          <fgColor rgb="FFD9EAF7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FFFFFF"/>
      </font>
      <fill>
        <patternFill patternType="solid">
          <fgColor rgb="FF4169E1"/>
        </patternFill>
      </fill>
    </dxf>
    <dxf>
      <font>
        <b/>
        <color rgb="FF006100"/>
      </font>
      <fill>
        <patternFill patternType="solid">
          <fgColor rgb="FFE2F0D9"/>
        </patternFill>
      </fill>
    </dxf>
    <dxf>
      <font>
        <b/>
        <color rgb="FF1F4E78"/>
      </font>
      <fill>
        <patternFill patternType="solid">
          <fgColor rgb="FFD9EAF7"/>
        </patternFill>
      </fill>
    </dxf>
    <dxf>
      <font>
        <b/>
        <color rgb="FF9C6500"/>
      </font>
      <fill>
        <patternFill patternType="solid">
          <fgColor rgb="FFFFF2CC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0006"/>
      </font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Ordering Status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Dashboard!$B$10</c:f>
              <c:strCache>
                <c:ptCount val="1"/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Dashboard!$A$11:$A$16</c:f>
              <c:strCache>
                <c:ptCount val="6"/>
                <c:pt idx="0">
                  <c:v>ORDER NOW</c:v>
                </c:pt>
                <c:pt idx="1">
                  <c:v>ORDER PLACED</c:v>
                </c:pt>
                <c:pt idx="2">
                  <c:v>OPEN PO</c:v>
                </c:pt>
                <c:pt idx="3">
                  <c:v>OPEN PO - LATE</c:v>
                </c:pt>
                <c:pt idx="4">
                  <c:v>DUE SOON</c:v>
                </c:pt>
                <c:pt idx="5">
                  <c:v>OK</c:v>
                </c:pt>
              </c:strCache>
            </c:strRef>
          </c:cat>
          <c:val>
            <c:numRef>
              <c:f>Dashboard!$B$11:$B$16</c:f>
              <c:numCache>
                <c:formatCode>General</c:formatCode>
                <c:ptCount val="6"/>
                <c:pt idx="0">
                  <c:v>16</c:v>
                </c:pt>
                <c:pt idx="1">
                  <c:v>4</c:v>
                </c:pt>
                <c:pt idx="2">
                  <c:v>0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F-4932-A191-B1F224597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Items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Forecast Risk by Supply Type</a:t>
            </a:r>
          </a:p>
        </c:rich>
      </c:tx>
      <c:layout>
        <c:manualLayout>
          <c:xMode val="edge"/>
          <c:yMode val="edge"/>
          <c:x val="0.35918866080156397"/>
          <c:y val="6.4675925925925928E-2"/>
        </c:manualLayout>
      </c:layout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Dashboard!$G$11</c:f>
              <c:strCache>
                <c:ptCount val="1"/>
                <c:pt idx="0">
                  <c:v>SHORT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Dashboard!$F$12:$F$15</c:f>
              <c:strCache>
                <c:ptCount val="4"/>
                <c:pt idx="0">
                  <c:v>COMPONENT</c:v>
                </c:pt>
                <c:pt idx="1">
                  <c:v>PACKAGING</c:v>
                </c:pt>
                <c:pt idx="2">
                  <c:v>MATERIAL</c:v>
                </c:pt>
                <c:pt idx="3">
                  <c:v>Other</c:v>
                </c:pt>
              </c:strCache>
            </c:strRef>
          </c:cat>
          <c:val>
            <c:numRef>
              <c:f>Dashboard!$G$12:$G$15</c:f>
              <c:numCache>
                <c:formatCode>General</c:formatCode>
                <c:ptCount val="4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3-4DF0-84D8-003E4CD45C63}"/>
            </c:ext>
          </c:extLst>
        </c:ser>
        <c:ser>
          <c:idx val="1"/>
          <c:order val="1"/>
          <c:tx>
            <c:strRef>
              <c:f>Dashboard!$H$11</c:f>
              <c:strCache>
                <c:ptCount val="1"/>
                <c:pt idx="0">
                  <c:v>WATCH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Dashboard!$F$12:$F$15</c:f>
              <c:strCache>
                <c:ptCount val="4"/>
                <c:pt idx="0">
                  <c:v>COMPONENT</c:v>
                </c:pt>
                <c:pt idx="1">
                  <c:v>PACKAGING</c:v>
                </c:pt>
                <c:pt idx="2">
                  <c:v>MATERIAL</c:v>
                </c:pt>
                <c:pt idx="3">
                  <c:v>Other</c:v>
                </c:pt>
              </c:strCache>
            </c:strRef>
          </c:cat>
          <c:val>
            <c:numRef>
              <c:f>Dashboard!$H$12:$H$15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3-4DF0-84D8-003E4CD45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Supply Type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Items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144780</xdr:rowOff>
    </xdr:from>
    <xdr:ext cx="5151120" cy="21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769620</xdr:colOff>
      <xdr:row>36</xdr:row>
      <xdr:rowOff>137160</xdr:rowOff>
    </xdr:from>
    <xdr:ext cx="519684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tabSelected="1" workbookViewId="0">
      <pane ySplit="4" topLeftCell="A5" activePane="bottomLeft" state="frozen"/>
      <selection pane="bottomLeft" activeCell="E11" sqref="E11"/>
    </sheetView>
  </sheetViews>
  <sheetFormatPr defaultRowHeight="14.4" x14ac:dyDescent="0.3"/>
  <cols>
    <col min="1" max="1" width="18" customWidth="1"/>
    <col min="2" max="2" width="16" customWidth="1"/>
    <col min="3" max="3" width="32.33203125" customWidth="1"/>
    <col min="4" max="4" width="16" customWidth="1"/>
    <col min="5" max="5" width="18" customWidth="1"/>
    <col min="6" max="6" width="16" customWidth="1"/>
    <col min="7" max="8" width="18" customWidth="1"/>
    <col min="9" max="10" width="16" customWidth="1"/>
    <col min="11" max="11" width="13" hidden="1" customWidth="1"/>
  </cols>
  <sheetData>
    <row r="1" spans="1:10" ht="30" customHeight="1" x14ac:dyDescent="0.3">
      <c r="A1" s="76" t="s">
        <v>0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x14ac:dyDescent="0.3">
      <c r="A2" s="71" t="s">
        <v>1</v>
      </c>
      <c r="B2" s="69"/>
      <c r="C2" s="69"/>
      <c r="D2" s="69"/>
      <c r="E2" s="69"/>
      <c r="F2" s="69"/>
      <c r="G2" s="69"/>
      <c r="H2" s="69"/>
      <c r="I2" s="69"/>
      <c r="J2" s="69"/>
    </row>
    <row r="4" spans="1:10" x14ac:dyDescent="0.3">
      <c r="A4" s="28" t="s">
        <v>2</v>
      </c>
      <c r="C4" s="29" t="s">
        <v>3</v>
      </c>
      <c r="E4" s="30" t="s">
        <v>4</v>
      </c>
      <c r="G4" s="31" t="s">
        <v>5</v>
      </c>
      <c r="I4" s="32" t="s">
        <v>6</v>
      </c>
    </row>
    <row r="5" spans="1:10" ht="23.4" customHeight="1" x14ac:dyDescent="0.3">
      <c r="A5" s="57">
        <f>SUM('Inventory Tracker'!I2:I501)</f>
        <v>21342.040000000005</v>
      </c>
      <c r="C5" s="58">
        <f ca="1">COUNTIF('Inventory Tracker'!A2:A501,"ORDER NOW")</f>
        <v>16</v>
      </c>
      <c r="E5" s="59">
        <f ca="1">COUNTIF('Inventory Tracker'!A2:A501,"ORDER PLACED")</f>
        <v>4</v>
      </c>
      <c r="G5" s="61">
        <f ca="1">COUNTIF('Inventory Tracker'!A2:A501,"OPEN PO - LATE")</f>
        <v>4</v>
      </c>
      <c r="I5" s="62">
        <f>COUNTIF('Supply Requirements'!J2:J500,"SHORT")</f>
        <v>10</v>
      </c>
    </row>
    <row r="7" spans="1:10" ht="27.6" customHeight="1" x14ac:dyDescent="0.3">
      <c r="A7" s="33" t="s">
        <v>7</v>
      </c>
      <c r="C7" s="30" t="s">
        <v>8</v>
      </c>
      <c r="E7" s="33" t="s">
        <v>9</v>
      </c>
      <c r="G7" s="31" t="s">
        <v>10</v>
      </c>
      <c r="I7" s="28" t="s">
        <v>11</v>
      </c>
    </row>
    <row r="8" spans="1:10" ht="23.4" customHeight="1" x14ac:dyDescent="0.3">
      <c r="A8" s="60">
        <f ca="1">COUNTIF('Inventory Tracker'!A2:A501,"DUE SOON")</f>
        <v>6</v>
      </c>
      <c r="C8" s="59">
        <f ca="1">COUNTIFS('Inventory Tracker'!P2:P501,"&gt;="&amp;TODAY(),'Inventory Tracker'!P2:P501,"&lt;="&amp;TODAY()+14)</f>
        <v>2</v>
      </c>
      <c r="E8" s="60">
        <f ca="1">COUNTIFS('Inventory Tracker'!M2:M501,"&gt;="&amp;TODAY(),'Inventory Tracker'!M2:M501,"&lt;="&amp;TODAY()+14)</f>
        <v>7</v>
      </c>
      <c r="G8" s="61">
        <f>COUNTIF('Supply Requirements'!J2:J500,"WATCH")</f>
        <v>1</v>
      </c>
      <c r="I8" s="57">
        <f>SUM('Quarterly Forecast'!S2:S1001)</f>
        <v>312868.32</v>
      </c>
    </row>
    <row r="10" spans="1:10" x14ac:dyDescent="0.3">
      <c r="A10" s="70" t="s">
        <v>12</v>
      </c>
      <c r="B10" s="75"/>
      <c r="C10" s="75"/>
      <c r="D10" s="75"/>
      <c r="F10" s="70" t="s">
        <v>13</v>
      </c>
      <c r="G10" s="75"/>
      <c r="H10" s="75"/>
      <c r="I10" s="75"/>
      <c r="J10" s="75"/>
    </row>
    <row r="11" spans="1:10" x14ac:dyDescent="0.3">
      <c r="A11" s="34" t="s">
        <v>3</v>
      </c>
      <c r="B11" s="3">
        <f ca="1">COUNTIF('Inventory Tracker'!$A$2:$A$501,"ORDER NOW")</f>
        <v>16</v>
      </c>
      <c r="C11" s="97"/>
      <c r="D11" s="97"/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</row>
    <row r="12" spans="1:10" x14ac:dyDescent="0.3">
      <c r="A12" s="36" t="s">
        <v>4</v>
      </c>
      <c r="B12" s="37">
        <f ca="1">COUNTIF('Inventory Tracker'!$A$2:$A$501,"ORDER PLACED")</f>
        <v>4</v>
      </c>
      <c r="C12" s="97"/>
      <c r="D12" s="97"/>
      <c r="F12" s="38" t="s">
        <v>19</v>
      </c>
      <c r="G12" s="38">
        <f>COUNTIFS('Supply Requirements'!$B$2:$B$500,F12,'Supply Requirements'!$J$2:$J$500,"SHORT")</f>
        <v>10</v>
      </c>
      <c r="H12" s="38">
        <f>COUNTIFS('Supply Requirements'!$B$2:$B$500,F12,'Supply Requirements'!$J$2:$J$500,"WATCH")</f>
        <v>1</v>
      </c>
      <c r="I12" s="38">
        <f>COUNTIFS('Supply Requirements'!$B$2:$B$500,F12,'Supply Requirements'!$J$2:$J$500,"OK")</f>
        <v>1</v>
      </c>
      <c r="J12" s="38">
        <f>COUNTIF('Supply Requirements'!$B$2:$B$500,F12)</f>
        <v>12</v>
      </c>
    </row>
    <row r="13" spans="1:10" x14ac:dyDescent="0.3">
      <c r="A13" s="39" t="s">
        <v>20</v>
      </c>
      <c r="B13" s="37">
        <f ca="1">COUNTIF('Inventory Tracker'!$A$2:$A$501,"OPEN PO")</f>
        <v>0</v>
      </c>
      <c r="C13" s="97"/>
      <c r="D13" s="97"/>
      <c r="F13" s="38" t="s">
        <v>21</v>
      </c>
      <c r="G13" s="38">
        <f>COUNTIFS('Supply Requirements'!$B$2:$B$500,F13,'Supply Requirements'!$J$2:$J$500,"SHORT")</f>
        <v>0</v>
      </c>
      <c r="H13" s="38">
        <f>COUNTIFS('Supply Requirements'!$B$2:$B$500,F13,'Supply Requirements'!$J$2:$J$500,"WATCH")</f>
        <v>0</v>
      </c>
      <c r="I13" s="38">
        <f>COUNTIFS('Supply Requirements'!$B$2:$B$500,F13,'Supply Requirements'!$J$2:$J$500,"OK")</f>
        <v>0</v>
      </c>
      <c r="J13" s="38">
        <f>COUNTIF('Supply Requirements'!$B$2:$B$500,F13)</f>
        <v>0</v>
      </c>
    </row>
    <row r="14" spans="1:10" x14ac:dyDescent="0.3">
      <c r="A14" s="40" t="s">
        <v>22</v>
      </c>
      <c r="B14" s="37">
        <f ca="1">COUNTIF('Inventory Tracker'!$A$2:$A$501,"OPEN PO - LATE")</f>
        <v>4</v>
      </c>
      <c r="C14" s="97"/>
      <c r="D14" s="97"/>
      <c r="F14" s="38" t="s">
        <v>23</v>
      </c>
      <c r="G14" s="38">
        <f>COUNTIFS('Supply Requirements'!$B$2:$B$500,F14,'Supply Requirements'!$J$2:$J$500,"SHORT")</f>
        <v>0</v>
      </c>
      <c r="H14" s="38">
        <f>COUNTIFS('Supply Requirements'!$B$2:$B$500,F14,'Supply Requirements'!$J$2:$J$500,"WATCH")</f>
        <v>0</v>
      </c>
      <c r="I14" s="38">
        <f>COUNTIFS('Supply Requirements'!$B$2:$B$500,F14,'Supply Requirements'!$J$2:$J$500,"OK")</f>
        <v>0</v>
      </c>
      <c r="J14" s="38">
        <f>COUNTIF('Supply Requirements'!$B$2:$B$500,F14)</f>
        <v>0</v>
      </c>
    </row>
    <row r="15" spans="1:10" x14ac:dyDescent="0.3">
      <c r="A15" s="41" t="s">
        <v>7</v>
      </c>
      <c r="B15" s="37">
        <f ca="1">COUNTIF('Inventory Tracker'!$A$2:$A$501,"DUE SOON")</f>
        <v>6</v>
      </c>
      <c r="C15" s="97"/>
      <c r="D15" s="97"/>
      <c r="F15" s="38" t="s">
        <v>24</v>
      </c>
      <c r="G15" s="38">
        <f>COUNTIFS('Supply Requirements'!$B$2:$B$500,F15,'Supply Requirements'!$J$2:$J$500,"SHORT")</f>
        <v>0</v>
      </c>
      <c r="H15" s="38">
        <f>COUNTIFS('Supply Requirements'!$B$2:$B$500,F15,'Supply Requirements'!$J$2:$J$500,"WATCH")</f>
        <v>0</v>
      </c>
      <c r="I15" s="38">
        <f>COUNTIFS('Supply Requirements'!$B$2:$B$500,F15,'Supply Requirements'!$J$2:$J$500,"OK")</f>
        <v>0</v>
      </c>
      <c r="J15" s="38">
        <f>COUNTIF('Supply Requirements'!$B$2:$B$500,F15)</f>
        <v>0</v>
      </c>
    </row>
    <row r="16" spans="1:10" x14ac:dyDescent="0.3">
      <c r="A16" s="42" t="s">
        <v>17</v>
      </c>
      <c r="B16" s="37">
        <f ca="1">COUNTIF('Inventory Tracker'!$A$2:$A$501,"OK")</f>
        <v>8</v>
      </c>
      <c r="C16" s="97"/>
      <c r="D16" s="97"/>
    </row>
    <row r="18" spans="1:11" x14ac:dyDescent="0.3">
      <c r="A18" s="70" t="s">
        <v>25</v>
      </c>
      <c r="B18" s="75"/>
      <c r="C18" s="75"/>
      <c r="D18" s="75"/>
      <c r="E18" s="75"/>
      <c r="F18" s="75"/>
      <c r="G18" s="75"/>
      <c r="H18" s="75"/>
      <c r="I18" s="75"/>
      <c r="J18" s="75"/>
    </row>
    <row r="19" spans="1:11" x14ac:dyDescent="0.3">
      <c r="A19" s="2" t="s">
        <v>26</v>
      </c>
      <c r="B19" s="2" t="s">
        <v>27</v>
      </c>
      <c r="C19" s="2" t="s">
        <v>28</v>
      </c>
      <c r="D19" s="2" t="s">
        <v>29</v>
      </c>
      <c r="E19" s="2" t="s">
        <v>30</v>
      </c>
      <c r="F19" s="2" t="s">
        <v>31</v>
      </c>
      <c r="G19" s="2" t="s">
        <v>32</v>
      </c>
      <c r="H19" s="2" t="s">
        <v>33</v>
      </c>
      <c r="I19" s="2" t="s">
        <v>34</v>
      </c>
      <c r="J19" s="2" t="s">
        <v>35</v>
      </c>
    </row>
    <row r="20" spans="1:11" x14ac:dyDescent="0.3">
      <c r="A20" s="53" t="str">
        <f t="array" aca="1" ref="A20" ca="1">IF($K20="","",INDEX('Inventory Tracker'!$A:$A,$K20))</f>
        <v>DUE SOON</v>
      </c>
      <c r="B20" s="53" t="str">
        <f ca="1">IF($K20="","",INDEX('Inventory Tracker'!$B$2:$B$501,$K20))</f>
        <v>CMP-1002</v>
      </c>
      <c r="C20" s="53" t="str">
        <f ca="1">IF($K20="","",INDEX('Inventory Tracker'!$C$2:$C$501,$K20))</f>
        <v>Sterling silver earring post</v>
      </c>
      <c r="D20" s="53" t="str">
        <f ca="1">IF($K20="","",INDEX('Inventory Tracker'!$D$2:$D$501,$K20))</f>
        <v>COMPONENT</v>
      </c>
      <c r="E20" s="53">
        <f ca="1">IF($K20="","",INDEX('Inventory Tracker'!$H$2:$H$501,$K20))</f>
        <v>919</v>
      </c>
      <c r="F20" s="53">
        <f ca="1">IF($K20="","",INDEX('Inventory Tracker'!$J$2:$J$501,$K20))</f>
        <v>800</v>
      </c>
      <c r="G20" s="53">
        <f ca="1">IF($K20="","",INDEX('Inventory Tracker'!$O$2:$O$501,$K20))</f>
        <v>0</v>
      </c>
      <c r="H20" s="54" t="str">
        <f t="array" aca="1" ref="H20" ca="1">IF($K20="","",IF(INDEX('Inventory Tracker'!$P$2:$P$501,$K20)="","",INDEX('Inventory Tracker'!$P$2:$P$501,$K20)))</f>
        <v/>
      </c>
      <c r="I20" s="54">
        <f ca="1">IF($K20="","",INDEX('Inventory Tracker'!$M$2:$M$501,$K20))</f>
        <v>46254</v>
      </c>
      <c r="J20" s="53" t="str">
        <f ca="1">IF($K20="","",INDEX('Inventory Tracker'!$S$2:$S$501,$K20))</f>
        <v>MOQ 2,000</v>
      </c>
      <c r="K20">
        <f ca="1">IFERROR(SMALL('Inventory Tracker'!$U$2:$U$501,ROWS($K$20:K20)),"")</f>
        <v>2</v>
      </c>
    </row>
    <row r="21" spans="1:11" x14ac:dyDescent="0.3">
      <c r="A21" s="53" t="str">
        <f t="array" aca="1" ref="A21" ca="1">IF($K21="","",INDEX('Inventory Tracker'!$A:$A,$K21))</f>
        <v>DUE SOON</v>
      </c>
      <c r="B21" s="55" t="str">
        <f ca="1">IF($K21="","",INDEX('Inventory Tracker'!$B$2:$B$501,$K21))</f>
        <v>CMP-1003</v>
      </c>
      <c r="C21" s="55" t="str">
        <f ca="1">IF($K21="","",INDEX('Inventory Tracker'!$C$2:$C$501,$K21))</f>
        <v>Hypoallergenic earring back</v>
      </c>
      <c r="D21" s="55" t="str">
        <f ca="1">IF($K21="","",INDEX('Inventory Tracker'!$D$2:$D$501,$K21))</f>
        <v>COMPONENT</v>
      </c>
      <c r="E21" s="55">
        <f ca="1">IF($K21="","",INDEX('Inventory Tracker'!$H$2:$H$501,$K21))</f>
        <v>1600</v>
      </c>
      <c r="F21" s="55">
        <f ca="1">IF($K21="","",INDEX('Inventory Tracker'!$J$2:$J$501,$K21))</f>
        <v>1000</v>
      </c>
      <c r="G21" s="55">
        <f ca="1">IF($K21="","",INDEX('Inventory Tracker'!$O$2:$O$501,$K21))</f>
        <v>0</v>
      </c>
      <c r="H21" s="63" t="str">
        <f t="array" aca="1" ref="H21" ca="1">IF($K21="","",IF(INDEX('Inventory Tracker'!$P$2:$P$501,$K21)="","",INDEX('Inventory Tracker'!$P$2:$P$501,$K21)))</f>
        <v/>
      </c>
      <c r="I21" s="56">
        <f ca="1">IF($K21="","",INDEX('Inventory Tracker'!$M$2:$M$501,$K21))</f>
        <v>46286</v>
      </c>
      <c r="J21" s="55" t="str">
        <f ca="1">IF($K21="","",INDEX('Inventory Tracker'!$S$2:$S$501,$K21))</f>
        <v>Bag 2,500</v>
      </c>
      <c r="K21">
        <f ca="1">IFERROR(SMALL('Inventory Tracker'!$U$2:$U$501,ROWS($K$20:K21)),"")</f>
        <v>3</v>
      </c>
    </row>
    <row r="22" spans="1:11" x14ac:dyDescent="0.3">
      <c r="A22" s="53" t="str">
        <f t="array" aca="1" ref="A22" ca="1">IF($K22="","",INDEX('Inventory Tracker'!$A:$A,$K22))</f>
        <v>ORDER NOW</v>
      </c>
      <c r="B22" s="53" t="str">
        <f ca="1">IF($K22="","",INDEX('Inventory Tracker'!$B$2:$B$501,$K22))</f>
        <v>CMP-1005</v>
      </c>
      <c r="C22" s="53" t="str">
        <f ca="1">IF($K22="","",INDEX('Inventory Tracker'!$C$2:$C$501,$K22))</f>
        <v>Adjustable necklace extender</v>
      </c>
      <c r="D22" s="53" t="str">
        <f ca="1">IF($K22="","",INDEX('Inventory Tracker'!$D$2:$D$501,$K22))</f>
        <v>COMPONENT</v>
      </c>
      <c r="E22" s="53">
        <f ca="1">IF($K22="","",INDEX('Inventory Tracker'!$H$2:$H$501,$K22))</f>
        <v>575</v>
      </c>
      <c r="F22" s="53">
        <f ca="1">IF($K22="","",INDEX('Inventory Tracker'!$J$2:$J$501,$K22))</f>
        <v>500</v>
      </c>
      <c r="G22" s="53">
        <f ca="1">IF($K22="","",INDEX('Inventory Tracker'!$O$2:$O$501,$K22))</f>
        <v>100</v>
      </c>
      <c r="H22" s="54">
        <f t="array" aca="1" ref="H22" ca="1">IF($K22="","",IF(INDEX('Inventory Tracker'!$P$2:$P$501,$K22)="","",INDEX('Inventory Tracker'!$P$2:$P$501,$K22)))</f>
        <v>46268</v>
      </c>
      <c r="I22" s="54">
        <f ca="1">IF($K22="","",INDEX('Inventory Tracker'!$M$2:$M$501,$K22))</f>
        <v>46284</v>
      </c>
      <c r="J22" s="53" t="str">
        <f ca="1">IF($K22="","",INDEX('Inventory Tracker'!$S$2:$S$501,$K22))</f>
        <v>MOQ 1,000</v>
      </c>
      <c r="K22">
        <f ca="1">IFERROR(SMALL('Inventory Tracker'!$U$2:$U$501,ROWS($K$20:K22)),"")</f>
        <v>5</v>
      </c>
    </row>
    <row r="23" spans="1:11" ht="28.8" customHeight="1" x14ac:dyDescent="0.3">
      <c r="A23" s="53" t="str">
        <f t="array" aca="1" ref="A23" ca="1">IF($K23="","",INDEX('Inventory Tracker'!$A:$A,$K23))</f>
        <v>ORDER NOW</v>
      </c>
      <c r="B23" s="55" t="str">
        <f ca="1">IF($K23="","",INDEX('Inventory Tracker'!$B$2:$B$501,$K23))</f>
        <v>CMP-1007</v>
      </c>
      <c r="C23" s="55" t="str">
        <f ca="1">IF($K23="","",INDEX('Inventory Tracker'!$C$2:$C$501,$K23))</f>
        <v>Branded metal snap</v>
      </c>
      <c r="D23" s="55" t="str">
        <f ca="1">IF($K23="","",INDEX('Inventory Tracker'!$D$2:$D$501,$K23))</f>
        <v>COMPONENT</v>
      </c>
      <c r="E23" s="55">
        <f ca="1">IF($K23="","",INDEX('Inventory Tracker'!$H$2:$H$501,$K23))</f>
        <v>1440</v>
      </c>
      <c r="F23" s="55">
        <f ca="1">IF($K23="","",INDEX('Inventory Tracker'!$J$2:$J$501,$K23))</f>
        <v>900</v>
      </c>
      <c r="G23" s="55">
        <f ca="1">IF($K23="","",INDEX('Inventory Tracker'!$O$2:$O$501,$K23))</f>
        <v>0</v>
      </c>
      <c r="H23" s="63" t="str">
        <f t="array" aca="1" ref="H23" ca="1">IF($K23="","",IF(INDEX('Inventory Tracker'!$P$2:$P$501,$K23)="","",INDEX('Inventory Tracker'!$P$2:$P$501,$K23)))</f>
        <v/>
      </c>
      <c r="I23" s="63">
        <f ca="1">IF($K23="","",INDEX('Inventory Tracker'!$M$2:$M$501,$K23))</f>
        <v>46285</v>
      </c>
      <c r="J23" s="55" t="str">
        <f ca="1">IF($K23="","",INDEX('Inventory Tracker'!$S$2:$S$501,$K23))</f>
        <v>Bag 2,000</v>
      </c>
      <c r="K23">
        <f ca="1">IFERROR(SMALL('Inventory Tracker'!$U$2:$U$501,ROWS($K$20:K23)),"")</f>
        <v>7</v>
      </c>
    </row>
    <row r="24" spans="1:11" x14ac:dyDescent="0.3">
      <c r="A24" s="53" t="str">
        <f t="array" aca="1" ref="A24" ca="1">IF($K24="","",INDEX('Inventory Tracker'!$A:$A,$K24))</f>
        <v>OPEN PO - LATE</v>
      </c>
      <c r="B24" s="53" t="str">
        <f ca="1">IF($K24="","",INDEX('Inventory Tracker'!$B$2:$B$501,$K24))</f>
        <v>CMP-1009</v>
      </c>
      <c r="C24" s="53" t="str">
        <f ca="1">IF($K24="","",INDEX('Inventory Tracker'!$C$2:$C$501,$K24))</f>
        <v>Cosmetic pump actuator</v>
      </c>
      <c r="D24" s="53" t="str">
        <f ca="1">IF($K24="","",INDEX('Inventory Tracker'!$D$2:$D$501,$K24))</f>
        <v>COMPONENT</v>
      </c>
      <c r="E24" s="53">
        <f ca="1">IF($K24="","",INDEX('Inventory Tracker'!$H$2:$H$501,$K24))</f>
        <v>1080</v>
      </c>
      <c r="F24" s="53">
        <f ca="1">IF($K24="","",INDEX('Inventory Tracker'!$J$2:$J$501,$K24))</f>
        <v>1200</v>
      </c>
      <c r="G24" s="53">
        <f ca="1">IF($K24="","",INDEX('Inventory Tracker'!$O$2:$O$501,$K24))</f>
        <v>0</v>
      </c>
      <c r="H24" s="54" t="str">
        <f t="array" aca="1" ref="H24" ca="1">IF($K24="","",IF(INDEX('Inventory Tracker'!$P$2:$P$501,$K24)="","",INDEX('Inventory Tracker'!$P$2:$P$501,$K24)))</f>
        <v/>
      </c>
      <c r="I24" s="54">
        <f ca="1">IF($K24="","",INDEX('Inventory Tracker'!$M$2:$M$501,$K24))</f>
        <v>46133</v>
      </c>
      <c r="J24" s="53" t="str">
        <f ca="1">IF($K24="","",INDEX('Inventory Tracker'!$S$2:$S$501,$K24))</f>
        <v>Case 1,000</v>
      </c>
      <c r="K24">
        <f ca="1">IFERROR(SMALL('Inventory Tracker'!$U$2:$U$501,ROWS($K$20:K24)),"")</f>
        <v>9</v>
      </c>
    </row>
    <row r="25" spans="1:11" ht="28.8" customHeight="1" x14ac:dyDescent="0.3">
      <c r="A25" s="53" t="str">
        <f t="array" aca="1" ref="A25" ca="1">IF($K25="","",INDEX('Inventory Tracker'!$A:$A,$K25))</f>
        <v>ORDER NOW</v>
      </c>
      <c r="B25" s="55" t="str">
        <f ca="1">IF($K25="","",INDEX('Inventory Tracker'!$B$2:$B$501,$K25))</f>
        <v>CMP-1010</v>
      </c>
      <c r="C25" s="55" t="str">
        <f ca="1">IF($K25="","",INDEX('Inventory Tracker'!$C$2:$C$501,$K25))</f>
        <v>Fine mist sprayer</v>
      </c>
      <c r="D25" s="55" t="str">
        <f ca="1">IF($K25="","",INDEX('Inventory Tracker'!$D$2:$D$501,$K25))</f>
        <v>COMPONENT</v>
      </c>
      <c r="E25" s="55">
        <f ca="1">IF($K25="","",INDEX('Inventory Tracker'!$H$2:$H$501,$K25))</f>
        <v>1280</v>
      </c>
      <c r="F25" s="55">
        <f ca="1">IF($K25="","",INDEX('Inventory Tracker'!$J$2:$J$501,$K25))</f>
        <v>800</v>
      </c>
      <c r="G25" s="55">
        <f ca="1">IF($K25="","",INDEX('Inventory Tracker'!$O$2:$O$501,$K25))</f>
        <v>0</v>
      </c>
      <c r="H25" s="63" t="str">
        <f t="array" aca="1" ref="H25" ca="1">IF($K25="","",IF(INDEX('Inventory Tracker'!$P$2:$P$501,$K25)="","",INDEX('Inventory Tracker'!$P$2:$P$501,$K25)))</f>
        <v/>
      </c>
      <c r="I25" s="56">
        <f ca="1">IF($K25="","",INDEX('Inventory Tracker'!$M$2:$M$501,$K25))</f>
        <v>46131</v>
      </c>
      <c r="J25" s="55" t="str">
        <f ca="1">IF($K25="","",INDEX('Inventory Tracker'!$S$2:$S$501,$K25))</f>
        <v>Case 1,000</v>
      </c>
      <c r="K25">
        <f ca="1">IFERROR(SMALL('Inventory Tracker'!$U$2:$U$501,ROWS($K$20:K25)),"")</f>
        <v>10</v>
      </c>
    </row>
    <row r="26" spans="1:11" ht="28.8" customHeight="1" x14ac:dyDescent="0.3">
      <c r="A26" s="53" t="str">
        <f t="array" aca="1" ref="A26" ca="1">IF($K26="","",INDEX('Inventory Tracker'!$A:$A,$K26))</f>
        <v>ORDER NOW</v>
      </c>
      <c r="B26" s="53" t="str">
        <f ca="1">IF($K26="","",INDEX('Inventory Tracker'!$B$2:$B$501,$K26))</f>
        <v>CMP-1011</v>
      </c>
      <c r="C26" s="53" t="str">
        <f ca="1">IF($K26="","",INDEX('Inventory Tracker'!$C$2:$C$501,$K26))</f>
        <v>Lip wand applicator</v>
      </c>
      <c r="D26" s="53" t="str">
        <f ca="1">IF($K26="","",INDEX('Inventory Tracker'!$D$2:$D$501,$K26))</f>
        <v>COMPONENT</v>
      </c>
      <c r="E26" s="53">
        <f ca="1">IF($K26="","",INDEX('Inventory Tracker'!$H$2:$H$501,$K26))</f>
        <v>1724</v>
      </c>
      <c r="F26" s="53">
        <f ca="1">IF($K26="","",INDEX('Inventory Tracker'!$J$2:$J$501,$K26))</f>
        <v>1500</v>
      </c>
      <c r="G26" s="53">
        <f ca="1">IF($K26="","",INDEX('Inventory Tracker'!$O$2:$O$501,$K26))</f>
        <v>100</v>
      </c>
      <c r="H26" s="54">
        <f t="array" aca="1" ref="H26" ca="1">IF($K26="","",IF(INDEX('Inventory Tracker'!$P$2:$P$501,$K26)="","",INDEX('Inventory Tracker'!$P$2:$P$501,$K26)))</f>
        <v>46262</v>
      </c>
      <c r="I26" s="54">
        <f ca="1">IF($K26="","",INDEX('Inventory Tracker'!$M$2:$M$501,$K26))</f>
        <v>46314</v>
      </c>
      <c r="J26" s="53" t="str">
        <f ca="1">IF($K26="","",INDEX('Inventory Tracker'!$S$2:$S$501,$K26))</f>
        <v>Case 2,000</v>
      </c>
      <c r="K26">
        <f ca="1">IFERROR(SMALL('Inventory Tracker'!$U$2:$U$501,ROWS($K$20:K26)),"")</f>
        <v>11</v>
      </c>
    </row>
    <row r="27" spans="1:11" x14ac:dyDescent="0.3">
      <c r="A27" s="53" t="str">
        <f t="array" aca="1" ref="A27" ca="1">IF($K27="","",INDEX('Inventory Tracker'!$A:$A,$K27))</f>
        <v>ORDER NOW</v>
      </c>
      <c r="B27" s="55" t="str">
        <f ca="1">IF($K27="","",INDEX('Inventory Tracker'!$B$2:$B$501,$K27))</f>
        <v>PKG-2002</v>
      </c>
      <c r="C27" s="55" t="str">
        <f ca="1">IF($K27="","",INDEX('Inventory Tracker'!$C$2:$C$501,$K27))</f>
        <v>Ivory jewelry gift box</v>
      </c>
      <c r="D27" s="55" t="str">
        <f ca="1">IF($K27="","",INDEX('Inventory Tracker'!$D$2:$D$501,$K27))</f>
        <v>PACKAGING</v>
      </c>
      <c r="E27" s="55">
        <f ca="1">IF($K27="","",INDEX('Inventory Tracker'!$H$2:$H$501,$K27))</f>
        <v>270</v>
      </c>
      <c r="F27" s="55">
        <f ca="1">IF($K27="","",INDEX('Inventory Tracker'!$J$2:$J$501,$K27))</f>
        <v>300</v>
      </c>
      <c r="G27" s="55">
        <f ca="1">IF($K27="","",INDEX('Inventory Tracker'!$O$2:$O$501,$K27))</f>
        <v>0</v>
      </c>
      <c r="H27" s="63" t="str">
        <f t="array" aca="1" ref="H27" ca="1">IF($K27="","",IF(INDEX('Inventory Tracker'!$P$2:$P$501,$K27)="","",INDEX('Inventory Tracker'!$P$2:$P$501,$K27)))</f>
        <v/>
      </c>
      <c r="I27" s="56">
        <f ca="1">IF($K27="","",INDEX('Inventory Tracker'!$M$2:$M$501,$K27))</f>
        <v>46162</v>
      </c>
      <c r="J27" s="55" t="str">
        <f ca="1">IF($K27="","",INDEX('Inventory Tracker'!$S$2:$S$501,$K27))</f>
        <v>Case 200</v>
      </c>
      <c r="K27">
        <f ca="1">IFERROR(SMALL('Inventory Tracker'!$U$2:$U$501,ROWS($K$20:K27)),"")</f>
        <v>14</v>
      </c>
    </row>
    <row r="28" spans="1:11" ht="28.8" customHeight="1" x14ac:dyDescent="0.3">
      <c r="A28" s="53" t="str">
        <f t="array" aca="1" ref="A28" ca="1">IF($K28="","",INDEX('Inventory Tracker'!$A:$A,$K28))</f>
        <v>ORDER NOW</v>
      </c>
      <c r="B28" s="53" t="str">
        <f ca="1">IF($K28="","",INDEX('Inventory Tracker'!$B$2:$B$501,$K28))</f>
        <v>PKG-2003</v>
      </c>
      <c r="C28" s="53" t="str">
        <f ca="1">IF($K28="","",INDEX('Inventory Tracker'!$C$2:$C$501,$K28))</f>
        <v>30 mL frosted serum bottle</v>
      </c>
      <c r="D28" s="53" t="str">
        <f ca="1">IF($K28="","",INDEX('Inventory Tracker'!$D$2:$D$501,$K28))</f>
        <v>PACKAGING</v>
      </c>
      <c r="E28" s="53">
        <f ca="1">IF($K28="","",INDEX('Inventory Tracker'!$H$2:$H$501,$K28))</f>
        <v>960</v>
      </c>
      <c r="F28" s="53">
        <f ca="1">IF($K28="","",INDEX('Inventory Tracker'!$J$2:$J$501,$K28))</f>
        <v>600</v>
      </c>
      <c r="G28" s="53">
        <f ca="1">IF($K28="","",INDEX('Inventory Tracker'!$O$2:$O$501,$K28))</f>
        <v>0</v>
      </c>
      <c r="H28" s="54" t="str">
        <f t="array" aca="1" ref="H28" ca="1">IF($K28="","",IF(INDEX('Inventory Tracker'!$P$2:$P$501,$K28)="","",INDEX('Inventory Tracker'!$P$2:$P$501,$K28)))</f>
        <v/>
      </c>
      <c r="I28" s="54">
        <f ca="1">IF($K28="","",INDEX('Inventory Tracker'!$M$2:$M$501,$K28))</f>
        <v>46163</v>
      </c>
      <c r="J28" s="53" t="str">
        <f ca="1">IF($K28="","",INDEX('Inventory Tracker'!$S$2:$S$501,$K28))</f>
        <v>Case 144</v>
      </c>
      <c r="K28">
        <f ca="1">IFERROR(SMALL('Inventory Tracker'!$U$2:$U$501,ROWS($K$20:K28)),"")</f>
        <v>15</v>
      </c>
    </row>
    <row r="29" spans="1:11" ht="28.8" customHeight="1" x14ac:dyDescent="0.3">
      <c r="A29" s="53" t="str">
        <f t="array" aca="1" ref="A29" ca="1">IF($K29="","",INDEX('Inventory Tracker'!$A:$A,$K29))</f>
        <v>ORDER NOW</v>
      </c>
      <c r="B29" s="55" t="str">
        <f ca="1">IF($K29="","",INDEX('Inventory Tracker'!$B$2:$B$501,$K29))</f>
        <v>PKG-2004</v>
      </c>
      <c r="C29" s="55" t="str">
        <f ca="1">IF($K29="","",INDEX('Inventory Tracker'!$C$2:$C$501,$K29))</f>
        <v>50 mL airless cream jar</v>
      </c>
      <c r="D29" s="55" t="str">
        <f ca="1">IF($K29="","",INDEX('Inventory Tracker'!$D$2:$D$501,$K29))</f>
        <v>PACKAGING</v>
      </c>
      <c r="E29" s="55">
        <f ca="1">IF($K29="","",INDEX('Inventory Tracker'!$H$2:$H$501,$K29))</f>
        <v>720</v>
      </c>
      <c r="F29" s="55">
        <f ca="1">IF($K29="","",INDEX('Inventory Tracker'!$J$2:$J$501,$K29))</f>
        <v>450</v>
      </c>
      <c r="G29" s="55">
        <f ca="1">IF($K29="","",INDEX('Inventory Tracker'!$O$2:$O$501,$K29))</f>
        <v>0</v>
      </c>
      <c r="H29" s="63" t="str">
        <f t="array" aca="1" ref="H29" ca="1">IF($K29="","",IF(INDEX('Inventory Tracker'!$P$2:$P$501,$K29)="","",INDEX('Inventory Tracker'!$P$2:$P$501,$K29)))</f>
        <v/>
      </c>
      <c r="I29" s="56">
        <f ca="1">IF($K29="","",INDEX('Inventory Tracker'!$M$2:$M$501,$K29))</f>
        <v>46161</v>
      </c>
      <c r="J29" s="55" t="str">
        <f ca="1">IF($K29="","",INDEX('Inventory Tracker'!$S$2:$S$501,$K29))</f>
        <v>Case 120</v>
      </c>
      <c r="K29">
        <f ca="1">IFERROR(SMALL('Inventory Tracker'!$U$2:$U$501,ROWS($K$20:K29)),"")</f>
        <v>16</v>
      </c>
    </row>
    <row r="30" spans="1:11" x14ac:dyDescent="0.3">
      <c r="K30">
        <f ca="1">IFERROR(SMALL('Inventory Tracker'!$U$2:$U$501,ROWS($K$20:K30)),"")</f>
        <v>17</v>
      </c>
    </row>
    <row r="31" spans="1:11" x14ac:dyDescent="0.3">
      <c r="A31" s="70" t="s">
        <v>36</v>
      </c>
      <c r="B31" s="69"/>
      <c r="C31" s="69"/>
      <c r="D31" s="69"/>
      <c r="E31" s="69"/>
      <c r="F31" s="70" t="s">
        <v>37</v>
      </c>
      <c r="G31" s="69"/>
      <c r="H31" s="69"/>
    </row>
    <row r="32" spans="1:11" x14ac:dyDescent="0.3">
      <c r="A32" s="1" t="s">
        <v>38</v>
      </c>
      <c r="B32" s="1" t="s">
        <v>39</v>
      </c>
      <c r="C32" s="1" t="s">
        <v>40</v>
      </c>
      <c r="D32" s="1" t="s">
        <v>5</v>
      </c>
      <c r="E32" s="1" t="s">
        <v>3</v>
      </c>
      <c r="F32" s="1" t="s">
        <v>29</v>
      </c>
      <c r="G32" s="1" t="s">
        <v>2</v>
      </c>
      <c r="H32" s="1" t="s">
        <v>41</v>
      </c>
    </row>
    <row r="33" spans="1:8" x14ac:dyDescent="0.3">
      <c r="A33" s="38" t="s">
        <v>42</v>
      </c>
      <c r="B33" s="64">
        <f ca="1">COUNTIFS('Inventory Tracker'!$P$2:$P$501,"&gt;="&amp;TODAY(),'Inventory Tracker'!$P$2:$P$501,"&lt;="&amp;TODAY()+7)</f>
        <v>0</v>
      </c>
      <c r="C33" s="64">
        <f ca="1">COUNTIFS('Inventory Tracker'!$M$2:$M$501,"&gt;="&amp;TODAY(),'Inventory Tracker'!$M$2:$M$501,"&lt;="&amp;TODAY()+7)</f>
        <v>7</v>
      </c>
      <c r="D33" s="64">
        <f ca="1">COUNTIF('Inventory Tracker'!$A$2:$A$501,"OPEN PO - LATE")</f>
        <v>4</v>
      </c>
      <c r="E33" s="64">
        <f ca="1">COUNTIF('Inventory Tracker'!$A$2:$A$501,"ORDER NOW")</f>
        <v>16</v>
      </c>
      <c r="F33" s="64" t="s">
        <v>43</v>
      </c>
      <c r="G33" s="65">
        <f>SUMIF('Inventory Tracker'!$D$2:$D$501,F33,'Inventory Tracker'!$I$2:$I$501)</f>
        <v>0</v>
      </c>
      <c r="H33" s="64">
        <f>COUNTIF('Inventory Tracker'!$D$2:$D$501,F33)</f>
        <v>0</v>
      </c>
    </row>
    <row r="34" spans="1:8" x14ac:dyDescent="0.3">
      <c r="A34" s="38" t="s">
        <v>44</v>
      </c>
      <c r="B34" s="64">
        <f ca="1">COUNTIFS('Inventory Tracker'!$P$2:$P$501,"&gt;="&amp;TODAY(),'Inventory Tracker'!$P$2:$P$501,"&lt;="&amp;TODAY()+14)</f>
        <v>2</v>
      </c>
      <c r="C34" s="64">
        <f ca="1">COUNTIFS('Inventory Tracker'!$M$2:$M$501,"&gt;="&amp;TODAY(),'Inventory Tracker'!$M$2:$M$501,"&lt;="&amp;TODAY()+14)</f>
        <v>7</v>
      </c>
      <c r="D34" s="64">
        <f ca="1">COUNTIF('Inventory Tracker'!$A$2:$A$501,"OPEN PO - LATE")</f>
        <v>4</v>
      </c>
      <c r="E34" s="64">
        <f ca="1">COUNTIF('Inventory Tracker'!$A$2:$A$501,"ORDER NOW")</f>
        <v>16</v>
      </c>
      <c r="F34" s="64" t="s">
        <v>45</v>
      </c>
      <c r="G34" s="65">
        <f>SUMIF('Inventory Tracker'!$D$2:$D$501,F34,'Inventory Tracker'!$I$2:$I$501)</f>
        <v>0</v>
      </c>
      <c r="H34" s="64">
        <f>COUNTIF('Inventory Tracker'!$D$2:$D$501,F34)</f>
        <v>0</v>
      </c>
    </row>
    <row r="35" spans="1:8" x14ac:dyDescent="0.3">
      <c r="A35" s="38" t="s">
        <v>46</v>
      </c>
      <c r="B35" s="64">
        <f ca="1">COUNTIFS('Inventory Tracker'!$P$2:$P$501,"&gt;="&amp;TODAY(),'Inventory Tracker'!$P$2:$P$501,"&lt;="&amp;TODAY()+30)</f>
        <v>4</v>
      </c>
      <c r="C35" s="64">
        <f ca="1">COUNTIFS('Inventory Tracker'!$M$2:$M$501,"&gt;="&amp;TODAY(),'Inventory Tracker'!$M$2:$M$501,"&lt;="&amp;TODAY()+30)</f>
        <v>7</v>
      </c>
      <c r="D35" s="64">
        <f ca="1">COUNTIF('Inventory Tracker'!$A$2:$A$501,"OPEN PO - LATE")</f>
        <v>4</v>
      </c>
      <c r="E35" s="64">
        <f ca="1">COUNTIF('Inventory Tracker'!$A$2:$A$501,"ORDER NOW")</f>
        <v>16</v>
      </c>
      <c r="F35" s="64" t="s">
        <v>47</v>
      </c>
      <c r="G35" s="65">
        <f>SUMIF('Inventory Tracker'!$D$2:$D$501,F35,'Inventory Tracker'!$I$2:$I$501)</f>
        <v>0</v>
      </c>
      <c r="H35" s="64">
        <f>COUNTIF('Inventory Tracker'!$D$2:$D$501,F35)</f>
        <v>0</v>
      </c>
    </row>
    <row r="36" spans="1:8" x14ac:dyDescent="0.3">
      <c r="B36" s="66"/>
      <c r="C36" s="66"/>
      <c r="D36" s="66"/>
      <c r="E36" s="66"/>
      <c r="F36" s="64" t="s">
        <v>24</v>
      </c>
      <c r="G36" s="65">
        <f>SUMIF('Inventory Tracker'!$D$2:$D$501,F36,'Inventory Tracker'!$I$2:$I$501)</f>
        <v>979.27</v>
      </c>
      <c r="H36" s="64">
        <f>COUNTIF('Inventory Tracker'!$D$2:$D$501,F36)</f>
        <v>6</v>
      </c>
    </row>
  </sheetData>
  <mergeCells count="7">
    <mergeCell ref="A1:J1"/>
    <mergeCell ref="F31:H31"/>
    <mergeCell ref="A18:J18"/>
    <mergeCell ref="F10:J10"/>
    <mergeCell ref="A2:J2"/>
    <mergeCell ref="A10:D10"/>
    <mergeCell ref="A31:E31"/>
  </mergeCells>
  <conditionalFormatting sqref="A20:A29">
    <cfRule type="expression" dxfId="13" priority="1">
      <formula>A20="ORDER NOW"</formula>
    </cfRule>
    <cfRule type="expression" dxfId="12" priority="2">
      <formula>A20="ORDER PLACED"</formula>
    </cfRule>
    <cfRule type="expression" dxfId="11" priority="3">
      <formula>A20="OPEN PO - LATE"</formula>
    </cfRule>
    <cfRule type="expression" dxfId="10" priority="4">
      <formula>A20="DUE SOON"</formula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01"/>
  <sheetViews>
    <sheetView showGridLines="0" workbookViewId="0">
      <pane ySplit="1" topLeftCell="A2" activePane="bottomLeft" state="frozen"/>
      <selection pane="bottomLeft" activeCell="C11" sqref="C11"/>
    </sheetView>
  </sheetViews>
  <sheetFormatPr defaultRowHeight="14.4" x14ac:dyDescent="0.3"/>
  <cols>
    <col min="1" max="1" width="16" customWidth="1"/>
    <col min="2" max="2" width="14" customWidth="1"/>
    <col min="3" max="3" width="28" customWidth="1"/>
    <col min="4" max="4" width="14" customWidth="1"/>
    <col min="5" max="5" width="20" customWidth="1"/>
    <col min="6" max="6" width="18" customWidth="1"/>
    <col min="7" max="7" width="12" customWidth="1"/>
    <col min="8" max="8" width="11" customWidth="1"/>
    <col min="9" max="9" width="14" customWidth="1"/>
    <col min="10" max="10" width="12" customWidth="1"/>
    <col min="11" max="11" width="13" customWidth="1"/>
    <col min="12" max="12" width="14" customWidth="1"/>
    <col min="13" max="13" width="13" customWidth="1"/>
    <col min="14" max="14" width="14" customWidth="1"/>
    <col min="15" max="15" width="13" customWidth="1"/>
    <col min="16" max="16" width="15" customWidth="1"/>
    <col min="17" max="17" width="13" customWidth="1"/>
    <col min="18" max="18" width="14" customWidth="1"/>
    <col min="19" max="19" width="28" customWidth="1"/>
    <col min="20" max="20" width="14" customWidth="1"/>
    <col min="21" max="21" width="0" hidden="1"/>
  </cols>
  <sheetData>
    <row r="1" spans="1:21" ht="34.049999999999997" customHeight="1" x14ac:dyDescent="0.3">
      <c r="A1" s="4" t="s">
        <v>26</v>
      </c>
      <c r="B1" s="4" t="s">
        <v>27</v>
      </c>
      <c r="C1" s="4" t="s">
        <v>28</v>
      </c>
      <c r="D1" s="4" t="s">
        <v>29</v>
      </c>
      <c r="E1" s="4" t="s">
        <v>48</v>
      </c>
      <c r="F1" s="4" t="s">
        <v>49</v>
      </c>
      <c r="G1" s="4" t="s">
        <v>50</v>
      </c>
      <c r="H1" s="4" t="s">
        <v>51</v>
      </c>
      <c r="I1" s="4" t="s">
        <v>52</v>
      </c>
      <c r="J1" s="4" t="s">
        <v>31</v>
      </c>
      <c r="K1" s="4" t="s">
        <v>53</v>
      </c>
      <c r="L1" s="4" t="s">
        <v>54</v>
      </c>
      <c r="M1" s="4" t="s">
        <v>55</v>
      </c>
      <c r="N1" s="4" t="s">
        <v>56</v>
      </c>
      <c r="O1" s="4" t="s">
        <v>57</v>
      </c>
      <c r="P1" s="4" t="s">
        <v>58</v>
      </c>
      <c r="Q1" s="4" t="s">
        <v>59</v>
      </c>
      <c r="R1" s="4" t="s">
        <v>60</v>
      </c>
      <c r="S1" s="4" t="s">
        <v>61</v>
      </c>
      <c r="T1" s="4" t="s">
        <v>62</v>
      </c>
    </row>
    <row r="2" spans="1:21" x14ac:dyDescent="0.3">
      <c r="A2" s="5" t="str">
        <f t="shared" ref="A2:A46" ca="1" si="0">IF(B2="","",IF(T2="Order Placed","ORDER PLACED",IF(T2="Late PO","OPEN PO - LATE",IF(T2="Open PO","OPEN PO",IF(OR(T2="Low Stock",T2="Scheduled"),"ORDER NOW",IF(T2="Due Soon","DUE SOON","OK"))))))</f>
        <v>DUE SOON</v>
      </c>
      <c r="B2" s="43" t="s">
        <v>63</v>
      </c>
      <c r="C2" s="7" t="str">
        <f>IFERROR(INDEX('Supply Reference'!$C$2:$C$501,MATCH(B2,'Supply Reference'!$A$2:$A$501,0)),"")</f>
        <v>Gold-tone lobster clasp</v>
      </c>
      <c r="D2" s="7" t="str">
        <f>IFERROR(INDEX('Supply Reference'!$B$2:$B$501,MATCH(B2,'Supply Reference'!$A$2:$A$501,0)),"")</f>
        <v>COMPONENT</v>
      </c>
      <c r="E2" s="7" t="str">
        <f>IFERROR(INDEX('Supply Reference'!$E$2:$E$501,MATCH(B2,'Supply Reference'!$A$2:$A$501,0)),"")</f>
        <v>Northstar Findings</v>
      </c>
      <c r="F2" s="7" t="str">
        <f>IFERROR(INDEX('Supply Reference'!$F$2:$F$501,MATCH(B2,'Supply Reference'!$A$2:$A$501,0)),"")</f>
        <v>BIN-A1</v>
      </c>
      <c r="G2" s="8">
        <f>IFERROR(INDEX('Supply Reference'!$D$2:$D$501,MATCH(B2,'Supply Reference'!$A$2:$A$501,0)),"")</f>
        <v>0.38</v>
      </c>
      <c r="H2" s="43">
        <v>800</v>
      </c>
      <c r="I2" s="9">
        <f t="shared" ref="I2:I46" si="1">IF(OR(G2="",H2=""),"",G2*H2)</f>
        <v>304</v>
      </c>
      <c r="J2" s="7">
        <f>IFERROR(INDEX('Supply Reference'!$G$2:$G$501,MATCH(B2,'Supply Reference'!$A$2:$A$501,0)),"")</f>
        <v>500</v>
      </c>
      <c r="K2" s="52">
        <v>46162</v>
      </c>
      <c r="L2" s="43">
        <v>3</v>
      </c>
      <c r="M2" s="11">
        <f t="shared" ref="M2:M46" si="2">IF(OR(K2="",L2=""),"",DATE(YEAR(K2),MONTH(K2)+L2,DAY(K2)))</f>
        <v>46254</v>
      </c>
      <c r="N2" s="43"/>
      <c r="O2" s="43"/>
      <c r="P2" s="52"/>
      <c r="Q2" s="7">
        <f>IFERROR(INDEX('Vendor List'!$E$2:$E$301,MATCH(E2,'Vendor List'!$A$2:$A$301,0)),"")</f>
        <v>21</v>
      </c>
      <c r="R2" s="5">
        <f t="shared" ref="R2:R46" ca="1" si="3">IF(M2="","",M2-TODAY())</f>
        <v>2</v>
      </c>
      <c r="S2" s="7" t="str">
        <f>IFERROR(INDEX('Supply Reference'!$H$2:$H$501,MATCH(B2,'Supply Reference'!$A$2:$A$501,0)),"")</f>
        <v>MOQ 1,000</v>
      </c>
      <c r="T2" s="5" t="str">
        <f t="shared" ref="T2:T46" ca="1" si="4">IF(B2="","",IF(AND(P2&lt;&gt;"",P2&gt;=TODAY()),"Order Placed",IF(AND(N2&lt;&gt;"",O2&gt;0,P2&lt;&gt;"",P2&lt;TODAY()),"Late PO",IF(AND(N2&lt;&gt;"",O2&gt;0),"Open PO",IF(AND(H2&lt;&gt;"",J2&lt;&gt;"",H2&lt;=J2),"Low Stock",IF(AND(M2&lt;&gt;"",M2&lt;=TODAY()),"Scheduled",IF(AND(M2&lt;&gt;"",M2&lt;=TODAY()+14),"Due Soon","OK")))))))</f>
        <v>Due Soon</v>
      </c>
      <c r="U2">
        <f t="shared" ref="U2:U33" ca="1" si="5">IF(OR(A2="ORDER NOW",A2="OPEN PO",A2="OPEN PO - LATE",A2="DUE SOON"),ROW(),"")</f>
        <v>2</v>
      </c>
    </row>
    <row r="3" spans="1:21" x14ac:dyDescent="0.3">
      <c r="A3" s="12" t="str">
        <f t="shared" ca="1" si="0"/>
        <v>DUE SOON</v>
      </c>
      <c r="B3" s="43" t="s">
        <v>64</v>
      </c>
      <c r="C3" s="7" t="str">
        <f>IFERROR(INDEX('Supply Reference'!$C$2:$C$501,MATCH(B3,'Supply Reference'!$A$2:$A$501,0)),"")</f>
        <v>Sterling silver earring post</v>
      </c>
      <c r="D3" s="7" t="str">
        <f>IFERROR(INDEX('Supply Reference'!$B$2:$B$501,MATCH(B3,'Supply Reference'!$A$2:$A$501,0)),"")</f>
        <v>COMPONENT</v>
      </c>
      <c r="E3" s="7" t="str">
        <f>IFERROR(INDEX('Supply Reference'!$E$2:$E$501,MATCH(B3,'Supply Reference'!$A$2:$A$501,0)),"")</f>
        <v>Northstar Findings</v>
      </c>
      <c r="F3" s="7" t="str">
        <f>IFERROR(INDEX('Supply Reference'!$F$2:$F$501,MATCH(B3,'Supply Reference'!$A$2:$A$501,0)),"")</f>
        <v>BIN-A2</v>
      </c>
      <c r="G3" s="8">
        <f>IFERROR(INDEX('Supply Reference'!$D$2:$D$501,MATCH(B3,'Supply Reference'!$A$2:$A$501,0)),"")</f>
        <v>0.22</v>
      </c>
      <c r="H3" s="43">
        <v>919</v>
      </c>
      <c r="I3" s="13">
        <f t="shared" si="1"/>
        <v>202.18</v>
      </c>
      <c r="J3" s="7">
        <f>IFERROR(INDEX('Supply Reference'!$G$2:$G$501,MATCH(B3,'Supply Reference'!$A$2:$A$501,0)),"")</f>
        <v>800</v>
      </c>
      <c r="K3" s="52">
        <v>46132</v>
      </c>
      <c r="L3" s="43">
        <v>4</v>
      </c>
      <c r="M3" s="14">
        <f t="shared" si="2"/>
        <v>46254</v>
      </c>
      <c r="N3" s="43"/>
      <c r="O3" s="43"/>
      <c r="P3" s="52"/>
      <c r="Q3" s="7">
        <f>IFERROR(INDEX('Vendor List'!$E$2:$E$301,MATCH(E3,'Vendor List'!$A$2:$A$301,0)),"")</f>
        <v>21</v>
      </c>
      <c r="R3" s="12">
        <f t="shared" ca="1" si="3"/>
        <v>2</v>
      </c>
      <c r="S3" s="7" t="str">
        <f>IFERROR(INDEX('Supply Reference'!$H$2:$H$501,MATCH(B3,'Supply Reference'!$A$2:$A$501,0)),"")</f>
        <v>MOQ 2,000</v>
      </c>
      <c r="T3" s="12" t="str">
        <f t="shared" ca="1" si="4"/>
        <v>Due Soon</v>
      </c>
      <c r="U3">
        <f t="shared" ca="1" si="5"/>
        <v>3</v>
      </c>
    </row>
    <row r="4" spans="1:21" x14ac:dyDescent="0.3">
      <c r="A4" s="5" t="str">
        <f t="shared" ca="1" si="0"/>
        <v>OK</v>
      </c>
      <c r="B4" s="43" t="s">
        <v>65</v>
      </c>
      <c r="C4" s="7" t="str">
        <f>IFERROR(INDEX('Supply Reference'!$C$2:$C$501,MATCH(B4,'Supply Reference'!$A$2:$A$501,0)),"")</f>
        <v>Hypoallergenic earring back</v>
      </c>
      <c r="D4" s="7" t="str">
        <f>IFERROR(INDEX('Supply Reference'!$B$2:$B$501,MATCH(B4,'Supply Reference'!$A$2:$A$501,0)),"")</f>
        <v>COMPONENT</v>
      </c>
      <c r="E4" s="7" t="str">
        <f>IFERROR(INDEX('Supply Reference'!$E$2:$E$501,MATCH(B4,'Supply Reference'!$A$2:$A$501,0)),"")</f>
        <v>Northstar Findings</v>
      </c>
      <c r="F4" s="7" t="str">
        <f>IFERROR(INDEX('Supply Reference'!$F$2:$F$501,MATCH(B4,'Supply Reference'!$A$2:$A$501,0)),"")</f>
        <v>BIN-A3</v>
      </c>
      <c r="G4" s="8">
        <f>IFERROR(INDEX('Supply Reference'!$D$2:$D$501,MATCH(B4,'Supply Reference'!$A$2:$A$501,0)),"")</f>
        <v>0.09</v>
      </c>
      <c r="H4" s="43">
        <v>1600</v>
      </c>
      <c r="I4" s="9">
        <f t="shared" si="1"/>
        <v>144</v>
      </c>
      <c r="J4" s="7">
        <f>IFERROR(INDEX('Supply Reference'!$G$2:$G$501,MATCH(B4,'Supply Reference'!$A$2:$A$501,0)),"")</f>
        <v>1000</v>
      </c>
      <c r="K4" s="52">
        <v>46102</v>
      </c>
      <c r="L4" s="43">
        <v>6</v>
      </c>
      <c r="M4" s="11">
        <f t="shared" si="2"/>
        <v>46286</v>
      </c>
      <c r="N4" s="43"/>
      <c r="O4" s="43"/>
      <c r="P4" s="52"/>
      <c r="Q4" s="7">
        <f>IFERROR(INDEX('Vendor List'!$E$2:$E$301,MATCH(E4,'Vendor List'!$A$2:$A$301,0)),"")</f>
        <v>21</v>
      </c>
      <c r="R4" s="5">
        <f t="shared" ca="1" si="3"/>
        <v>34</v>
      </c>
      <c r="S4" s="7" t="str">
        <f>IFERROR(INDEX('Supply Reference'!$H$2:$H$501,MATCH(B4,'Supply Reference'!$A$2:$A$501,0)),"")</f>
        <v>Bag 2,500</v>
      </c>
      <c r="T4" s="5" t="str">
        <f t="shared" ca="1" si="4"/>
        <v>OK</v>
      </c>
      <c r="U4" t="str">
        <f t="shared" ca="1" si="5"/>
        <v/>
      </c>
    </row>
    <row r="5" spans="1:21" x14ac:dyDescent="0.3">
      <c r="A5" s="12" t="str">
        <f t="shared" ca="1" si="0"/>
        <v>ORDER NOW</v>
      </c>
      <c r="B5" s="43" t="s">
        <v>66</v>
      </c>
      <c r="C5" s="7" t="str">
        <f>IFERROR(INDEX('Supply Reference'!$C$2:$C$501,MATCH(B5,'Supply Reference'!$A$2:$A$501,0)),"")</f>
        <v>18 mm gold-tone jump ring</v>
      </c>
      <c r="D5" s="7" t="str">
        <f>IFERROR(INDEX('Supply Reference'!$B$2:$B$501,MATCH(B5,'Supply Reference'!$A$2:$A$501,0)),"")</f>
        <v>COMPONENT</v>
      </c>
      <c r="E5" s="7" t="str">
        <f>IFERROR(INDEX('Supply Reference'!$E$2:$E$501,MATCH(B5,'Supply Reference'!$A$2:$A$501,0)),"")</f>
        <v>Silverline Supply</v>
      </c>
      <c r="F5" s="7" t="str">
        <f>IFERROR(INDEX('Supply Reference'!$F$2:$F$501,MATCH(B5,'Supply Reference'!$A$2:$A$501,0)),"")</f>
        <v>BIN-A4</v>
      </c>
      <c r="G5" s="8">
        <f>IFERROR(INDEX('Supply Reference'!$D$2:$D$501,MATCH(B5,'Supply Reference'!$A$2:$A$501,0)),"")</f>
        <v>0.06</v>
      </c>
      <c r="H5" s="43">
        <v>1350</v>
      </c>
      <c r="I5" s="13">
        <f t="shared" si="1"/>
        <v>81</v>
      </c>
      <c r="J5" s="7">
        <f>IFERROR(INDEX('Supply Reference'!$G$2:$G$501,MATCH(B5,'Supply Reference'!$A$2:$A$501,0)),"")</f>
        <v>1500</v>
      </c>
      <c r="K5" s="52">
        <v>46072</v>
      </c>
      <c r="L5" s="43">
        <v>1</v>
      </c>
      <c r="M5" s="14">
        <f t="shared" si="2"/>
        <v>46100</v>
      </c>
      <c r="N5" s="43"/>
      <c r="O5" s="43"/>
      <c r="P5" s="52"/>
      <c r="Q5" s="7">
        <f>IFERROR(INDEX('Vendor List'!$E$2:$E$301,MATCH(E5,'Vendor List'!$A$2:$A$301,0)),"")</f>
        <v>28</v>
      </c>
      <c r="R5" s="12">
        <f t="shared" ca="1" si="3"/>
        <v>-152</v>
      </c>
      <c r="S5" s="7" t="str">
        <f>IFERROR(INDEX('Supply Reference'!$H$2:$H$501,MATCH(B5,'Supply Reference'!$A$2:$A$501,0)),"")</f>
        <v>Bag 5,000</v>
      </c>
      <c r="T5" s="12" t="str">
        <f t="shared" ca="1" si="4"/>
        <v>Low Stock</v>
      </c>
      <c r="U5">
        <f t="shared" ca="1" si="5"/>
        <v>5</v>
      </c>
    </row>
    <row r="6" spans="1:21" x14ac:dyDescent="0.3">
      <c r="A6" s="5" t="str">
        <f t="shared" ca="1" si="0"/>
        <v>ORDER PLACED</v>
      </c>
      <c r="B6" s="43" t="s">
        <v>67</v>
      </c>
      <c r="C6" s="7" t="str">
        <f>IFERROR(INDEX('Supply Reference'!$C$2:$C$501,MATCH(B6,'Supply Reference'!$A$2:$A$501,0)),"")</f>
        <v>Adjustable necklace extender</v>
      </c>
      <c r="D6" s="7" t="str">
        <f>IFERROR(INDEX('Supply Reference'!$B$2:$B$501,MATCH(B6,'Supply Reference'!$A$2:$A$501,0)),"")</f>
        <v>COMPONENT</v>
      </c>
      <c r="E6" s="7" t="str">
        <f>IFERROR(INDEX('Supply Reference'!$E$2:$E$501,MATCH(B6,'Supply Reference'!$A$2:$A$501,0)),"")</f>
        <v>Silverline Supply</v>
      </c>
      <c r="F6" s="7" t="str">
        <f>IFERROR(INDEX('Supply Reference'!$F$2:$F$501,MATCH(B6,'Supply Reference'!$A$2:$A$501,0)),"")</f>
        <v>BIN-A5</v>
      </c>
      <c r="G6" s="8">
        <f>IFERROR(INDEX('Supply Reference'!$D$2:$D$501,MATCH(B6,'Supply Reference'!$A$2:$A$501,0)),"")</f>
        <v>0.31</v>
      </c>
      <c r="H6" s="43">
        <v>575</v>
      </c>
      <c r="I6" s="9">
        <f t="shared" si="1"/>
        <v>178.25</v>
      </c>
      <c r="J6" s="7">
        <f>IFERROR(INDEX('Supply Reference'!$G$2:$G$501,MATCH(B6,'Supply Reference'!$A$2:$A$501,0)),"")</f>
        <v>500</v>
      </c>
      <c r="K6" s="52">
        <v>46222</v>
      </c>
      <c r="L6" s="43">
        <v>2</v>
      </c>
      <c r="M6" s="11">
        <f t="shared" si="2"/>
        <v>46284</v>
      </c>
      <c r="N6" s="43" t="s">
        <v>68</v>
      </c>
      <c r="O6" s="43">
        <v>100</v>
      </c>
      <c r="P6" s="52">
        <v>46268</v>
      </c>
      <c r="Q6" s="7">
        <f>IFERROR(INDEX('Vendor List'!$E$2:$E$301,MATCH(E6,'Vendor List'!$A$2:$A$301,0)),"")</f>
        <v>28</v>
      </c>
      <c r="R6" s="5">
        <f t="shared" ca="1" si="3"/>
        <v>32</v>
      </c>
      <c r="S6" s="7" t="str">
        <f>IFERROR(INDEX('Supply Reference'!$H$2:$H$501,MATCH(B6,'Supply Reference'!$A$2:$A$501,0)),"")</f>
        <v>MOQ 1,000</v>
      </c>
      <c r="T6" s="5" t="str">
        <f t="shared" ca="1" si="4"/>
        <v>Order Placed</v>
      </c>
      <c r="U6" t="str">
        <f t="shared" ca="1" si="5"/>
        <v/>
      </c>
    </row>
    <row r="7" spans="1:21" x14ac:dyDescent="0.3">
      <c r="A7" s="12" t="str">
        <f t="shared" ca="1" si="0"/>
        <v>ORDER NOW</v>
      </c>
      <c r="B7" s="43" t="s">
        <v>69</v>
      </c>
      <c r="C7" s="7" t="str">
        <f>IFERROR(INDEX('Supply Reference'!$C$2:$C$501,MATCH(B7,'Supply Reference'!$A$2:$A$501,0)),"")</f>
        <v>Matte black zipper 8 in</v>
      </c>
      <c r="D7" s="7" t="str">
        <f>IFERROR(INDEX('Supply Reference'!$B$2:$B$501,MATCH(B7,'Supply Reference'!$A$2:$A$501,0)),"")</f>
        <v>COMPONENT</v>
      </c>
      <c r="E7" s="7" t="str">
        <f>IFERROR(INDEX('Supply Reference'!$E$2:$E$501,MATCH(B7,'Supply Reference'!$A$2:$A$501,0)),"")</f>
        <v>Harbor Textiles</v>
      </c>
      <c r="F7" s="7" t="str">
        <f>IFERROR(INDEX('Supply Reference'!$F$2:$F$501,MATCH(B7,'Supply Reference'!$A$2:$A$501,0)),"")</f>
        <v>BIN-A6</v>
      </c>
      <c r="G7" s="8">
        <f>IFERROR(INDEX('Supply Reference'!$D$2:$D$501,MATCH(B7,'Supply Reference'!$A$2:$A$501,0)),"")</f>
        <v>0.44</v>
      </c>
      <c r="H7" s="43">
        <v>385</v>
      </c>
      <c r="I7" s="13">
        <f t="shared" si="1"/>
        <v>169.4</v>
      </c>
      <c r="J7" s="7">
        <f>IFERROR(INDEX('Supply Reference'!$G$2:$G$501,MATCH(B7,'Supply Reference'!$A$2:$A$501,0)),"")</f>
        <v>700</v>
      </c>
      <c r="K7" s="52">
        <v>46192</v>
      </c>
      <c r="L7" s="43">
        <v>3</v>
      </c>
      <c r="M7" s="14">
        <f t="shared" si="2"/>
        <v>46284</v>
      </c>
      <c r="N7" s="43"/>
      <c r="O7" s="43"/>
      <c r="P7" s="52"/>
      <c r="Q7" s="7">
        <f>IFERROR(INDEX('Vendor List'!$E$2:$E$301,MATCH(E7,'Vendor List'!$A$2:$A$301,0)),"")</f>
        <v>24</v>
      </c>
      <c r="R7" s="12">
        <f t="shared" ca="1" si="3"/>
        <v>32</v>
      </c>
      <c r="S7" s="7" t="str">
        <f>IFERROR(INDEX('Supply Reference'!$H$2:$H$501,MATCH(B7,'Supply Reference'!$A$2:$A$501,0)),"")</f>
        <v>Case 500</v>
      </c>
      <c r="T7" s="12" t="str">
        <f t="shared" ca="1" si="4"/>
        <v>Low Stock</v>
      </c>
      <c r="U7">
        <f t="shared" ca="1" si="5"/>
        <v>7</v>
      </c>
    </row>
    <row r="8" spans="1:21" x14ac:dyDescent="0.3">
      <c r="A8" s="5" t="str">
        <f t="shared" ca="1" si="0"/>
        <v>OK</v>
      </c>
      <c r="B8" s="43" t="s">
        <v>70</v>
      </c>
      <c r="C8" s="7" t="str">
        <f>IFERROR(INDEX('Supply Reference'!$C$2:$C$501,MATCH(B8,'Supply Reference'!$A$2:$A$501,0)),"")</f>
        <v>Branded metal snap</v>
      </c>
      <c r="D8" s="7" t="str">
        <f>IFERROR(INDEX('Supply Reference'!$B$2:$B$501,MATCH(B8,'Supply Reference'!$A$2:$A$501,0)),"")</f>
        <v>COMPONENT</v>
      </c>
      <c r="E8" s="7" t="str">
        <f>IFERROR(INDEX('Supply Reference'!$E$2:$E$501,MATCH(B8,'Supply Reference'!$A$2:$A$501,0)),"")</f>
        <v>Harbor Textiles</v>
      </c>
      <c r="F8" s="7" t="str">
        <f>IFERROR(INDEX('Supply Reference'!$F$2:$F$501,MATCH(B8,'Supply Reference'!$A$2:$A$501,0)),"")</f>
        <v>BIN-A7</v>
      </c>
      <c r="G8" s="8">
        <f>IFERROR(INDEX('Supply Reference'!$D$2:$D$501,MATCH(B8,'Supply Reference'!$A$2:$A$501,0)),"")</f>
        <v>0.18</v>
      </c>
      <c r="H8" s="43">
        <v>1440</v>
      </c>
      <c r="I8" s="9">
        <f t="shared" si="1"/>
        <v>259.2</v>
      </c>
      <c r="J8" s="7">
        <f>IFERROR(INDEX('Supply Reference'!$G$2:$G$501,MATCH(B8,'Supply Reference'!$A$2:$A$501,0)),"")</f>
        <v>900</v>
      </c>
      <c r="K8" s="52">
        <v>46162</v>
      </c>
      <c r="L8" s="43">
        <v>4</v>
      </c>
      <c r="M8" s="11">
        <f t="shared" si="2"/>
        <v>46285</v>
      </c>
      <c r="N8" s="43"/>
      <c r="O8" s="43"/>
      <c r="P8" s="52"/>
      <c r="Q8" s="7">
        <f>IFERROR(INDEX('Vendor List'!$E$2:$E$301,MATCH(E8,'Vendor List'!$A$2:$A$301,0)),"")</f>
        <v>24</v>
      </c>
      <c r="R8" s="5">
        <f t="shared" ca="1" si="3"/>
        <v>33</v>
      </c>
      <c r="S8" s="7" t="str">
        <f>IFERROR(INDEX('Supply Reference'!$H$2:$H$501,MATCH(B8,'Supply Reference'!$A$2:$A$501,0)),"")</f>
        <v>Bag 2,000</v>
      </c>
      <c r="T8" s="5" t="str">
        <f t="shared" ca="1" si="4"/>
        <v>OK</v>
      </c>
      <c r="U8" t="str">
        <f t="shared" ca="1" si="5"/>
        <v/>
      </c>
    </row>
    <row r="9" spans="1:21" x14ac:dyDescent="0.3">
      <c r="A9" s="12" t="str">
        <f t="shared" ca="1" si="0"/>
        <v>OPEN PO - LATE</v>
      </c>
      <c r="B9" s="43" t="s">
        <v>71</v>
      </c>
      <c r="C9" s="7" t="str">
        <f>IFERROR(INDEX('Supply Reference'!$C$2:$C$501,MATCH(B9,'Supply Reference'!$A$2:$A$501,0)),"")</f>
        <v>Elastic hair tie core</v>
      </c>
      <c r="D9" s="7" t="str">
        <f>IFERROR(INDEX('Supply Reference'!$B$2:$B$501,MATCH(B9,'Supply Reference'!$A$2:$A$501,0)),"")</f>
        <v>COMPONENT</v>
      </c>
      <c r="E9" s="7" t="str">
        <f>IFERROR(INDEX('Supply Reference'!$E$2:$E$501,MATCH(B9,'Supply Reference'!$A$2:$A$501,0)),"")</f>
        <v>Harbor Textiles</v>
      </c>
      <c r="F9" s="7" t="str">
        <f>IFERROR(INDEX('Supply Reference'!$F$2:$F$501,MATCH(B9,'Supply Reference'!$A$2:$A$501,0)),"")</f>
        <v>BIN-A8</v>
      </c>
      <c r="G9" s="8">
        <f>IFERROR(INDEX('Supply Reference'!$D$2:$D$501,MATCH(B9,'Supply Reference'!$A$2:$A$501,0)),"")</f>
        <v>0.05</v>
      </c>
      <c r="H9" s="43">
        <v>3449</v>
      </c>
      <c r="I9" s="13">
        <f t="shared" si="1"/>
        <v>172.45000000000002</v>
      </c>
      <c r="J9" s="7">
        <f>IFERROR(INDEX('Supply Reference'!$G$2:$G$501,MATCH(B9,'Supply Reference'!$A$2:$A$501,0)),"")</f>
        <v>3000</v>
      </c>
      <c r="K9" s="52">
        <v>46132</v>
      </c>
      <c r="L9" s="43">
        <v>6</v>
      </c>
      <c r="M9" s="14">
        <f t="shared" si="2"/>
        <v>46315</v>
      </c>
      <c r="N9" s="43" t="s">
        <v>72</v>
      </c>
      <c r="O9" s="43">
        <v>100</v>
      </c>
      <c r="P9" s="52">
        <v>46248</v>
      </c>
      <c r="Q9" s="7">
        <f>IFERROR(INDEX('Vendor List'!$E$2:$E$301,MATCH(E9,'Vendor List'!$A$2:$A$301,0)),"")</f>
        <v>24</v>
      </c>
      <c r="R9" s="12">
        <f t="shared" ca="1" si="3"/>
        <v>63</v>
      </c>
      <c r="S9" s="7" t="str">
        <f>IFERROR(INDEX('Supply Reference'!$H$2:$H$501,MATCH(B9,'Supply Reference'!$A$2:$A$501,0)),"")</f>
        <v>Case 5,000</v>
      </c>
      <c r="T9" s="12" t="str">
        <f t="shared" ca="1" si="4"/>
        <v>Late PO</v>
      </c>
      <c r="U9">
        <f t="shared" ca="1" si="5"/>
        <v>9</v>
      </c>
    </row>
    <row r="10" spans="1:21" x14ac:dyDescent="0.3">
      <c r="A10" s="5" t="str">
        <f t="shared" ca="1" si="0"/>
        <v>ORDER NOW</v>
      </c>
      <c r="B10" s="43" t="s">
        <v>73</v>
      </c>
      <c r="C10" s="7" t="str">
        <f>IFERROR(INDEX('Supply Reference'!$C$2:$C$501,MATCH(B10,'Supply Reference'!$A$2:$A$501,0)),"")</f>
        <v>Cosmetic pump actuator</v>
      </c>
      <c r="D10" s="7" t="str">
        <f>IFERROR(INDEX('Supply Reference'!$B$2:$B$501,MATCH(B10,'Supply Reference'!$A$2:$A$501,0)),"")</f>
        <v>COMPONENT</v>
      </c>
      <c r="E10" s="7" t="str">
        <f>IFERROR(INDEX('Supply Reference'!$E$2:$E$501,MATCH(B10,'Supply Reference'!$A$2:$A$501,0)),"")</f>
        <v>Verde Packaging</v>
      </c>
      <c r="F10" s="7" t="str">
        <f>IFERROR(INDEX('Supply Reference'!$F$2:$F$501,MATCH(B10,'Supply Reference'!$A$2:$A$501,0)),"")</f>
        <v>BIN-A9</v>
      </c>
      <c r="G10" s="8">
        <f>IFERROR(INDEX('Supply Reference'!$D$2:$D$501,MATCH(B10,'Supply Reference'!$A$2:$A$501,0)),"")</f>
        <v>0.27</v>
      </c>
      <c r="H10" s="43">
        <v>1080</v>
      </c>
      <c r="I10" s="9">
        <f t="shared" si="1"/>
        <v>291.60000000000002</v>
      </c>
      <c r="J10" s="7">
        <f>IFERROR(INDEX('Supply Reference'!$G$2:$G$501,MATCH(B10,'Supply Reference'!$A$2:$A$501,0)),"")</f>
        <v>1200</v>
      </c>
      <c r="K10" s="52">
        <v>46102</v>
      </c>
      <c r="L10" s="43">
        <v>1</v>
      </c>
      <c r="M10" s="11">
        <f t="shared" si="2"/>
        <v>46133</v>
      </c>
      <c r="N10" s="43"/>
      <c r="O10" s="43"/>
      <c r="P10" s="52"/>
      <c r="Q10" s="7">
        <f>IFERROR(INDEX('Vendor List'!$E$2:$E$301,MATCH(E10,'Vendor List'!$A$2:$A$301,0)),"")</f>
        <v>35</v>
      </c>
      <c r="R10" s="5">
        <f t="shared" ca="1" si="3"/>
        <v>-119</v>
      </c>
      <c r="S10" s="7" t="str">
        <f>IFERROR(INDEX('Supply Reference'!$H$2:$H$501,MATCH(B10,'Supply Reference'!$A$2:$A$501,0)),"")</f>
        <v>Case 1,000</v>
      </c>
      <c r="T10" s="5" t="str">
        <f t="shared" ca="1" si="4"/>
        <v>Low Stock</v>
      </c>
      <c r="U10">
        <f t="shared" ca="1" si="5"/>
        <v>10</v>
      </c>
    </row>
    <row r="11" spans="1:21" x14ac:dyDescent="0.3">
      <c r="A11" s="12" t="str">
        <f t="shared" ca="1" si="0"/>
        <v>ORDER NOW</v>
      </c>
      <c r="B11" s="43" t="s">
        <v>74</v>
      </c>
      <c r="C11" s="7" t="str">
        <f>IFERROR(INDEX('Supply Reference'!$C$2:$C$501,MATCH(B11,'Supply Reference'!$A$2:$A$501,0)),"")</f>
        <v>Fine mist sprayer</v>
      </c>
      <c r="D11" s="7" t="str">
        <f>IFERROR(INDEX('Supply Reference'!$B$2:$B$501,MATCH(B11,'Supply Reference'!$A$2:$A$501,0)),"")</f>
        <v>COMPONENT</v>
      </c>
      <c r="E11" s="7" t="str">
        <f>IFERROR(INDEX('Supply Reference'!$E$2:$E$501,MATCH(B11,'Supply Reference'!$A$2:$A$501,0)),"")</f>
        <v>Verde Packaging</v>
      </c>
      <c r="F11" s="7" t="str">
        <f>IFERROR(INDEX('Supply Reference'!$F$2:$F$501,MATCH(B11,'Supply Reference'!$A$2:$A$501,0)),"")</f>
        <v>BIN-A10</v>
      </c>
      <c r="G11" s="8">
        <f>IFERROR(INDEX('Supply Reference'!$D$2:$D$501,MATCH(B11,'Supply Reference'!$A$2:$A$501,0)),"")</f>
        <v>0.33</v>
      </c>
      <c r="H11" s="43">
        <v>1280</v>
      </c>
      <c r="I11" s="13">
        <f t="shared" si="1"/>
        <v>422.40000000000003</v>
      </c>
      <c r="J11" s="7">
        <f>IFERROR(INDEX('Supply Reference'!$G$2:$G$501,MATCH(B11,'Supply Reference'!$A$2:$A$501,0)),"")</f>
        <v>800</v>
      </c>
      <c r="K11" s="52">
        <v>46072</v>
      </c>
      <c r="L11" s="43">
        <v>2</v>
      </c>
      <c r="M11" s="14">
        <f t="shared" si="2"/>
        <v>46131</v>
      </c>
      <c r="N11" s="43"/>
      <c r="O11" s="43"/>
      <c r="P11" s="52"/>
      <c r="Q11" s="7">
        <f>IFERROR(INDEX('Vendor List'!$E$2:$E$301,MATCH(E11,'Vendor List'!$A$2:$A$301,0)),"")</f>
        <v>35</v>
      </c>
      <c r="R11" s="12">
        <f t="shared" ca="1" si="3"/>
        <v>-121</v>
      </c>
      <c r="S11" s="7" t="str">
        <f>IFERROR(INDEX('Supply Reference'!$H$2:$H$501,MATCH(B11,'Supply Reference'!$A$2:$A$501,0)),"")</f>
        <v>Case 1,000</v>
      </c>
      <c r="T11" s="12" t="str">
        <f t="shared" ca="1" si="4"/>
        <v>Scheduled</v>
      </c>
      <c r="U11">
        <f t="shared" ca="1" si="5"/>
        <v>11</v>
      </c>
    </row>
    <row r="12" spans="1:21" x14ac:dyDescent="0.3">
      <c r="A12" s="5" t="str">
        <f t="shared" ca="1" si="0"/>
        <v>ORDER PLACED</v>
      </c>
      <c r="B12" s="43" t="s">
        <v>75</v>
      </c>
      <c r="C12" s="7" t="str">
        <f>IFERROR(INDEX('Supply Reference'!$C$2:$C$501,MATCH(B12,'Supply Reference'!$A$2:$A$501,0)),"")</f>
        <v>Lip wand applicator</v>
      </c>
      <c r="D12" s="7" t="str">
        <f>IFERROR(INDEX('Supply Reference'!$B$2:$B$501,MATCH(B12,'Supply Reference'!$A$2:$A$501,0)),"")</f>
        <v>COMPONENT</v>
      </c>
      <c r="E12" s="7" t="str">
        <f>IFERROR(INDEX('Supply Reference'!$E$2:$E$501,MATCH(B12,'Supply Reference'!$A$2:$A$501,0)),"")</f>
        <v>Verde Packaging</v>
      </c>
      <c r="F12" s="7" t="str">
        <f>IFERROR(INDEX('Supply Reference'!$F$2:$F$501,MATCH(B12,'Supply Reference'!$A$2:$A$501,0)),"")</f>
        <v>BIN-A11</v>
      </c>
      <c r="G12" s="8">
        <f>IFERROR(INDEX('Supply Reference'!$D$2:$D$501,MATCH(B12,'Supply Reference'!$A$2:$A$501,0)),"")</f>
        <v>0.21</v>
      </c>
      <c r="H12" s="43">
        <v>1724</v>
      </c>
      <c r="I12" s="9">
        <f t="shared" si="1"/>
        <v>362.03999999999996</v>
      </c>
      <c r="J12" s="7">
        <f>IFERROR(INDEX('Supply Reference'!$G$2:$G$501,MATCH(B12,'Supply Reference'!$A$2:$A$501,0)),"")</f>
        <v>1500</v>
      </c>
      <c r="K12" s="52">
        <v>46222</v>
      </c>
      <c r="L12" s="43">
        <v>3</v>
      </c>
      <c r="M12" s="11">
        <f t="shared" si="2"/>
        <v>46314</v>
      </c>
      <c r="N12" s="43" t="s">
        <v>76</v>
      </c>
      <c r="O12" s="43">
        <v>100</v>
      </c>
      <c r="P12" s="52">
        <v>46262</v>
      </c>
      <c r="Q12" s="7">
        <f>IFERROR(INDEX('Vendor List'!$E$2:$E$301,MATCH(E12,'Vendor List'!$A$2:$A$301,0)),"")</f>
        <v>35</v>
      </c>
      <c r="R12" s="5">
        <f t="shared" ca="1" si="3"/>
        <v>62</v>
      </c>
      <c r="S12" s="7" t="str">
        <f>IFERROR(INDEX('Supply Reference'!$H$2:$H$501,MATCH(B12,'Supply Reference'!$A$2:$A$501,0)),"")</f>
        <v>Case 2,000</v>
      </c>
      <c r="T12" s="5" t="str">
        <f t="shared" ca="1" si="4"/>
        <v>Order Placed</v>
      </c>
      <c r="U12" t="str">
        <f t="shared" ca="1" si="5"/>
        <v/>
      </c>
    </row>
    <row r="13" spans="1:21" x14ac:dyDescent="0.3">
      <c r="A13" s="12" t="str">
        <f t="shared" ca="1" si="0"/>
        <v>OK</v>
      </c>
      <c r="B13" s="43" t="s">
        <v>77</v>
      </c>
      <c r="C13" s="7" t="str">
        <f>IFERROR(INDEX('Supply Reference'!$C$2:$C$501,MATCH(B13,'Supply Reference'!$A$2:$A$501,0)),"")</f>
        <v>Compact mirror insert</v>
      </c>
      <c r="D13" s="7" t="str">
        <f>IFERROR(INDEX('Supply Reference'!$B$2:$B$501,MATCH(B13,'Supply Reference'!$A$2:$A$501,0)),"")</f>
        <v>COMPONENT</v>
      </c>
      <c r="E13" s="7" t="str">
        <f>IFERROR(INDEX('Supply Reference'!$E$2:$E$501,MATCH(B13,'Supply Reference'!$A$2:$A$501,0)),"")</f>
        <v>Studio Packaging Co.</v>
      </c>
      <c r="F13" s="7" t="str">
        <f>IFERROR(INDEX('Supply Reference'!$F$2:$F$501,MATCH(B13,'Supply Reference'!$A$2:$A$501,0)),"")</f>
        <v>BIN-A12</v>
      </c>
      <c r="G13" s="8">
        <f>IFERROR(INDEX('Supply Reference'!$D$2:$D$501,MATCH(B13,'Supply Reference'!$A$2:$A$501,0)),"")</f>
        <v>0.49</v>
      </c>
      <c r="H13" s="43">
        <v>960</v>
      </c>
      <c r="I13" s="13">
        <f t="shared" si="1"/>
        <v>470.4</v>
      </c>
      <c r="J13" s="7">
        <f>IFERROR(INDEX('Supply Reference'!$G$2:$G$501,MATCH(B13,'Supply Reference'!$A$2:$A$501,0)),"")</f>
        <v>600</v>
      </c>
      <c r="K13" s="52">
        <v>46192</v>
      </c>
      <c r="L13" s="43">
        <v>4</v>
      </c>
      <c r="M13" s="14">
        <f t="shared" si="2"/>
        <v>46314</v>
      </c>
      <c r="N13" s="43"/>
      <c r="O13" s="43"/>
      <c r="P13" s="52"/>
      <c r="Q13" s="7">
        <f>IFERROR(INDEX('Vendor List'!$E$2:$E$301,MATCH(E13,'Vendor List'!$A$2:$A$301,0)),"")</f>
        <v>30</v>
      </c>
      <c r="R13" s="12">
        <f t="shared" ca="1" si="3"/>
        <v>62</v>
      </c>
      <c r="S13" s="7" t="str">
        <f>IFERROR(INDEX('Supply Reference'!$H$2:$H$501,MATCH(B13,'Supply Reference'!$A$2:$A$501,0)),"")</f>
        <v>Case 500</v>
      </c>
      <c r="T13" s="12" t="str">
        <f t="shared" ca="1" si="4"/>
        <v>OK</v>
      </c>
      <c r="U13" t="str">
        <f t="shared" ca="1" si="5"/>
        <v/>
      </c>
    </row>
    <row r="14" spans="1:21" x14ac:dyDescent="0.3">
      <c r="A14" s="5" t="str">
        <f t="shared" ca="1" si="0"/>
        <v>ORDER NOW</v>
      </c>
      <c r="B14" s="43" t="s">
        <v>78</v>
      </c>
      <c r="C14" s="7" t="str">
        <f>IFERROR(INDEX('Supply Reference'!$C$2:$C$501,MATCH(B14,'Supply Reference'!$A$2:$A$501,0)),"")</f>
        <v>Matte black jewelry pouch</v>
      </c>
      <c r="D14" s="7" t="str">
        <f>IFERROR(INDEX('Supply Reference'!$B$2:$B$501,MATCH(B14,'Supply Reference'!$A$2:$A$501,0)),"")</f>
        <v>PACKAGING</v>
      </c>
      <c r="E14" s="7" t="str">
        <f>IFERROR(INDEX('Supply Reference'!$E$2:$E$501,MATCH(B14,'Supply Reference'!$A$2:$A$501,0)),"")</f>
        <v>Studio Packaging Co.</v>
      </c>
      <c r="F14" s="7" t="str">
        <f>IFERROR(INDEX('Supply Reference'!$F$2:$F$501,MATCH(B14,'Supply Reference'!$A$2:$A$501,0)),"")</f>
        <v>RACK-B1</v>
      </c>
      <c r="G14" s="8">
        <f>IFERROR(INDEX('Supply Reference'!$D$2:$D$501,MATCH(B14,'Supply Reference'!$A$2:$A$501,0)),"")</f>
        <v>0.74</v>
      </c>
      <c r="H14" s="43">
        <v>220</v>
      </c>
      <c r="I14" s="9">
        <f t="shared" si="1"/>
        <v>162.80000000000001</v>
      </c>
      <c r="J14" s="7">
        <f>IFERROR(INDEX('Supply Reference'!$G$2:$G$501,MATCH(B14,'Supply Reference'!$A$2:$A$501,0)),"")</f>
        <v>400</v>
      </c>
      <c r="K14" s="52">
        <v>46162</v>
      </c>
      <c r="L14" s="43">
        <v>6</v>
      </c>
      <c r="M14" s="11">
        <f t="shared" si="2"/>
        <v>46346</v>
      </c>
      <c r="N14" s="43"/>
      <c r="O14" s="43"/>
      <c r="P14" s="52"/>
      <c r="Q14" s="7">
        <f>IFERROR(INDEX('Vendor List'!$E$2:$E$301,MATCH(E14,'Vendor List'!$A$2:$A$301,0)),"")</f>
        <v>30</v>
      </c>
      <c r="R14" s="5">
        <f t="shared" ca="1" si="3"/>
        <v>94</v>
      </c>
      <c r="S14" s="7" t="str">
        <f>IFERROR(INDEX('Supply Reference'!$H$2:$H$501,MATCH(B14,'Supply Reference'!$A$2:$A$501,0)),"")</f>
        <v>Case 250</v>
      </c>
      <c r="T14" s="5" t="str">
        <f t="shared" ca="1" si="4"/>
        <v>Low Stock</v>
      </c>
      <c r="U14">
        <f t="shared" ca="1" si="5"/>
        <v>14</v>
      </c>
    </row>
    <row r="15" spans="1:21" x14ac:dyDescent="0.3">
      <c r="A15" s="12" t="str">
        <f t="shared" ca="1" si="0"/>
        <v>ORDER NOW</v>
      </c>
      <c r="B15" s="43" t="s">
        <v>79</v>
      </c>
      <c r="C15" s="7" t="str">
        <f>IFERROR(INDEX('Supply Reference'!$C$2:$C$501,MATCH(B15,'Supply Reference'!$A$2:$A$501,0)),"")</f>
        <v>Ivory jewelry gift box</v>
      </c>
      <c r="D15" s="7" t="str">
        <f>IFERROR(INDEX('Supply Reference'!$B$2:$B$501,MATCH(B15,'Supply Reference'!$A$2:$A$501,0)),"")</f>
        <v>PACKAGING</v>
      </c>
      <c r="E15" s="7" t="str">
        <f>IFERROR(INDEX('Supply Reference'!$E$2:$E$501,MATCH(B15,'Supply Reference'!$A$2:$A$501,0)),"")</f>
        <v>Studio Packaging Co.</v>
      </c>
      <c r="F15" s="7" t="str">
        <f>IFERROR(INDEX('Supply Reference'!$F$2:$F$501,MATCH(B15,'Supply Reference'!$A$2:$A$501,0)),"")</f>
        <v>RACK-B2</v>
      </c>
      <c r="G15" s="8">
        <f>IFERROR(INDEX('Supply Reference'!$D$2:$D$501,MATCH(B15,'Supply Reference'!$A$2:$A$501,0)),"")</f>
        <v>1.1200000000000001</v>
      </c>
      <c r="H15" s="43">
        <v>270</v>
      </c>
      <c r="I15" s="13">
        <f t="shared" si="1"/>
        <v>302.40000000000003</v>
      </c>
      <c r="J15" s="7">
        <f>IFERROR(INDEX('Supply Reference'!$G$2:$G$501,MATCH(B15,'Supply Reference'!$A$2:$A$501,0)),"")</f>
        <v>300</v>
      </c>
      <c r="K15" s="52">
        <v>46132</v>
      </c>
      <c r="L15" s="43">
        <v>1</v>
      </c>
      <c r="M15" s="14">
        <f t="shared" si="2"/>
        <v>46162</v>
      </c>
      <c r="N15" s="43"/>
      <c r="O15" s="43"/>
      <c r="P15" s="52"/>
      <c r="Q15" s="7">
        <f>IFERROR(INDEX('Vendor List'!$E$2:$E$301,MATCH(E15,'Vendor List'!$A$2:$A$301,0)),"")</f>
        <v>30</v>
      </c>
      <c r="R15" s="12">
        <f t="shared" ca="1" si="3"/>
        <v>-90</v>
      </c>
      <c r="S15" s="7" t="str">
        <f>IFERROR(INDEX('Supply Reference'!$H$2:$H$501,MATCH(B15,'Supply Reference'!$A$2:$A$501,0)),"")</f>
        <v>Case 200</v>
      </c>
      <c r="T15" s="12" t="str">
        <f t="shared" ca="1" si="4"/>
        <v>Low Stock</v>
      </c>
      <c r="U15">
        <f t="shared" ca="1" si="5"/>
        <v>15</v>
      </c>
    </row>
    <row r="16" spans="1:21" x14ac:dyDescent="0.3">
      <c r="A16" s="5" t="str">
        <f t="shared" ca="1" si="0"/>
        <v>ORDER NOW</v>
      </c>
      <c r="B16" s="43" t="s">
        <v>80</v>
      </c>
      <c r="C16" s="7" t="str">
        <f>IFERROR(INDEX('Supply Reference'!$C$2:$C$501,MATCH(B16,'Supply Reference'!$A$2:$A$501,0)),"")</f>
        <v>30 mL frosted serum bottle</v>
      </c>
      <c r="D16" s="7" t="str">
        <f>IFERROR(INDEX('Supply Reference'!$B$2:$B$501,MATCH(B16,'Supply Reference'!$A$2:$A$501,0)),"")</f>
        <v>PACKAGING</v>
      </c>
      <c r="E16" s="7" t="str">
        <f>IFERROR(INDEX('Supply Reference'!$E$2:$E$501,MATCH(B16,'Supply Reference'!$A$2:$A$501,0)),"")</f>
        <v>Verde Packaging</v>
      </c>
      <c r="F16" s="7" t="str">
        <f>IFERROR(INDEX('Supply Reference'!$F$2:$F$501,MATCH(B16,'Supply Reference'!$A$2:$A$501,0)),"")</f>
        <v>RACK-B3</v>
      </c>
      <c r="G16" s="8">
        <f>IFERROR(INDEX('Supply Reference'!$D$2:$D$501,MATCH(B16,'Supply Reference'!$A$2:$A$501,0)),"")</f>
        <v>1.18</v>
      </c>
      <c r="H16" s="43">
        <v>960</v>
      </c>
      <c r="I16" s="9">
        <f t="shared" si="1"/>
        <v>1132.8</v>
      </c>
      <c r="J16" s="7">
        <f>IFERROR(INDEX('Supply Reference'!$G$2:$G$501,MATCH(B16,'Supply Reference'!$A$2:$A$501,0)),"")</f>
        <v>600</v>
      </c>
      <c r="K16" s="52">
        <v>46102</v>
      </c>
      <c r="L16" s="43">
        <v>2</v>
      </c>
      <c r="M16" s="11">
        <f t="shared" si="2"/>
        <v>46163</v>
      </c>
      <c r="N16" s="43"/>
      <c r="O16" s="43"/>
      <c r="P16" s="52"/>
      <c r="Q16" s="7">
        <f>IFERROR(INDEX('Vendor List'!$E$2:$E$301,MATCH(E16,'Vendor List'!$A$2:$A$301,0)),"")</f>
        <v>35</v>
      </c>
      <c r="R16" s="5">
        <f t="shared" ca="1" si="3"/>
        <v>-89</v>
      </c>
      <c r="S16" s="7" t="str">
        <f>IFERROR(INDEX('Supply Reference'!$H$2:$H$501,MATCH(B16,'Supply Reference'!$A$2:$A$501,0)),"")</f>
        <v>Case 144</v>
      </c>
      <c r="T16" s="5" t="str">
        <f t="shared" ca="1" si="4"/>
        <v>Scheduled</v>
      </c>
      <c r="U16">
        <f t="shared" ca="1" si="5"/>
        <v>16</v>
      </c>
    </row>
    <row r="17" spans="1:21" x14ac:dyDescent="0.3">
      <c r="A17" s="12" t="str">
        <f t="shared" ca="1" si="0"/>
        <v>ORDER NOW</v>
      </c>
      <c r="B17" s="43" t="s">
        <v>81</v>
      </c>
      <c r="C17" s="7" t="str">
        <f>IFERROR(INDEX('Supply Reference'!$C$2:$C$501,MATCH(B17,'Supply Reference'!$A$2:$A$501,0)),"")</f>
        <v>50 mL airless cream jar</v>
      </c>
      <c r="D17" s="7" t="str">
        <f>IFERROR(INDEX('Supply Reference'!$B$2:$B$501,MATCH(B17,'Supply Reference'!$A$2:$A$501,0)),"")</f>
        <v>PACKAGING</v>
      </c>
      <c r="E17" s="7" t="str">
        <f>IFERROR(INDEX('Supply Reference'!$E$2:$E$501,MATCH(B17,'Supply Reference'!$A$2:$A$501,0)),"")</f>
        <v>Verde Packaging</v>
      </c>
      <c r="F17" s="7" t="str">
        <f>IFERROR(INDEX('Supply Reference'!$F$2:$F$501,MATCH(B17,'Supply Reference'!$A$2:$A$501,0)),"")</f>
        <v>RACK-B4</v>
      </c>
      <c r="G17" s="8">
        <f>IFERROR(INDEX('Supply Reference'!$D$2:$D$501,MATCH(B17,'Supply Reference'!$A$2:$A$501,0)),"")</f>
        <v>1.42</v>
      </c>
      <c r="H17" s="43">
        <v>720</v>
      </c>
      <c r="I17" s="13">
        <f t="shared" si="1"/>
        <v>1022.4</v>
      </c>
      <c r="J17" s="7">
        <f>IFERROR(INDEX('Supply Reference'!$G$2:$G$501,MATCH(B17,'Supply Reference'!$A$2:$A$501,0)),"")</f>
        <v>450</v>
      </c>
      <c r="K17" s="52">
        <v>46072</v>
      </c>
      <c r="L17" s="43">
        <v>3</v>
      </c>
      <c r="M17" s="14">
        <f t="shared" si="2"/>
        <v>46161</v>
      </c>
      <c r="N17" s="43"/>
      <c r="O17" s="43"/>
      <c r="P17" s="52"/>
      <c r="Q17" s="7">
        <f>IFERROR(INDEX('Vendor List'!$E$2:$E$301,MATCH(E17,'Vendor List'!$A$2:$A$301,0)),"")</f>
        <v>35</v>
      </c>
      <c r="R17" s="12">
        <f t="shared" ca="1" si="3"/>
        <v>-91</v>
      </c>
      <c r="S17" s="7" t="str">
        <f>IFERROR(INDEX('Supply Reference'!$H$2:$H$501,MATCH(B17,'Supply Reference'!$A$2:$A$501,0)),"")</f>
        <v>Case 120</v>
      </c>
      <c r="T17" s="12" t="str">
        <f t="shared" ca="1" si="4"/>
        <v>Scheduled</v>
      </c>
      <c r="U17">
        <f t="shared" ca="1" si="5"/>
        <v>17</v>
      </c>
    </row>
    <row r="18" spans="1:21" x14ac:dyDescent="0.3">
      <c r="A18" s="5" t="str">
        <f t="shared" ca="1" si="0"/>
        <v>OPEN PO - LATE</v>
      </c>
      <c r="B18" s="43" t="s">
        <v>82</v>
      </c>
      <c r="C18" s="7" t="str">
        <f>IFERROR(INDEX('Supply Reference'!$C$2:$C$501,MATCH(B18,'Supply Reference'!$A$2:$A$501,0)),"")</f>
        <v>Soft-touch lipstick tube</v>
      </c>
      <c r="D18" s="7" t="str">
        <f>IFERROR(INDEX('Supply Reference'!$B$2:$B$501,MATCH(B18,'Supply Reference'!$A$2:$A$501,0)),"")</f>
        <v>PACKAGING</v>
      </c>
      <c r="E18" s="7" t="str">
        <f>IFERROR(INDEX('Supply Reference'!$E$2:$E$501,MATCH(B18,'Supply Reference'!$A$2:$A$501,0)),"")</f>
        <v>Verde Packaging</v>
      </c>
      <c r="F18" s="7" t="str">
        <f>IFERROR(INDEX('Supply Reference'!$F$2:$F$501,MATCH(B18,'Supply Reference'!$A$2:$A$501,0)),"")</f>
        <v>RACK-B5</v>
      </c>
      <c r="G18" s="8">
        <f>IFERROR(INDEX('Supply Reference'!$D$2:$D$501,MATCH(B18,'Supply Reference'!$A$2:$A$501,0)),"")</f>
        <v>0.89</v>
      </c>
      <c r="H18" s="43">
        <v>575</v>
      </c>
      <c r="I18" s="9">
        <f t="shared" si="1"/>
        <v>511.75</v>
      </c>
      <c r="J18" s="7">
        <f>IFERROR(INDEX('Supply Reference'!$G$2:$G$501,MATCH(B18,'Supply Reference'!$A$2:$A$501,0)),"")</f>
        <v>500</v>
      </c>
      <c r="K18" s="52">
        <v>46222</v>
      </c>
      <c r="L18" s="43">
        <v>4</v>
      </c>
      <c r="M18" s="11">
        <f t="shared" si="2"/>
        <v>46345</v>
      </c>
      <c r="N18" s="43" t="s">
        <v>83</v>
      </c>
      <c r="O18" s="43">
        <v>100</v>
      </c>
      <c r="P18" s="52">
        <v>46248</v>
      </c>
      <c r="Q18" s="7">
        <f>IFERROR(INDEX('Vendor List'!$E$2:$E$301,MATCH(E18,'Vendor List'!$A$2:$A$301,0)),"")</f>
        <v>35</v>
      </c>
      <c r="R18" s="5">
        <f t="shared" ca="1" si="3"/>
        <v>93</v>
      </c>
      <c r="S18" s="7" t="str">
        <f>IFERROR(INDEX('Supply Reference'!$H$2:$H$501,MATCH(B18,'Supply Reference'!$A$2:$A$501,0)),"")</f>
        <v>Case 250</v>
      </c>
      <c r="T18" s="5" t="str">
        <f t="shared" ca="1" si="4"/>
        <v>Late PO</v>
      </c>
      <c r="U18">
        <f t="shared" ca="1" si="5"/>
        <v>18</v>
      </c>
    </row>
    <row r="19" spans="1:21" x14ac:dyDescent="0.3">
      <c r="A19" s="12" t="str">
        <f t="shared" ca="1" si="0"/>
        <v>OK</v>
      </c>
      <c r="B19" s="43" t="s">
        <v>84</v>
      </c>
      <c r="C19" s="7" t="str">
        <f>IFERROR(INDEX('Supply Reference'!$C$2:$C$501,MATCH(B19,'Supply Reference'!$A$2:$A$501,0)),"")</f>
        <v>10 mL roller bottle</v>
      </c>
      <c r="D19" s="7" t="str">
        <f>IFERROR(INDEX('Supply Reference'!$B$2:$B$501,MATCH(B19,'Supply Reference'!$A$2:$A$501,0)),"")</f>
        <v>PACKAGING</v>
      </c>
      <c r="E19" s="7" t="str">
        <f>IFERROR(INDEX('Supply Reference'!$E$2:$E$501,MATCH(B19,'Supply Reference'!$A$2:$A$501,0)),"")</f>
        <v>Verde Packaging</v>
      </c>
      <c r="F19" s="7" t="str">
        <f>IFERROR(INDEX('Supply Reference'!$F$2:$F$501,MATCH(B19,'Supply Reference'!$A$2:$A$501,0)),"")</f>
        <v>RACK-B6</v>
      </c>
      <c r="G19" s="8">
        <f>IFERROR(INDEX('Supply Reference'!$D$2:$D$501,MATCH(B19,'Supply Reference'!$A$2:$A$501,0)),"")</f>
        <v>0.64</v>
      </c>
      <c r="H19" s="43">
        <v>960</v>
      </c>
      <c r="I19" s="13">
        <f t="shared" si="1"/>
        <v>614.4</v>
      </c>
      <c r="J19" s="7">
        <f>IFERROR(INDEX('Supply Reference'!$G$2:$G$501,MATCH(B19,'Supply Reference'!$A$2:$A$501,0)),"")</f>
        <v>600</v>
      </c>
      <c r="K19" s="52">
        <v>46192</v>
      </c>
      <c r="L19" s="43">
        <v>6</v>
      </c>
      <c r="M19" s="14">
        <f t="shared" si="2"/>
        <v>46375</v>
      </c>
      <c r="N19" s="43"/>
      <c r="O19" s="43"/>
      <c r="P19" s="52"/>
      <c r="Q19" s="7">
        <f>IFERROR(INDEX('Vendor List'!$E$2:$E$301,MATCH(E19,'Vendor List'!$A$2:$A$301,0)),"")</f>
        <v>35</v>
      </c>
      <c r="R19" s="12">
        <f t="shared" ca="1" si="3"/>
        <v>123</v>
      </c>
      <c r="S19" s="7" t="str">
        <f>IFERROR(INDEX('Supply Reference'!$H$2:$H$501,MATCH(B19,'Supply Reference'!$A$2:$A$501,0)),"")</f>
        <v>Case 288</v>
      </c>
      <c r="T19" s="12" t="str">
        <f t="shared" ca="1" si="4"/>
        <v>OK</v>
      </c>
      <c r="U19" t="str">
        <f t="shared" ca="1" si="5"/>
        <v/>
      </c>
    </row>
    <row r="20" spans="1:21" x14ac:dyDescent="0.3">
      <c r="A20" s="5" t="str">
        <f t="shared" ca="1" si="0"/>
        <v>ORDER NOW</v>
      </c>
      <c r="B20" s="43" t="s">
        <v>85</v>
      </c>
      <c r="C20" s="7" t="str">
        <f>IFERROR(INDEX('Supply Reference'!$C$2:$C$501,MATCH(B20,'Supply Reference'!$A$2:$A$501,0)),"")</f>
        <v>Apparel mailer - medium</v>
      </c>
      <c r="D20" s="7" t="str">
        <f>IFERROR(INDEX('Supply Reference'!$B$2:$B$501,MATCH(B20,'Supply Reference'!$A$2:$A$501,0)),"")</f>
        <v>PACKAGING</v>
      </c>
      <c r="E20" s="7" t="str">
        <f>IFERROR(INDEX('Supply Reference'!$E$2:$E$501,MATCH(B20,'Supply Reference'!$A$2:$A$501,0)),"")</f>
        <v>Studio Packaging Co.</v>
      </c>
      <c r="F20" s="7" t="str">
        <f>IFERROR(INDEX('Supply Reference'!$F$2:$F$501,MATCH(B20,'Supply Reference'!$A$2:$A$501,0)),"")</f>
        <v>RACK-B7</v>
      </c>
      <c r="G20" s="8">
        <f>IFERROR(INDEX('Supply Reference'!$D$2:$D$501,MATCH(B20,'Supply Reference'!$A$2:$A$501,0)),"")</f>
        <v>0.31</v>
      </c>
      <c r="H20" s="43">
        <v>1080</v>
      </c>
      <c r="I20" s="9">
        <f t="shared" si="1"/>
        <v>334.8</v>
      </c>
      <c r="J20" s="7">
        <f>IFERROR(INDEX('Supply Reference'!$G$2:$G$501,MATCH(B20,'Supply Reference'!$A$2:$A$501,0)),"")</f>
        <v>1200</v>
      </c>
      <c r="K20" s="52">
        <v>46162</v>
      </c>
      <c r="L20" s="43">
        <v>1</v>
      </c>
      <c r="M20" s="11">
        <f t="shared" si="2"/>
        <v>46193</v>
      </c>
      <c r="N20" s="43"/>
      <c r="O20" s="43"/>
      <c r="P20" s="52"/>
      <c r="Q20" s="7">
        <f>IFERROR(INDEX('Vendor List'!$E$2:$E$301,MATCH(E20,'Vendor List'!$A$2:$A$301,0)),"")</f>
        <v>30</v>
      </c>
      <c r="R20" s="5">
        <f t="shared" ca="1" si="3"/>
        <v>-59</v>
      </c>
      <c r="S20" s="7" t="str">
        <f>IFERROR(INDEX('Supply Reference'!$H$2:$H$501,MATCH(B20,'Supply Reference'!$A$2:$A$501,0)),"")</f>
        <v>Case 500</v>
      </c>
      <c r="T20" s="5" t="str">
        <f t="shared" ca="1" si="4"/>
        <v>Low Stock</v>
      </c>
      <c r="U20">
        <f t="shared" ca="1" si="5"/>
        <v>20</v>
      </c>
    </row>
    <row r="21" spans="1:21" x14ac:dyDescent="0.3">
      <c r="A21" s="12" t="str">
        <f t="shared" ca="1" si="0"/>
        <v>ORDER NOW</v>
      </c>
      <c r="B21" s="43" t="s">
        <v>86</v>
      </c>
      <c r="C21" s="7" t="str">
        <f>IFERROR(INDEX('Supply Reference'!$C$2:$C$501,MATCH(B21,'Supply Reference'!$A$2:$A$501,0)),"")</f>
        <v>Apparel mailer - large</v>
      </c>
      <c r="D21" s="7" t="str">
        <f>IFERROR(INDEX('Supply Reference'!$B$2:$B$501,MATCH(B21,'Supply Reference'!$A$2:$A$501,0)),"")</f>
        <v>PACKAGING</v>
      </c>
      <c r="E21" s="7" t="str">
        <f>IFERROR(INDEX('Supply Reference'!$E$2:$E$501,MATCH(B21,'Supply Reference'!$A$2:$A$501,0)),"")</f>
        <v>Studio Packaging Co.</v>
      </c>
      <c r="F21" s="7" t="str">
        <f>IFERROR(INDEX('Supply Reference'!$F$2:$F$501,MATCH(B21,'Supply Reference'!$A$2:$A$501,0)),"")</f>
        <v>RACK-B8</v>
      </c>
      <c r="G21" s="8">
        <f>IFERROR(INDEX('Supply Reference'!$D$2:$D$501,MATCH(B21,'Supply Reference'!$A$2:$A$501,0)),"")</f>
        <v>0.38</v>
      </c>
      <c r="H21" s="43">
        <v>440</v>
      </c>
      <c r="I21" s="13">
        <f t="shared" si="1"/>
        <v>167.2</v>
      </c>
      <c r="J21" s="7">
        <f>IFERROR(INDEX('Supply Reference'!$G$2:$G$501,MATCH(B21,'Supply Reference'!$A$2:$A$501,0)),"")</f>
        <v>800</v>
      </c>
      <c r="K21" s="52">
        <v>46132</v>
      </c>
      <c r="L21" s="43">
        <v>2</v>
      </c>
      <c r="M21" s="14">
        <f t="shared" si="2"/>
        <v>46193</v>
      </c>
      <c r="N21" s="43"/>
      <c r="O21" s="43"/>
      <c r="P21" s="52"/>
      <c r="Q21" s="7">
        <f>IFERROR(INDEX('Vendor List'!$E$2:$E$301,MATCH(E21,'Vendor List'!$A$2:$A$301,0)),"")</f>
        <v>30</v>
      </c>
      <c r="R21" s="12">
        <f t="shared" ca="1" si="3"/>
        <v>-59</v>
      </c>
      <c r="S21" s="7" t="str">
        <f>IFERROR(INDEX('Supply Reference'!$H$2:$H$501,MATCH(B21,'Supply Reference'!$A$2:$A$501,0)),"")</f>
        <v>Case 500</v>
      </c>
      <c r="T21" s="12" t="str">
        <f t="shared" ca="1" si="4"/>
        <v>Low Stock</v>
      </c>
      <c r="U21">
        <f t="shared" ca="1" si="5"/>
        <v>21</v>
      </c>
    </row>
    <row r="22" spans="1:21" x14ac:dyDescent="0.3">
      <c r="A22" s="5" t="str">
        <f t="shared" ca="1" si="0"/>
        <v>ORDER NOW</v>
      </c>
      <c r="B22" s="43" t="s">
        <v>87</v>
      </c>
      <c r="C22" s="7" t="str">
        <f>IFERROR(INDEX('Supply Reference'!$C$2:$C$501,MATCH(B22,'Supply Reference'!$A$2:$A$501,0)),"")</f>
        <v>Gold-tone chain, meter</v>
      </c>
      <c r="D22" s="7" t="str">
        <f>IFERROR(INDEX('Supply Reference'!$B$2:$B$501,MATCH(B22,'Supply Reference'!$A$2:$A$501,0)),"")</f>
        <v>MATERIAL</v>
      </c>
      <c r="E22" s="7" t="str">
        <f>IFERROR(INDEX('Supply Reference'!$E$2:$E$501,MATCH(B22,'Supply Reference'!$A$2:$A$501,0)),"")</f>
        <v>Silverline Supply</v>
      </c>
      <c r="F22" s="7" t="str">
        <f>IFERROR(INDEX('Supply Reference'!$F$2:$F$501,MATCH(B22,'Supply Reference'!$A$2:$A$501,0)),"")</f>
        <v>RACK-C1</v>
      </c>
      <c r="G22" s="8">
        <f>IFERROR(INDEX('Supply Reference'!$D$2:$D$501,MATCH(B22,'Supply Reference'!$A$2:$A$501,0)),"")</f>
        <v>2.4500000000000002</v>
      </c>
      <c r="H22" s="43">
        <v>400</v>
      </c>
      <c r="I22" s="9">
        <f t="shared" si="1"/>
        <v>980.00000000000011</v>
      </c>
      <c r="J22" s="7">
        <f>IFERROR(INDEX('Supply Reference'!$G$2:$G$501,MATCH(B22,'Supply Reference'!$A$2:$A$501,0)),"")</f>
        <v>250</v>
      </c>
      <c r="K22" s="52">
        <v>46102</v>
      </c>
      <c r="L22" s="43">
        <v>3</v>
      </c>
      <c r="M22" s="11">
        <f t="shared" si="2"/>
        <v>46194</v>
      </c>
      <c r="N22" s="43"/>
      <c r="O22" s="43"/>
      <c r="P22" s="52"/>
      <c r="Q22" s="7">
        <f>IFERROR(INDEX('Vendor List'!$E$2:$E$301,MATCH(E22,'Vendor List'!$A$2:$A$301,0)),"")</f>
        <v>28</v>
      </c>
      <c r="R22" s="5">
        <f t="shared" ca="1" si="3"/>
        <v>-58</v>
      </c>
      <c r="S22" s="7" t="str">
        <f>IFERROR(INDEX('Supply Reference'!$H$2:$H$501,MATCH(B22,'Supply Reference'!$A$2:$A$501,0)),"")</f>
        <v>Spool 100 m</v>
      </c>
      <c r="T22" s="5" t="str">
        <f t="shared" ca="1" si="4"/>
        <v>Scheduled</v>
      </c>
      <c r="U22">
        <f t="shared" ca="1" si="5"/>
        <v>22</v>
      </c>
    </row>
    <row r="23" spans="1:21" x14ac:dyDescent="0.3">
      <c r="A23" s="12" t="str">
        <f t="shared" ca="1" si="0"/>
        <v>ORDER NOW</v>
      </c>
      <c r="B23" s="43" t="s">
        <v>88</v>
      </c>
      <c r="C23" s="7" t="str">
        <f>IFERROR(INDEX('Supply Reference'!$C$2:$C$501,MATCH(B23,'Supply Reference'!$A$2:$A$501,0)),"")</f>
        <v>Sterling silver chain, meter</v>
      </c>
      <c r="D23" s="7" t="str">
        <f>IFERROR(INDEX('Supply Reference'!$B$2:$B$501,MATCH(B23,'Supply Reference'!$A$2:$A$501,0)),"")</f>
        <v>MATERIAL</v>
      </c>
      <c r="E23" s="7" t="str">
        <f>IFERROR(INDEX('Supply Reference'!$E$2:$E$501,MATCH(B23,'Supply Reference'!$A$2:$A$501,0)),"")</f>
        <v>Silverline Supply</v>
      </c>
      <c r="F23" s="7" t="str">
        <f>IFERROR(INDEX('Supply Reference'!$F$2:$F$501,MATCH(B23,'Supply Reference'!$A$2:$A$501,0)),"")</f>
        <v>RACK-C2</v>
      </c>
      <c r="G23" s="8">
        <f>IFERROR(INDEX('Supply Reference'!$D$2:$D$501,MATCH(B23,'Supply Reference'!$A$2:$A$501,0)),"")</f>
        <v>7.8</v>
      </c>
      <c r="H23" s="43">
        <v>160</v>
      </c>
      <c r="I23" s="13">
        <f t="shared" si="1"/>
        <v>1248</v>
      </c>
      <c r="J23" s="7">
        <f>IFERROR(INDEX('Supply Reference'!$G$2:$G$501,MATCH(B23,'Supply Reference'!$A$2:$A$501,0)),"")</f>
        <v>100</v>
      </c>
      <c r="K23" s="52">
        <v>46072</v>
      </c>
      <c r="L23" s="43">
        <v>4</v>
      </c>
      <c r="M23" s="14">
        <f t="shared" si="2"/>
        <v>46192</v>
      </c>
      <c r="N23" s="43"/>
      <c r="O23" s="43"/>
      <c r="P23" s="52"/>
      <c r="Q23" s="7">
        <f>IFERROR(INDEX('Vendor List'!$E$2:$E$301,MATCH(E23,'Vendor List'!$A$2:$A$301,0)),"")</f>
        <v>28</v>
      </c>
      <c r="R23" s="12">
        <f t="shared" ca="1" si="3"/>
        <v>-60</v>
      </c>
      <c r="S23" s="7" t="str">
        <f>IFERROR(INDEX('Supply Reference'!$H$2:$H$501,MATCH(B23,'Supply Reference'!$A$2:$A$501,0)),"")</f>
        <v>Spool 50 m</v>
      </c>
      <c r="T23" s="12" t="str">
        <f t="shared" ca="1" si="4"/>
        <v>Scheduled</v>
      </c>
      <c r="U23">
        <f t="shared" ca="1" si="5"/>
        <v>23</v>
      </c>
    </row>
    <row r="24" spans="1:21" x14ac:dyDescent="0.3">
      <c r="A24" s="5" t="str">
        <f t="shared" ca="1" si="0"/>
        <v>ORDER PLACED</v>
      </c>
      <c r="B24" s="43" t="s">
        <v>89</v>
      </c>
      <c r="C24" s="7" t="str">
        <f>IFERROR(INDEX('Supply Reference'!$C$2:$C$501,MATCH(B24,'Supply Reference'!$A$2:$A$501,0)),"")</f>
        <v>Freshwater pearl strand</v>
      </c>
      <c r="D24" s="7" t="str">
        <f>IFERROR(INDEX('Supply Reference'!$B$2:$B$501,MATCH(B24,'Supply Reference'!$A$2:$A$501,0)),"")</f>
        <v>MATERIAL</v>
      </c>
      <c r="E24" s="7" t="str">
        <f>IFERROR(INDEX('Supply Reference'!$E$2:$E$501,MATCH(B24,'Supply Reference'!$A$2:$A$501,0)),"")</f>
        <v>Silverline Supply</v>
      </c>
      <c r="F24" s="7" t="str">
        <f>IFERROR(INDEX('Supply Reference'!$F$2:$F$501,MATCH(B24,'Supply Reference'!$A$2:$A$501,0)),"")</f>
        <v>RACK-C3</v>
      </c>
      <c r="G24" s="8">
        <f>IFERROR(INDEX('Supply Reference'!$D$2:$D$501,MATCH(B24,'Supply Reference'!$A$2:$A$501,0)),"")</f>
        <v>8.6</v>
      </c>
      <c r="H24" s="43">
        <v>92</v>
      </c>
      <c r="I24" s="9">
        <f t="shared" si="1"/>
        <v>791.19999999999993</v>
      </c>
      <c r="J24" s="7">
        <f>IFERROR(INDEX('Supply Reference'!$G$2:$G$501,MATCH(B24,'Supply Reference'!$A$2:$A$501,0)),"")</f>
        <v>80</v>
      </c>
      <c r="K24" s="52">
        <v>46222</v>
      </c>
      <c r="L24" s="43">
        <v>6</v>
      </c>
      <c r="M24" s="11">
        <f t="shared" si="2"/>
        <v>46406</v>
      </c>
      <c r="N24" s="43" t="s">
        <v>90</v>
      </c>
      <c r="O24" s="43">
        <v>100</v>
      </c>
      <c r="P24" s="52">
        <v>46262</v>
      </c>
      <c r="Q24" s="7">
        <f>IFERROR(INDEX('Vendor List'!$E$2:$E$301,MATCH(E24,'Vendor List'!$A$2:$A$301,0)),"")</f>
        <v>28</v>
      </c>
      <c r="R24" s="5">
        <f t="shared" ca="1" si="3"/>
        <v>154</v>
      </c>
      <c r="S24" s="7" t="str">
        <f>IFERROR(INDEX('Supply Reference'!$H$2:$H$501,MATCH(B24,'Supply Reference'!$A$2:$A$501,0)),"")</f>
        <v>Strand pack 20</v>
      </c>
      <c r="T24" s="5" t="str">
        <f t="shared" ca="1" si="4"/>
        <v>Order Placed</v>
      </c>
      <c r="U24" t="str">
        <f t="shared" ca="1" si="5"/>
        <v/>
      </c>
    </row>
    <row r="25" spans="1:21" x14ac:dyDescent="0.3">
      <c r="A25" s="12" t="str">
        <f t="shared" ca="1" si="0"/>
        <v>ORDER NOW</v>
      </c>
      <c r="B25" s="43" t="s">
        <v>91</v>
      </c>
      <c r="C25" s="7" t="str">
        <f>IFERROR(INDEX('Supply Reference'!$C$2:$C$501,MATCH(B25,'Supply Reference'!$A$2:$A$501,0)),"")</f>
        <v>Hydrating serum base, kg</v>
      </c>
      <c r="D25" s="7" t="str">
        <f>IFERROR(INDEX('Supply Reference'!$B$2:$B$501,MATCH(B25,'Supply Reference'!$A$2:$A$501,0)),"")</f>
        <v>MATERIAL</v>
      </c>
      <c r="E25" s="7" t="str">
        <f>IFERROR(INDEX('Supply Reference'!$E$2:$E$501,MATCH(B25,'Supply Reference'!$A$2:$A$501,0)),"")</f>
        <v>Aster Labs</v>
      </c>
      <c r="F25" s="7" t="str">
        <f>IFERROR(INDEX('Supply Reference'!$F$2:$F$501,MATCH(B25,'Supply Reference'!$A$2:$A$501,0)),"")</f>
        <v>ZONE-C4</v>
      </c>
      <c r="G25" s="8">
        <f>IFERROR(INDEX('Supply Reference'!$D$2:$D$501,MATCH(B25,'Supply Reference'!$A$2:$A$501,0)),"")</f>
        <v>12.6</v>
      </c>
      <c r="H25" s="43">
        <v>72</v>
      </c>
      <c r="I25" s="13">
        <f t="shared" si="1"/>
        <v>907.19999999999993</v>
      </c>
      <c r="J25" s="7">
        <f>IFERROR(INDEX('Supply Reference'!$G$2:$G$501,MATCH(B25,'Supply Reference'!$A$2:$A$501,0)),"")</f>
        <v>80</v>
      </c>
      <c r="K25" s="52">
        <v>46192</v>
      </c>
      <c r="L25" s="43">
        <v>1</v>
      </c>
      <c r="M25" s="14">
        <f t="shared" si="2"/>
        <v>46222</v>
      </c>
      <c r="N25" s="43"/>
      <c r="O25" s="43"/>
      <c r="P25" s="52"/>
      <c r="Q25" s="7">
        <f>IFERROR(INDEX('Vendor List'!$E$2:$E$301,MATCH(E25,'Vendor List'!$A$2:$A$301,0)),"")</f>
        <v>28</v>
      </c>
      <c r="R25" s="12">
        <f t="shared" ca="1" si="3"/>
        <v>-30</v>
      </c>
      <c r="S25" s="7" t="str">
        <f>IFERROR(INDEX('Supply Reference'!$H$2:$H$501,MATCH(B25,'Supply Reference'!$A$2:$A$501,0)),"")</f>
        <v>Pail 20 kg</v>
      </c>
      <c r="T25" s="12" t="str">
        <f t="shared" ca="1" si="4"/>
        <v>Low Stock</v>
      </c>
      <c r="U25">
        <f t="shared" ca="1" si="5"/>
        <v>25</v>
      </c>
    </row>
    <row r="26" spans="1:21" x14ac:dyDescent="0.3">
      <c r="A26" s="5" t="str">
        <f t="shared" ca="1" si="0"/>
        <v>ORDER NOW</v>
      </c>
      <c r="B26" s="43" t="s">
        <v>92</v>
      </c>
      <c r="C26" s="7" t="str">
        <f>IFERROR(INDEX('Supply Reference'!$C$2:$C$501,MATCH(B26,'Supply Reference'!$A$2:$A$501,0)),"")</f>
        <v>Neutral cream base, kg</v>
      </c>
      <c r="D26" s="7" t="str">
        <f>IFERROR(INDEX('Supply Reference'!$B$2:$B$501,MATCH(B26,'Supply Reference'!$A$2:$A$501,0)),"")</f>
        <v>MATERIAL</v>
      </c>
      <c r="E26" s="7" t="str">
        <f>IFERROR(INDEX('Supply Reference'!$E$2:$E$501,MATCH(B26,'Supply Reference'!$A$2:$A$501,0)),"")</f>
        <v>Aster Labs</v>
      </c>
      <c r="F26" s="7" t="str">
        <f>IFERROR(INDEX('Supply Reference'!$F$2:$F$501,MATCH(B26,'Supply Reference'!$A$2:$A$501,0)),"")</f>
        <v>ZONE-C5</v>
      </c>
      <c r="G26" s="8">
        <f>IFERROR(INDEX('Supply Reference'!$D$2:$D$501,MATCH(B26,'Supply Reference'!$A$2:$A$501,0)),"")</f>
        <v>9.4</v>
      </c>
      <c r="H26" s="43">
        <v>160</v>
      </c>
      <c r="I26" s="9">
        <f t="shared" si="1"/>
        <v>1504</v>
      </c>
      <c r="J26" s="7">
        <f>IFERROR(INDEX('Supply Reference'!$G$2:$G$501,MATCH(B26,'Supply Reference'!$A$2:$A$501,0)),"")</f>
        <v>100</v>
      </c>
      <c r="K26" s="52">
        <v>46162</v>
      </c>
      <c r="L26" s="43">
        <v>2</v>
      </c>
      <c r="M26" s="11">
        <f t="shared" si="2"/>
        <v>46223</v>
      </c>
      <c r="N26" s="43"/>
      <c r="O26" s="43"/>
      <c r="P26" s="52"/>
      <c r="Q26" s="7">
        <f>IFERROR(INDEX('Vendor List'!$E$2:$E$301,MATCH(E26,'Vendor List'!$A$2:$A$301,0)),"")</f>
        <v>28</v>
      </c>
      <c r="R26" s="5">
        <f t="shared" ca="1" si="3"/>
        <v>-29</v>
      </c>
      <c r="S26" s="7" t="str">
        <f>IFERROR(INDEX('Supply Reference'!$H$2:$H$501,MATCH(B26,'Supply Reference'!$A$2:$A$501,0)),"")</f>
        <v>Pail 20 kg</v>
      </c>
      <c r="T26" s="5" t="str">
        <f t="shared" ca="1" si="4"/>
        <v>Scheduled</v>
      </c>
      <c r="U26">
        <f t="shared" ca="1" si="5"/>
        <v>26</v>
      </c>
    </row>
    <row r="27" spans="1:21" x14ac:dyDescent="0.3">
      <c r="A27" s="12" t="str">
        <f t="shared" ca="1" si="0"/>
        <v>OPEN PO - LATE</v>
      </c>
      <c r="B27" s="43" t="s">
        <v>93</v>
      </c>
      <c r="C27" s="7" t="str">
        <f>IFERROR(INDEX('Supply Reference'!$C$2:$C$501,MATCH(B27,'Supply Reference'!$A$2:$A$501,0)),"")</f>
        <v>Lip color base, kg</v>
      </c>
      <c r="D27" s="7" t="str">
        <f>IFERROR(INDEX('Supply Reference'!$B$2:$B$501,MATCH(B27,'Supply Reference'!$A$2:$A$501,0)),"")</f>
        <v>MATERIAL</v>
      </c>
      <c r="E27" s="7" t="str">
        <f>IFERROR(INDEX('Supply Reference'!$E$2:$E$501,MATCH(B27,'Supply Reference'!$A$2:$A$501,0)),"")</f>
        <v>Aster Labs</v>
      </c>
      <c r="F27" s="7" t="str">
        <f>IFERROR(INDEX('Supply Reference'!$F$2:$F$501,MATCH(B27,'Supply Reference'!$A$2:$A$501,0)),"")</f>
        <v>ZONE-C6</v>
      </c>
      <c r="G27" s="8">
        <f>IFERROR(INDEX('Supply Reference'!$D$2:$D$501,MATCH(B27,'Supply Reference'!$A$2:$A$501,0)),"")</f>
        <v>14.2</v>
      </c>
      <c r="H27" s="43">
        <v>69</v>
      </c>
      <c r="I27" s="13">
        <f t="shared" si="1"/>
        <v>979.8</v>
      </c>
      <c r="J27" s="7">
        <f>IFERROR(INDEX('Supply Reference'!$G$2:$G$501,MATCH(B27,'Supply Reference'!$A$2:$A$501,0)),"")</f>
        <v>60</v>
      </c>
      <c r="K27" s="52">
        <v>46132</v>
      </c>
      <c r="L27" s="43">
        <v>3</v>
      </c>
      <c r="M27" s="14">
        <f t="shared" si="2"/>
        <v>46223</v>
      </c>
      <c r="N27" s="43" t="s">
        <v>94</v>
      </c>
      <c r="O27" s="43">
        <v>100</v>
      </c>
      <c r="P27" s="52">
        <v>46248</v>
      </c>
      <c r="Q27" s="7">
        <f>IFERROR(INDEX('Vendor List'!$E$2:$E$301,MATCH(E27,'Vendor List'!$A$2:$A$301,0)),"")</f>
        <v>28</v>
      </c>
      <c r="R27" s="12">
        <f t="shared" ca="1" si="3"/>
        <v>-29</v>
      </c>
      <c r="S27" s="7" t="str">
        <f>IFERROR(INDEX('Supply Reference'!$H$2:$H$501,MATCH(B27,'Supply Reference'!$A$2:$A$501,0)),"")</f>
        <v>Pail 10 kg</v>
      </c>
      <c r="T27" s="12" t="str">
        <f t="shared" ca="1" si="4"/>
        <v>Late PO</v>
      </c>
      <c r="U27">
        <f t="shared" ca="1" si="5"/>
        <v>27</v>
      </c>
    </row>
    <row r="28" spans="1:21" x14ac:dyDescent="0.3">
      <c r="A28" s="5" t="str">
        <f t="shared" ca="1" si="0"/>
        <v>ORDER NOW</v>
      </c>
      <c r="B28" s="43" t="s">
        <v>95</v>
      </c>
      <c r="C28" s="7" t="str">
        <f>IFERROR(INDEX('Supply Reference'!$C$2:$C$501,MATCH(B28,'Supply Reference'!$A$2:$A$501,0)),"")</f>
        <v>Rose pigment blend, kg</v>
      </c>
      <c r="D28" s="7" t="str">
        <f>IFERROR(INDEX('Supply Reference'!$B$2:$B$501,MATCH(B28,'Supply Reference'!$A$2:$A$501,0)),"")</f>
        <v>MATERIAL</v>
      </c>
      <c r="E28" s="7" t="str">
        <f>IFERROR(INDEX('Supply Reference'!$E$2:$E$501,MATCH(B28,'Supply Reference'!$A$2:$A$501,0)),"")</f>
        <v>Chromatic Labs</v>
      </c>
      <c r="F28" s="7" t="str">
        <f>IFERROR(INDEX('Supply Reference'!$F$2:$F$501,MATCH(B28,'Supply Reference'!$A$2:$A$501,0)),"")</f>
        <v>ZONE-C7</v>
      </c>
      <c r="G28" s="8">
        <f>IFERROR(INDEX('Supply Reference'!$D$2:$D$501,MATCH(B28,'Supply Reference'!$A$2:$A$501,0)),"")</f>
        <v>31.5</v>
      </c>
      <c r="H28" s="43">
        <v>11</v>
      </c>
      <c r="I28" s="9">
        <f t="shared" si="1"/>
        <v>346.5</v>
      </c>
      <c r="J28" s="7">
        <f>IFERROR(INDEX('Supply Reference'!$G$2:$G$501,MATCH(B28,'Supply Reference'!$A$2:$A$501,0)),"")</f>
        <v>20</v>
      </c>
      <c r="K28" s="52">
        <v>46102</v>
      </c>
      <c r="L28" s="43">
        <v>4</v>
      </c>
      <c r="M28" s="11">
        <f t="shared" si="2"/>
        <v>46224</v>
      </c>
      <c r="N28" s="43"/>
      <c r="O28" s="43"/>
      <c r="P28" s="52"/>
      <c r="Q28" s="7">
        <f>IFERROR(INDEX('Vendor List'!$E$2:$E$301,MATCH(E28,'Vendor List'!$A$2:$A$301,0)),"")</f>
        <v>35</v>
      </c>
      <c r="R28" s="5">
        <f t="shared" ca="1" si="3"/>
        <v>-28</v>
      </c>
      <c r="S28" s="7" t="str">
        <f>IFERROR(INDEX('Supply Reference'!$H$2:$H$501,MATCH(B28,'Supply Reference'!$A$2:$A$501,0)),"")</f>
        <v>Jar 5 kg</v>
      </c>
      <c r="T28" s="5" t="str">
        <f t="shared" ca="1" si="4"/>
        <v>Low Stock</v>
      </c>
      <c r="U28">
        <f t="shared" ca="1" si="5"/>
        <v>28</v>
      </c>
    </row>
    <row r="29" spans="1:21" x14ac:dyDescent="0.3">
      <c r="A29" s="12" t="str">
        <f t="shared" ca="1" si="0"/>
        <v>DUE SOON</v>
      </c>
      <c r="B29" s="43" t="s">
        <v>96</v>
      </c>
      <c r="C29" s="7" t="str">
        <f>IFERROR(INDEX('Supply Reference'!$C$2:$C$501,MATCH(B29,'Supply Reference'!$A$2:$A$501,0)),"")</f>
        <v>Warm nude pigment blend, kg</v>
      </c>
      <c r="D29" s="7" t="str">
        <f>IFERROR(INDEX('Supply Reference'!$B$2:$B$501,MATCH(B29,'Supply Reference'!$A$2:$A$501,0)),"")</f>
        <v>MATERIAL</v>
      </c>
      <c r="E29" s="7" t="str">
        <f>IFERROR(INDEX('Supply Reference'!$E$2:$E$501,MATCH(B29,'Supply Reference'!$A$2:$A$501,0)),"")</f>
        <v>Chromatic Labs</v>
      </c>
      <c r="F29" s="7" t="str">
        <f>IFERROR(INDEX('Supply Reference'!$F$2:$F$501,MATCH(B29,'Supply Reference'!$A$2:$A$501,0)),"")</f>
        <v>ZONE-C8</v>
      </c>
      <c r="G29" s="8">
        <f>IFERROR(INDEX('Supply Reference'!$D$2:$D$501,MATCH(B29,'Supply Reference'!$A$2:$A$501,0)),"")</f>
        <v>29.8</v>
      </c>
      <c r="H29" s="43">
        <v>32</v>
      </c>
      <c r="I29" s="13">
        <f t="shared" si="1"/>
        <v>953.6</v>
      </c>
      <c r="J29" s="7">
        <f>IFERROR(INDEX('Supply Reference'!$G$2:$G$501,MATCH(B29,'Supply Reference'!$A$2:$A$501,0)),"")</f>
        <v>20</v>
      </c>
      <c r="K29" s="52">
        <v>46072</v>
      </c>
      <c r="L29" s="43">
        <v>6</v>
      </c>
      <c r="M29" s="14">
        <f t="shared" si="2"/>
        <v>46253</v>
      </c>
      <c r="N29" s="43"/>
      <c r="O29" s="43"/>
      <c r="P29" s="52"/>
      <c r="Q29" s="7">
        <f>IFERROR(INDEX('Vendor List'!$E$2:$E$301,MATCH(E29,'Vendor List'!$A$2:$A$301,0)),"")</f>
        <v>35</v>
      </c>
      <c r="R29" s="12">
        <f t="shared" ca="1" si="3"/>
        <v>1</v>
      </c>
      <c r="S29" s="7" t="str">
        <f>IFERROR(INDEX('Supply Reference'!$H$2:$H$501,MATCH(B29,'Supply Reference'!$A$2:$A$501,0)),"")</f>
        <v>Jar 5 kg</v>
      </c>
      <c r="T29" s="12" t="str">
        <f t="shared" ca="1" si="4"/>
        <v>Due Soon</v>
      </c>
      <c r="U29">
        <f t="shared" ca="1" si="5"/>
        <v>29</v>
      </c>
    </row>
    <row r="30" spans="1:21" x14ac:dyDescent="0.3">
      <c r="A30" s="5" t="str">
        <f t="shared" ca="1" si="0"/>
        <v>ORDER PLACED</v>
      </c>
      <c r="B30" s="43" t="s">
        <v>97</v>
      </c>
      <c r="C30" s="7" t="str">
        <f>IFERROR(INDEX('Supply Reference'!$C$2:$C$501,MATCH(B30,'Supply Reference'!$A$2:$A$501,0)),"")</f>
        <v>Cotton jersey fabric, yd</v>
      </c>
      <c r="D30" s="7" t="str">
        <f>IFERROR(INDEX('Supply Reference'!$B$2:$B$501,MATCH(B30,'Supply Reference'!$A$2:$A$501,0)),"")</f>
        <v>MATERIAL</v>
      </c>
      <c r="E30" s="7" t="str">
        <f>IFERROR(INDEX('Supply Reference'!$E$2:$E$501,MATCH(B30,'Supply Reference'!$A$2:$A$501,0)),"")</f>
        <v>Harbor Textiles</v>
      </c>
      <c r="F30" s="7" t="str">
        <f>IFERROR(INDEX('Supply Reference'!$F$2:$F$501,MATCH(B30,'Supply Reference'!$A$2:$A$501,0)),"")</f>
        <v>RACK-C9</v>
      </c>
      <c r="G30" s="8">
        <f>IFERROR(INDEX('Supply Reference'!$D$2:$D$501,MATCH(B30,'Supply Reference'!$A$2:$A$501,0)),"")</f>
        <v>4.8499999999999996</v>
      </c>
      <c r="H30" s="43">
        <v>270</v>
      </c>
      <c r="I30" s="9">
        <f t="shared" si="1"/>
        <v>1309.5</v>
      </c>
      <c r="J30" s="7">
        <f>IFERROR(INDEX('Supply Reference'!$G$2:$G$501,MATCH(B30,'Supply Reference'!$A$2:$A$501,0)),"")</f>
        <v>300</v>
      </c>
      <c r="K30" s="52">
        <v>46222</v>
      </c>
      <c r="L30" s="43">
        <v>1</v>
      </c>
      <c r="M30" s="11">
        <f t="shared" si="2"/>
        <v>46253</v>
      </c>
      <c r="N30" s="43" t="s">
        <v>98</v>
      </c>
      <c r="O30" s="43">
        <v>100</v>
      </c>
      <c r="P30" s="52">
        <v>46268</v>
      </c>
      <c r="Q30" s="7">
        <f>IFERROR(INDEX('Vendor List'!$E$2:$E$301,MATCH(E30,'Vendor List'!$A$2:$A$301,0)),"")</f>
        <v>24</v>
      </c>
      <c r="R30" s="5">
        <f t="shared" ca="1" si="3"/>
        <v>1</v>
      </c>
      <c r="S30" s="7" t="str">
        <f>IFERROR(INDEX('Supply Reference'!$H$2:$H$501,MATCH(B30,'Supply Reference'!$A$2:$A$501,0)),"")</f>
        <v>Roll 60 yd</v>
      </c>
      <c r="T30" s="5" t="str">
        <f t="shared" ca="1" si="4"/>
        <v>Order Placed</v>
      </c>
      <c r="U30" t="str">
        <f t="shared" ca="1" si="5"/>
        <v/>
      </c>
    </row>
    <row r="31" spans="1:21" x14ac:dyDescent="0.3">
      <c r="A31" s="12" t="str">
        <f t="shared" ca="1" si="0"/>
        <v>DUE SOON</v>
      </c>
      <c r="B31" s="43" t="s">
        <v>99</v>
      </c>
      <c r="C31" s="7" t="str">
        <f>IFERROR(INDEX('Supply Reference'!$C$2:$C$501,MATCH(B31,'Supply Reference'!$A$2:$A$501,0)),"")</f>
        <v>Satin fabric, yd</v>
      </c>
      <c r="D31" s="7" t="str">
        <f>IFERROR(INDEX('Supply Reference'!$B$2:$B$501,MATCH(B31,'Supply Reference'!$A$2:$A$501,0)),"")</f>
        <v>MATERIAL</v>
      </c>
      <c r="E31" s="7" t="str">
        <f>IFERROR(INDEX('Supply Reference'!$E$2:$E$501,MATCH(B31,'Supply Reference'!$A$2:$A$501,0)),"")</f>
        <v>Harbor Textiles</v>
      </c>
      <c r="F31" s="7" t="str">
        <f>IFERROR(INDEX('Supply Reference'!$F$2:$F$501,MATCH(B31,'Supply Reference'!$A$2:$A$501,0)),"")</f>
        <v>RACK-C10</v>
      </c>
      <c r="G31" s="8">
        <f>IFERROR(INDEX('Supply Reference'!$D$2:$D$501,MATCH(B31,'Supply Reference'!$A$2:$A$501,0)),"")</f>
        <v>6.2</v>
      </c>
      <c r="H31" s="43">
        <v>288</v>
      </c>
      <c r="I31" s="13">
        <f t="shared" si="1"/>
        <v>1785.6000000000001</v>
      </c>
      <c r="J31" s="7">
        <f>IFERROR(INDEX('Supply Reference'!$G$2:$G$501,MATCH(B31,'Supply Reference'!$A$2:$A$501,0)),"")</f>
        <v>180</v>
      </c>
      <c r="K31" s="52">
        <v>46192</v>
      </c>
      <c r="L31" s="43">
        <v>2</v>
      </c>
      <c r="M31" s="14">
        <f t="shared" si="2"/>
        <v>46253</v>
      </c>
      <c r="N31" s="43"/>
      <c r="O31" s="43"/>
      <c r="P31" s="52"/>
      <c r="Q31" s="7">
        <f>IFERROR(INDEX('Vendor List'!$E$2:$E$301,MATCH(E31,'Vendor List'!$A$2:$A$301,0)),"")</f>
        <v>24</v>
      </c>
      <c r="R31" s="12">
        <f t="shared" ca="1" si="3"/>
        <v>1</v>
      </c>
      <c r="S31" s="7" t="str">
        <f>IFERROR(INDEX('Supply Reference'!$H$2:$H$501,MATCH(B31,'Supply Reference'!$A$2:$A$501,0)),"")</f>
        <v>Roll 50 yd</v>
      </c>
      <c r="T31" s="12" t="str">
        <f t="shared" ca="1" si="4"/>
        <v>Due Soon</v>
      </c>
      <c r="U31">
        <f t="shared" ca="1" si="5"/>
        <v>31</v>
      </c>
    </row>
    <row r="32" spans="1:21" x14ac:dyDescent="0.3">
      <c r="A32" s="5" t="str">
        <f t="shared" ca="1" si="0"/>
        <v>DUE SOON</v>
      </c>
      <c r="B32" s="43" t="s">
        <v>100</v>
      </c>
      <c r="C32" s="7" t="str">
        <f>IFERROR(INDEX('Supply Reference'!$C$2:$C$501,MATCH(B32,'Supply Reference'!$A$2:$A$501,0)),"")</f>
        <v>Recycled poly twill, yd</v>
      </c>
      <c r="D32" s="7" t="str">
        <f>IFERROR(INDEX('Supply Reference'!$B$2:$B$501,MATCH(B32,'Supply Reference'!$A$2:$A$501,0)),"")</f>
        <v>MATERIAL</v>
      </c>
      <c r="E32" s="7" t="str">
        <f>IFERROR(INDEX('Supply Reference'!$E$2:$E$501,MATCH(B32,'Supply Reference'!$A$2:$A$501,0)),"")</f>
        <v>Harbor Textiles</v>
      </c>
      <c r="F32" s="7" t="str">
        <f>IFERROR(INDEX('Supply Reference'!$F$2:$F$501,MATCH(B32,'Supply Reference'!$A$2:$A$501,0)),"")</f>
        <v>RACK-C11</v>
      </c>
      <c r="G32" s="8">
        <f>IFERROR(INDEX('Supply Reference'!$D$2:$D$501,MATCH(B32,'Supply Reference'!$A$2:$A$501,0)),"")</f>
        <v>5.45</v>
      </c>
      <c r="H32" s="43">
        <v>352</v>
      </c>
      <c r="I32" s="9">
        <f t="shared" si="1"/>
        <v>1918.4</v>
      </c>
      <c r="J32" s="7">
        <f>IFERROR(INDEX('Supply Reference'!$G$2:$G$501,MATCH(B32,'Supply Reference'!$A$2:$A$501,0)),"")</f>
        <v>220</v>
      </c>
      <c r="K32" s="52">
        <v>46162</v>
      </c>
      <c r="L32" s="43">
        <v>3</v>
      </c>
      <c r="M32" s="11">
        <f t="shared" si="2"/>
        <v>46254</v>
      </c>
      <c r="N32" s="43"/>
      <c r="O32" s="43"/>
      <c r="P32" s="52"/>
      <c r="Q32" s="7">
        <f>IFERROR(INDEX('Vendor List'!$E$2:$E$301,MATCH(E32,'Vendor List'!$A$2:$A$301,0)),"")</f>
        <v>24</v>
      </c>
      <c r="R32" s="5">
        <f t="shared" ca="1" si="3"/>
        <v>2</v>
      </c>
      <c r="S32" s="7" t="str">
        <f>IFERROR(INDEX('Supply Reference'!$H$2:$H$501,MATCH(B32,'Supply Reference'!$A$2:$A$501,0)),"")</f>
        <v>Roll 55 yd</v>
      </c>
      <c r="T32" s="5" t="str">
        <f t="shared" ca="1" si="4"/>
        <v>Due Soon</v>
      </c>
      <c r="U32">
        <f t="shared" ca="1" si="5"/>
        <v>32</v>
      </c>
    </row>
    <row r="33" spans="1:21" x14ac:dyDescent="0.3">
      <c r="A33" s="12" t="str">
        <f t="shared" ca="1" si="0"/>
        <v>DUE SOON</v>
      </c>
      <c r="B33" s="43" t="s">
        <v>101</v>
      </c>
      <c r="C33" s="7" t="str">
        <f>IFERROR(INDEX('Supply Reference'!$C$2:$C$501,MATCH(B33,'Supply Reference'!$A$2:$A$501,0)),"")</f>
        <v>Velvet ribbon, yd</v>
      </c>
      <c r="D33" s="7" t="str">
        <f>IFERROR(INDEX('Supply Reference'!$B$2:$B$501,MATCH(B33,'Supply Reference'!$A$2:$A$501,0)),"")</f>
        <v>MATERIAL</v>
      </c>
      <c r="E33" s="7" t="str">
        <f>IFERROR(INDEX('Supply Reference'!$E$2:$E$501,MATCH(B33,'Supply Reference'!$A$2:$A$501,0)),"")</f>
        <v>Harbor Textiles</v>
      </c>
      <c r="F33" s="7" t="str">
        <f>IFERROR(INDEX('Supply Reference'!$F$2:$F$501,MATCH(B33,'Supply Reference'!$A$2:$A$501,0)),"")</f>
        <v>BIN-C12</v>
      </c>
      <c r="G33" s="8">
        <f>IFERROR(INDEX('Supply Reference'!$D$2:$D$501,MATCH(B33,'Supply Reference'!$A$2:$A$501,0)),"")</f>
        <v>0.57999999999999996</v>
      </c>
      <c r="H33" s="43">
        <v>575</v>
      </c>
      <c r="I33" s="13">
        <f t="shared" si="1"/>
        <v>333.5</v>
      </c>
      <c r="J33" s="7">
        <f>IFERROR(INDEX('Supply Reference'!$G$2:$G$501,MATCH(B33,'Supply Reference'!$A$2:$A$501,0)),"")</f>
        <v>500</v>
      </c>
      <c r="K33" s="52">
        <v>46132</v>
      </c>
      <c r="L33" s="43">
        <v>4</v>
      </c>
      <c r="M33" s="14">
        <f t="shared" si="2"/>
        <v>46254</v>
      </c>
      <c r="N33" s="43"/>
      <c r="O33" s="43"/>
      <c r="P33" s="52"/>
      <c r="Q33" s="7">
        <f>IFERROR(INDEX('Vendor List'!$E$2:$E$301,MATCH(E33,'Vendor List'!$A$2:$A$301,0)),"")</f>
        <v>24</v>
      </c>
      <c r="R33" s="12">
        <f t="shared" ca="1" si="3"/>
        <v>2</v>
      </c>
      <c r="S33" s="7" t="str">
        <f>IFERROR(INDEX('Supply Reference'!$H$2:$H$501,MATCH(B33,'Supply Reference'!$A$2:$A$501,0)),"")</f>
        <v>Spool 100 yd</v>
      </c>
      <c r="T33" s="12" t="str">
        <f t="shared" ca="1" si="4"/>
        <v>Due Soon</v>
      </c>
      <c r="U33">
        <f t="shared" ca="1" si="5"/>
        <v>33</v>
      </c>
    </row>
    <row r="34" spans="1:21" x14ac:dyDescent="0.3">
      <c r="A34" s="5" t="str">
        <f t="shared" ca="1" si="0"/>
        <v>OK</v>
      </c>
      <c r="B34" s="43" t="s">
        <v>102</v>
      </c>
      <c r="C34" s="7" t="str">
        <f>IFERROR(INDEX('Supply Reference'!$C$2:$C$501,MATCH(B34,'Supply Reference'!$A$2:$A$501,0)),"")</f>
        <v>Printed care label</v>
      </c>
      <c r="D34" s="7" t="str">
        <f>IFERROR(INDEX('Supply Reference'!$B$2:$B$501,MATCH(B34,'Supply Reference'!$A$2:$A$501,0)),"")</f>
        <v>OTHER</v>
      </c>
      <c r="E34" s="7" t="str">
        <f>IFERROR(INDEX('Supply Reference'!$E$2:$E$501,MATCH(B34,'Supply Reference'!$A$2:$A$501,0)),"")</f>
        <v>LabelWorks</v>
      </c>
      <c r="F34" s="7" t="str">
        <f>IFERROR(INDEX('Supply Reference'!$F$2:$F$501,MATCH(B34,'Supply Reference'!$A$2:$A$501,0)),"")</f>
        <v>BIN-D1</v>
      </c>
      <c r="G34" s="8">
        <f>IFERROR(INDEX('Supply Reference'!$D$2:$D$501,MATCH(B34,'Supply Reference'!$A$2:$A$501,0)),"")</f>
        <v>7.0000000000000007E-2</v>
      </c>
      <c r="H34" s="43">
        <v>2400</v>
      </c>
      <c r="I34" s="9">
        <f t="shared" si="1"/>
        <v>168.00000000000003</v>
      </c>
      <c r="J34" s="7">
        <f>IFERROR(INDEX('Supply Reference'!$G$2:$G$501,MATCH(B34,'Supply Reference'!$A$2:$A$501,0)),"")</f>
        <v>1500</v>
      </c>
      <c r="K34" s="52">
        <v>46102</v>
      </c>
      <c r="L34" s="43">
        <v>6</v>
      </c>
      <c r="M34" s="11">
        <f t="shared" si="2"/>
        <v>46286</v>
      </c>
      <c r="N34" s="43"/>
      <c r="O34" s="43"/>
      <c r="P34" s="52"/>
      <c r="Q34" s="7">
        <f>IFERROR(INDEX('Vendor List'!$E$2:$E$301,MATCH(E34,'Vendor List'!$A$2:$A$301,0)),"")</f>
        <v>18</v>
      </c>
      <c r="R34" s="5">
        <f t="shared" ca="1" si="3"/>
        <v>34</v>
      </c>
      <c r="S34" s="7" t="str">
        <f>IFERROR(INDEX('Supply Reference'!$H$2:$H$501,MATCH(B34,'Supply Reference'!$A$2:$A$501,0)),"")</f>
        <v>MOQ 5,000</v>
      </c>
      <c r="T34" s="5" t="str">
        <f t="shared" ca="1" si="4"/>
        <v>OK</v>
      </c>
      <c r="U34" t="str">
        <f t="shared" ref="U34:U65" ca="1" si="6">IF(OR(A34="ORDER NOW",A34="OPEN PO",A34="OPEN PO - LATE",A34="DUE SOON"),ROW(),"")</f>
        <v/>
      </c>
    </row>
    <row r="35" spans="1:21" x14ac:dyDescent="0.3">
      <c r="A35" s="12" t="str">
        <f t="shared" ca="1" si="0"/>
        <v>ORDER NOW</v>
      </c>
      <c r="B35" s="43" t="s">
        <v>103</v>
      </c>
      <c r="C35" s="7" t="str">
        <f>IFERROR(INDEX('Supply Reference'!$C$2:$C$501,MATCH(B35,'Supply Reference'!$A$2:$A$501,0)),"")</f>
        <v>Branded product carton</v>
      </c>
      <c r="D35" s="7" t="str">
        <f>IFERROR(INDEX('Supply Reference'!$B$2:$B$501,MATCH(B35,'Supply Reference'!$A$2:$A$501,0)),"")</f>
        <v>OTHER</v>
      </c>
      <c r="E35" s="7" t="str">
        <f>IFERROR(INDEX('Supply Reference'!$E$2:$E$501,MATCH(B35,'Supply Reference'!$A$2:$A$501,0)),"")</f>
        <v>Studio Packaging Co.</v>
      </c>
      <c r="F35" s="7" t="str">
        <f>IFERROR(INDEX('Supply Reference'!$F$2:$F$501,MATCH(B35,'Supply Reference'!$A$2:$A$501,0)),"")</f>
        <v>RACK-D2</v>
      </c>
      <c r="G35" s="8">
        <f>IFERROR(INDEX('Supply Reference'!$D$2:$D$501,MATCH(B35,'Supply Reference'!$A$2:$A$501,0)),"")</f>
        <v>0.42</v>
      </c>
      <c r="H35" s="43">
        <v>440</v>
      </c>
      <c r="I35" s="13">
        <f t="shared" si="1"/>
        <v>184.79999999999998</v>
      </c>
      <c r="J35" s="7">
        <f>IFERROR(INDEX('Supply Reference'!$G$2:$G$501,MATCH(B35,'Supply Reference'!$A$2:$A$501,0)),"")</f>
        <v>800</v>
      </c>
      <c r="K35" s="52">
        <v>46072</v>
      </c>
      <c r="L35" s="43">
        <v>1</v>
      </c>
      <c r="M35" s="14">
        <f t="shared" si="2"/>
        <v>46100</v>
      </c>
      <c r="N35" s="43"/>
      <c r="O35" s="43"/>
      <c r="P35" s="52"/>
      <c r="Q35" s="7">
        <f>IFERROR(INDEX('Vendor List'!$E$2:$E$301,MATCH(E35,'Vendor List'!$A$2:$A$301,0)),"")</f>
        <v>30</v>
      </c>
      <c r="R35" s="12">
        <f t="shared" ca="1" si="3"/>
        <v>-152</v>
      </c>
      <c r="S35" s="7" t="str">
        <f>IFERROR(INDEX('Supply Reference'!$H$2:$H$501,MATCH(B35,'Supply Reference'!$A$2:$A$501,0)),"")</f>
        <v>Case 500</v>
      </c>
      <c r="T35" s="12" t="str">
        <f t="shared" ca="1" si="4"/>
        <v>Low Stock</v>
      </c>
      <c r="U35">
        <f t="shared" ca="1" si="6"/>
        <v>35</v>
      </c>
    </row>
    <row r="36" spans="1:21" x14ac:dyDescent="0.3">
      <c r="A36" s="5" t="str">
        <f t="shared" ca="1" si="0"/>
        <v>OPEN PO - LATE</v>
      </c>
      <c r="B36" s="43" t="s">
        <v>104</v>
      </c>
      <c r="C36" s="7" t="str">
        <f>IFERROR(INDEX('Supply Reference'!$C$2:$C$501,MATCH(B36,'Supply Reference'!$A$2:$A$501,0)),"")</f>
        <v>Tamper seal</v>
      </c>
      <c r="D36" s="7" t="str">
        <f>IFERROR(INDEX('Supply Reference'!$B$2:$B$501,MATCH(B36,'Supply Reference'!$A$2:$A$501,0)),"")</f>
        <v>OTHER</v>
      </c>
      <c r="E36" s="7" t="str">
        <f>IFERROR(INDEX('Supply Reference'!$E$2:$E$501,MATCH(B36,'Supply Reference'!$A$2:$A$501,0)),"")</f>
        <v>Verde Packaging</v>
      </c>
      <c r="F36" s="7" t="str">
        <f>IFERROR(INDEX('Supply Reference'!$F$2:$F$501,MATCH(B36,'Supply Reference'!$A$2:$A$501,0)),"")</f>
        <v>BIN-D3</v>
      </c>
      <c r="G36" s="8">
        <f>IFERROR(INDEX('Supply Reference'!$D$2:$D$501,MATCH(B36,'Supply Reference'!$A$2:$A$501,0)),"")</f>
        <v>0.05</v>
      </c>
      <c r="H36" s="43">
        <v>2300</v>
      </c>
      <c r="I36" s="9">
        <f t="shared" si="1"/>
        <v>115</v>
      </c>
      <c r="J36" s="7">
        <f>IFERROR(INDEX('Supply Reference'!$G$2:$G$501,MATCH(B36,'Supply Reference'!$A$2:$A$501,0)),"")</f>
        <v>2000</v>
      </c>
      <c r="K36" s="52">
        <v>46222</v>
      </c>
      <c r="L36" s="43">
        <v>2</v>
      </c>
      <c r="M36" s="11">
        <f t="shared" si="2"/>
        <v>46284</v>
      </c>
      <c r="N36" s="43" t="s">
        <v>105</v>
      </c>
      <c r="O36" s="43">
        <v>100</v>
      </c>
      <c r="P36" s="52">
        <v>46248</v>
      </c>
      <c r="Q36" s="7">
        <f>IFERROR(INDEX('Vendor List'!$E$2:$E$301,MATCH(E36,'Vendor List'!$A$2:$A$301,0)),"")</f>
        <v>35</v>
      </c>
      <c r="R36" s="5">
        <f t="shared" ca="1" si="3"/>
        <v>32</v>
      </c>
      <c r="S36" s="7" t="str">
        <f>IFERROR(INDEX('Supply Reference'!$H$2:$H$501,MATCH(B36,'Supply Reference'!$A$2:$A$501,0)),"")</f>
        <v>Roll 5,000</v>
      </c>
      <c r="T36" s="5" t="str">
        <f t="shared" ca="1" si="4"/>
        <v>Late PO</v>
      </c>
      <c r="U36">
        <f t="shared" ca="1" si="6"/>
        <v>36</v>
      </c>
    </row>
    <row r="37" spans="1:21" x14ac:dyDescent="0.3">
      <c r="A37" s="12" t="str">
        <f t="shared" ca="1" si="0"/>
        <v>OK</v>
      </c>
      <c r="B37" s="43" t="s">
        <v>106</v>
      </c>
      <c r="C37" s="7" t="str">
        <f>IFERROR(INDEX('Supply Reference'!$C$2:$C$501,MATCH(B37,'Supply Reference'!$A$2:$A$501,0)),"")</f>
        <v>Tissue paper sheet</v>
      </c>
      <c r="D37" s="7" t="str">
        <f>IFERROR(INDEX('Supply Reference'!$B$2:$B$501,MATCH(B37,'Supply Reference'!$A$2:$A$501,0)),"")</f>
        <v>OTHER</v>
      </c>
      <c r="E37" s="7" t="str">
        <f>IFERROR(INDEX('Supply Reference'!$E$2:$E$501,MATCH(B37,'Supply Reference'!$A$2:$A$501,0)),"")</f>
        <v>Studio Packaging Co.</v>
      </c>
      <c r="F37" s="7" t="str">
        <f>IFERROR(INDEX('Supply Reference'!$F$2:$F$501,MATCH(B37,'Supply Reference'!$A$2:$A$501,0)),"")</f>
        <v>RACK-D4</v>
      </c>
      <c r="G37" s="8">
        <f>IFERROR(INDEX('Supply Reference'!$D$2:$D$501,MATCH(B37,'Supply Reference'!$A$2:$A$501,0)),"")</f>
        <v>0.09</v>
      </c>
      <c r="H37" s="43">
        <v>2400</v>
      </c>
      <c r="I37" s="13">
        <f t="shared" si="1"/>
        <v>216</v>
      </c>
      <c r="J37" s="7">
        <f>IFERROR(INDEX('Supply Reference'!$G$2:$G$501,MATCH(B37,'Supply Reference'!$A$2:$A$501,0)),"")</f>
        <v>1500</v>
      </c>
      <c r="K37" s="52">
        <v>46192</v>
      </c>
      <c r="L37" s="43">
        <v>3</v>
      </c>
      <c r="M37" s="14">
        <f t="shared" si="2"/>
        <v>46284</v>
      </c>
      <c r="N37" s="43"/>
      <c r="O37" s="43"/>
      <c r="P37" s="52"/>
      <c r="Q37" s="7">
        <f>IFERROR(INDEX('Vendor List'!$E$2:$E$301,MATCH(E37,'Vendor List'!$A$2:$A$301,0)),"")</f>
        <v>30</v>
      </c>
      <c r="R37" s="12">
        <f t="shared" ca="1" si="3"/>
        <v>32</v>
      </c>
      <c r="S37" s="7" t="str">
        <f>IFERROR(INDEX('Supply Reference'!$H$2:$H$501,MATCH(B37,'Supply Reference'!$A$2:$A$501,0)),"")</f>
        <v>Case 1,000</v>
      </c>
      <c r="T37" s="12" t="str">
        <f t="shared" ca="1" si="4"/>
        <v>OK</v>
      </c>
      <c r="U37" t="str">
        <f t="shared" ca="1" si="6"/>
        <v/>
      </c>
    </row>
    <row r="38" spans="1:21" x14ac:dyDescent="0.3">
      <c r="A38" s="5" t="str">
        <f t="shared" ca="1" si="0"/>
        <v>OK</v>
      </c>
      <c r="B38" s="43" t="s">
        <v>107</v>
      </c>
      <c r="C38" s="7" t="str">
        <f>IFERROR(INDEX('Supply Reference'!$C$2:$C$501,MATCH(B38,'Supply Reference'!$A$2:$A$501,0)),"")</f>
        <v>Hang tag with string</v>
      </c>
      <c r="D38" s="7" t="str">
        <f>IFERROR(INDEX('Supply Reference'!$B$2:$B$501,MATCH(B38,'Supply Reference'!$A$2:$A$501,0)),"")</f>
        <v>OTHER</v>
      </c>
      <c r="E38" s="7" t="str">
        <f>IFERROR(INDEX('Supply Reference'!$E$2:$E$501,MATCH(B38,'Supply Reference'!$A$2:$A$501,0)),"")</f>
        <v>LabelWorks</v>
      </c>
      <c r="F38" s="7" t="str">
        <f>IFERROR(INDEX('Supply Reference'!$F$2:$F$501,MATCH(B38,'Supply Reference'!$A$2:$A$501,0)),"")</f>
        <v>BIN-D5</v>
      </c>
      <c r="G38" s="8">
        <f>IFERROR(INDEX('Supply Reference'!$D$2:$D$501,MATCH(B38,'Supply Reference'!$A$2:$A$501,0)),"")</f>
        <v>0.12</v>
      </c>
      <c r="H38" s="43">
        <v>1600</v>
      </c>
      <c r="I38" s="9">
        <f t="shared" si="1"/>
        <v>192</v>
      </c>
      <c r="J38" s="7">
        <f>IFERROR(INDEX('Supply Reference'!$G$2:$G$501,MATCH(B38,'Supply Reference'!$A$2:$A$501,0)),"")</f>
        <v>1000</v>
      </c>
      <c r="K38" s="52">
        <v>46162</v>
      </c>
      <c r="L38" s="43">
        <v>4</v>
      </c>
      <c r="M38" s="11">
        <f t="shared" si="2"/>
        <v>46285</v>
      </c>
      <c r="N38" s="43"/>
      <c r="O38" s="43"/>
      <c r="P38" s="52"/>
      <c r="Q38" s="7">
        <f>IFERROR(INDEX('Vendor List'!$E$2:$E$301,MATCH(E38,'Vendor List'!$A$2:$A$301,0)),"")</f>
        <v>18</v>
      </c>
      <c r="R38" s="5">
        <f t="shared" ca="1" si="3"/>
        <v>33</v>
      </c>
      <c r="S38" s="7" t="str">
        <f>IFERROR(INDEX('Supply Reference'!$H$2:$H$501,MATCH(B38,'Supply Reference'!$A$2:$A$501,0)),"")</f>
        <v>MOQ 5,000</v>
      </c>
      <c r="T38" s="5" t="str">
        <f t="shared" ca="1" si="4"/>
        <v>OK</v>
      </c>
      <c r="U38" t="str">
        <f t="shared" ca="1" si="6"/>
        <v/>
      </c>
    </row>
    <row r="39" spans="1:21" x14ac:dyDescent="0.3">
      <c r="A39" s="12" t="str">
        <f t="shared" ca="1" si="0"/>
        <v>OK</v>
      </c>
      <c r="B39" s="43" t="s">
        <v>108</v>
      </c>
      <c r="C39" s="7" t="str">
        <f>IFERROR(INDEX('Supply Reference'!$C$2:$C$501,MATCH(B39,'Supply Reference'!$A$2:$A$501,0)),"")</f>
        <v>Barcode label</v>
      </c>
      <c r="D39" s="7" t="str">
        <f>IFERROR(INDEX('Supply Reference'!$B$2:$B$501,MATCH(B39,'Supply Reference'!$A$2:$A$501,0)),"")</f>
        <v>OTHER</v>
      </c>
      <c r="E39" s="7" t="str">
        <f>IFERROR(INDEX('Supply Reference'!$E$2:$E$501,MATCH(B39,'Supply Reference'!$A$2:$A$501,0)),"")</f>
        <v>LabelWorks</v>
      </c>
      <c r="F39" s="7" t="str">
        <f>IFERROR(INDEX('Supply Reference'!$F$2:$F$501,MATCH(B39,'Supply Reference'!$A$2:$A$501,0)),"")</f>
        <v>BIN-D6</v>
      </c>
      <c r="G39" s="8">
        <f>IFERROR(INDEX('Supply Reference'!$D$2:$D$501,MATCH(B39,'Supply Reference'!$A$2:$A$501,0)),"")</f>
        <v>0.03</v>
      </c>
      <c r="H39" s="43">
        <v>3449</v>
      </c>
      <c r="I39" s="13">
        <f t="shared" si="1"/>
        <v>103.47</v>
      </c>
      <c r="J39" s="7">
        <f>IFERROR(INDEX('Supply Reference'!$G$2:$G$501,MATCH(B39,'Supply Reference'!$A$2:$A$501,0)),"")</f>
        <v>3000</v>
      </c>
      <c r="K39" s="52">
        <v>46132</v>
      </c>
      <c r="L39" s="43">
        <v>6</v>
      </c>
      <c r="M39" s="14">
        <f t="shared" si="2"/>
        <v>46315</v>
      </c>
      <c r="N39" s="43"/>
      <c r="O39" s="43"/>
      <c r="P39" s="52"/>
      <c r="Q39" s="7">
        <f>IFERROR(INDEX('Vendor List'!$E$2:$E$301,MATCH(E39,'Vendor List'!$A$2:$A$301,0)),"")</f>
        <v>18</v>
      </c>
      <c r="R39" s="12">
        <f t="shared" ca="1" si="3"/>
        <v>63</v>
      </c>
      <c r="S39" s="7" t="str">
        <f>IFERROR(INDEX('Supply Reference'!$H$2:$H$501,MATCH(B39,'Supply Reference'!$A$2:$A$501,0)),"")</f>
        <v>Roll 10,000</v>
      </c>
      <c r="T39" s="12" t="str">
        <f t="shared" ca="1" si="4"/>
        <v>OK</v>
      </c>
      <c r="U39" t="str">
        <f t="shared" ca="1" si="6"/>
        <v/>
      </c>
    </row>
    <row r="40" spans="1:21" x14ac:dyDescent="0.3">
      <c r="A40" s="5" t="str">
        <f t="shared" si="0"/>
        <v/>
      </c>
      <c r="B40" s="43"/>
      <c r="C40" s="7" t="str">
        <f>IFERROR(INDEX('Supply Reference'!$C$2:$C$501,MATCH(B40,'Supply Reference'!$A$2:$A$501,0)),"")</f>
        <v/>
      </c>
      <c r="D40" s="7" t="str">
        <f>IFERROR(INDEX('Supply Reference'!$B$2:$B$501,MATCH(B40,'Supply Reference'!$A$2:$A$501,0)),"")</f>
        <v/>
      </c>
      <c r="E40" s="7" t="str">
        <f>IFERROR(INDEX('Supply Reference'!$E$2:$E$501,MATCH(B40,'Supply Reference'!$A$2:$A$501,0)),"")</f>
        <v/>
      </c>
      <c r="F40" s="7" t="str">
        <f>IFERROR(INDEX('Supply Reference'!$F$2:$F$501,MATCH(B40,'Supply Reference'!$A$2:$A$501,0)),"")</f>
        <v/>
      </c>
      <c r="G40" s="8" t="str">
        <f>IFERROR(INDEX('Supply Reference'!$D$2:$D$501,MATCH(B40,'Supply Reference'!$A$2:$A$501,0)),"")</f>
        <v/>
      </c>
      <c r="H40" s="43"/>
      <c r="I40" s="9" t="str">
        <f t="shared" si="1"/>
        <v/>
      </c>
      <c r="J40" s="7" t="str">
        <f>IFERROR(INDEX('Supply Reference'!$G$2:$G$501,MATCH(B40,'Supply Reference'!$A$2:$A$501,0)),"")</f>
        <v/>
      </c>
      <c r="K40" s="52"/>
      <c r="L40" s="43"/>
      <c r="M40" s="11" t="str">
        <f t="shared" si="2"/>
        <v/>
      </c>
      <c r="N40" s="43"/>
      <c r="O40" s="43"/>
      <c r="P40" s="52"/>
      <c r="Q40" s="7" t="str">
        <f>IFERROR(INDEX('Vendor List'!$E$2:$E$301,MATCH(E40,'Vendor List'!$A$2:$A$301,0)),"")</f>
        <v/>
      </c>
      <c r="R40" s="5" t="str">
        <f t="shared" ca="1" si="3"/>
        <v/>
      </c>
      <c r="S40" s="7" t="str">
        <f>IFERROR(INDEX('Supply Reference'!$H$2:$H$501,MATCH(B40,'Supply Reference'!$A$2:$A$501,0)),"")</f>
        <v/>
      </c>
      <c r="T40" s="5" t="str">
        <f t="shared" ca="1" si="4"/>
        <v/>
      </c>
      <c r="U40" t="str">
        <f t="shared" si="6"/>
        <v/>
      </c>
    </row>
    <row r="41" spans="1:21" x14ac:dyDescent="0.3">
      <c r="A41" s="12" t="str">
        <f t="shared" si="0"/>
        <v/>
      </c>
      <c r="B41" s="43"/>
      <c r="C41" s="7" t="str">
        <f>IFERROR(INDEX('Supply Reference'!$C$2:$C$501,MATCH(B41,'Supply Reference'!$A$2:$A$501,0)),"")</f>
        <v/>
      </c>
      <c r="D41" s="7" t="str">
        <f>IFERROR(INDEX('Supply Reference'!$B$2:$B$501,MATCH(B41,'Supply Reference'!$A$2:$A$501,0)),"")</f>
        <v/>
      </c>
      <c r="E41" s="7" t="str">
        <f>IFERROR(INDEX('Supply Reference'!$E$2:$E$501,MATCH(B41,'Supply Reference'!$A$2:$A$501,0)),"")</f>
        <v/>
      </c>
      <c r="F41" s="7" t="str">
        <f>IFERROR(INDEX('Supply Reference'!$F$2:$F$501,MATCH(B41,'Supply Reference'!$A$2:$A$501,0)),"")</f>
        <v/>
      </c>
      <c r="G41" s="8" t="str">
        <f>IFERROR(INDEX('Supply Reference'!$D$2:$D$501,MATCH(B41,'Supply Reference'!$A$2:$A$501,0)),"")</f>
        <v/>
      </c>
      <c r="H41" s="43"/>
      <c r="I41" s="13" t="str">
        <f t="shared" si="1"/>
        <v/>
      </c>
      <c r="J41" s="7" t="str">
        <f>IFERROR(INDEX('Supply Reference'!$G$2:$G$501,MATCH(B41,'Supply Reference'!$A$2:$A$501,0)),"")</f>
        <v/>
      </c>
      <c r="K41" s="52"/>
      <c r="L41" s="43"/>
      <c r="M41" s="14" t="str">
        <f t="shared" si="2"/>
        <v/>
      </c>
      <c r="N41" s="43"/>
      <c r="O41" s="43"/>
      <c r="P41" s="52"/>
      <c r="Q41" s="7" t="str">
        <f>IFERROR(INDEX('Vendor List'!$E$2:$E$301,MATCH(E41,'Vendor List'!$A$2:$A$301,0)),"")</f>
        <v/>
      </c>
      <c r="R41" s="12" t="str">
        <f t="shared" ca="1" si="3"/>
        <v/>
      </c>
      <c r="S41" s="7" t="str">
        <f>IFERROR(INDEX('Supply Reference'!$H$2:$H$501,MATCH(B41,'Supply Reference'!$A$2:$A$501,0)),"")</f>
        <v/>
      </c>
      <c r="T41" s="12" t="str">
        <f t="shared" ca="1" si="4"/>
        <v/>
      </c>
      <c r="U41" t="str">
        <f t="shared" si="6"/>
        <v/>
      </c>
    </row>
    <row r="42" spans="1:21" x14ac:dyDescent="0.3">
      <c r="A42" s="5" t="str">
        <f t="shared" si="0"/>
        <v/>
      </c>
      <c r="B42" s="43"/>
      <c r="C42" s="7" t="str">
        <f>IFERROR(INDEX('Supply Reference'!$C$2:$C$501,MATCH(B42,'Supply Reference'!$A$2:$A$501,0)),"")</f>
        <v/>
      </c>
      <c r="D42" s="7" t="str">
        <f>IFERROR(INDEX('Supply Reference'!$B$2:$B$501,MATCH(B42,'Supply Reference'!$A$2:$A$501,0)),"")</f>
        <v/>
      </c>
      <c r="E42" s="7" t="str">
        <f>IFERROR(INDEX('Supply Reference'!$E$2:$E$501,MATCH(B42,'Supply Reference'!$A$2:$A$501,0)),"")</f>
        <v/>
      </c>
      <c r="F42" s="7" t="str">
        <f>IFERROR(INDEX('Supply Reference'!$F$2:$F$501,MATCH(B42,'Supply Reference'!$A$2:$A$501,0)),"")</f>
        <v/>
      </c>
      <c r="G42" s="8" t="str">
        <f>IFERROR(INDEX('Supply Reference'!$D$2:$D$501,MATCH(B42,'Supply Reference'!$A$2:$A$501,0)),"")</f>
        <v/>
      </c>
      <c r="H42" s="43"/>
      <c r="I42" s="9" t="str">
        <f t="shared" si="1"/>
        <v/>
      </c>
      <c r="J42" s="7" t="str">
        <f>IFERROR(INDEX('Supply Reference'!$G$2:$G$501,MATCH(B42,'Supply Reference'!$A$2:$A$501,0)),"")</f>
        <v/>
      </c>
      <c r="K42" s="52"/>
      <c r="L42" s="43"/>
      <c r="M42" s="11" t="str">
        <f t="shared" si="2"/>
        <v/>
      </c>
      <c r="N42" s="43"/>
      <c r="O42" s="43"/>
      <c r="P42" s="52"/>
      <c r="Q42" s="7" t="str">
        <f>IFERROR(INDEX('Vendor List'!$E$2:$E$301,MATCH(E42,'Vendor List'!$A$2:$A$301,0)),"")</f>
        <v/>
      </c>
      <c r="R42" s="5" t="str">
        <f t="shared" ca="1" si="3"/>
        <v/>
      </c>
      <c r="S42" s="7" t="str">
        <f>IFERROR(INDEX('Supply Reference'!$H$2:$H$501,MATCH(B42,'Supply Reference'!$A$2:$A$501,0)),"")</f>
        <v/>
      </c>
      <c r="T42" s="5" t="str">
        <f t="shared" ca="1" si="4"/>
        <v/>
      </c>
      <c r="U42" t="str">
        <f t="shared" si="6"/>
        <v/>
      </c>
    </row>
    <row r="43" spans="1:21" x14ac:dyDescent="0.3">
      <c r="A43" s="12" t="str">
        <f t="shared" si="0"/>
        <v/>
      </c>
      <c r="B43" s="43"/>
      <c r="C43" s="7" t="str">
        <f>IFERROR(INDEX('Supply Reference'!$C$2:$C$501,MATCH(B43,'Supply Reference'!$A$2:$A$501,0)),"")</f>
        <v/>
      </c>
      <c r="D43" s="7" t="str">
        <f>IFERROR(INDEX('Supply Reference'!$B$2:$B$501,MATCH(B43,'Supply Reference'!$A$2:$A$501,0)),"")</f>
        <v/>
      </c>
      <c r="E43" s="7" t="str">
        <f>IFERROR(INDEX('Supply Reference'!$E$2:$E$501,MATCH(B43,'Supply Reference'!$A$2:$A$501,0)),"")</f>
        <v/>
      </c>
      <c r="F43" s="7" t="str">
        <f>IFERROR(INDEX('Supply Reference'!$F$2:$F$501,MATCH(B43,'Supply Reference'!$A$2:$A$501,0)),"")</f>
        <v/>
      </c>
      <c r="G43" s="8" t="str">
        <f>IFERROR(INDEX('Supply Reference'!$D$2:$D$501,MATCH(B43,'Supply Reference'!$A$2:$A$501,0)),"")</f>
        <v/>
      </c>
      <c r="H43" s="43"/>
      <c r="I43" s="13" t="str">
        <f t="shared" si="1"/>
        <v/>
      </c>
      <c r="J43" s="7" t="str">
        <f>IFERROR(INDEX('Supply Reference'!$G$2:$G$501,MATCH(B43,'Supply Reference'!$A$2:$A$501,0)),"")</f>
        <v/>
      </c>
      <c r="K43" s="52"/>
      <c r="L43" s="43"/>
      <c r="M43" s="14" t="str">
        <f t="shared" si="2"/>
        <v/>
      </c>
      <c r="N43" s="43"/>
      <c r="O43" s="43"/>
      <c r="P43" s="52"/>
      <c r="Q43" s="7" t="str">
        <f>IFERROR(INDEX('Vendor List'!$E$2:$E$301,MATCH(E43,'Vendor List'!$A$2:$A$301,0)),"")</f>
        <v/>
      </c>
      <c r="R43" s="12" t="str">
        <f t="shared" ca="1" si="3"/>
        <v/>
      </c>
      <c r="S43" s="7" t="str">
        <f>IFERROR(INDEX('Supply Reference'!$H$2:$H$501,MATCH(B43,'Supply Reference'!$A$2:$A$501,0)),"")</f>
        <v/>
      </c>
      <c r="T43" s="12" t="str">
        <f t="shared" ca="1" si="4"/>
        <v/>
      </c>
      <c r="U43" t="str">
        <f t="shared" si="6"/>
        <v/>
      </c>
    </row>
    <row r="44" spans="1:21" x14ac:dyDescent="0.3">
      <c r="A44" s="5" t="str">
        <f t="shared" si="0"/>
        <v/>
      </c>
      <c r="B44" s="43"/>
      <c r="C44" s="7" t="str">
        <f>IFERROR(INDEX('Supply Reference'!$C$2:$C$501,MATCH(B44,'Supply Reference'!$A$2:$A$501,0)),"")</f>
        <v/>
      </c>
      <c r="D44" s="7" t="str">
        <f>IFERROR(INDEX('Supply Reference'!$B$2:$B$501,MATCH(B44,'Supply Reference'!$A$2:$A$501,0)),"")</f>
        <v/>
      </c>
      <c r="E44" s="7" t="str">
        <f>IFERROR(INDEX('Supply Reference'!$E$2:$E$501,MATCH(B44,'Supply Reference'!$A$2:$A$501,0)),"")</f>
        <v/>
      </c>
      <c r="F44" s="7" t="str">
        <f>IFERROR(INDEX('Supply Reference'!$F$2:$F$501,MATCH(B44,'Supply Reference'!$A$2:$A$501,0)),"")</f>
        <v/>
      </c>
      <c r="G44" s="8" t="str">
        <f>IFERROR(INDEX('Supply Reference'!$D$2:$D$501,MATCH(B44,'Supply Reference'!$A$2:$A$501,0)),"")</f>
        <v/>
      </c>
      <c r="H44" s="43"/>
      <c r="I44" s="9" t="str">
        <f t="shared" si="1"/>
        <v/>
      </c>
      <c r="J44" s="7" t="str">
        <f>IFERROR(INDEX('Supply Reference'!$G$2:$G$501,MATCH(B44,'Supply Reference'!$A$2:$A$501,0)),"")</f>
        <v/>
      </c>
      <c r="K44" s="52"/>
      <c r="L44" s="43"/>
      <c r="M44" s="11" t="str">
        <f t="shared" si="2"/>
        <v/>
      </c>
      <c r="N44" s="43"/>
      <c r="O44" s="43"/>
      <c r="P44" s="52"/>
      <c r="Q44" s="7" t="str">
        <f>IFERROR(INDEX('Vendor List'!$E$2:$E$301,MATCH(E44,'Vendor List'!$A$2:$A$301,0)),"")</f>
        <v/>
      </c>
      <c r="R44" s="5" t="str">
        <f t="shared" ca="1" si="3"/>
        <v/>
      </c>
      <c r="S44" s="7" t="str">
        <f>IFERROR(INDEX('Supply Reference'!$H$2:$H$501,MATCH(B44,'Supply Reference'!$A$2:$A$501,0)),"")</f>
        <v/>
      </c>
      <c r="T44" s="5" t="str">
        <f t="shared" ca="1" si="4"/>
        <v/>
      </c>
      <c r="U44" t="str">
        <f t="shared" si="6"/>
        <v/>
      </c>
    </row>
    <row r="45" spans="1:21" x14ac:dyDescent="0.3">
      <c r="A45" s="12" t="str">
        <f t="shared" si="0"/>
        <v/>
      </c>
      <c r="B45" s="43"/>
      <c r="C45" s="7" t="str">
        <f>IFERROR(INDEX('Supply Reference'!$C$2:$C$501,MATCH(B45,'Supply Reference'!$A$2:$A$501,0)),"")</f>
        <v/>
      </c>
      <c r="D45" s="7" t="str">
        <f>IFERROR(INDEX('Supply Reference'!$B$2:$B$501,MATCH(B45,'Supply Reference'!$A$2:$A$501,0)),"")</f>
        <v/>
      </c>
      <c r="E45" s="7" t="str">
        <f>IFERROR(INDEX('Supply Reference'!$E$2:$E$501,MATCH(B45,'Supply Reference'!$A$2:$A$501,0)),"")</f>
        <v/>
      </c>
      <c r="F45" s="7" t="str">
        <f>IFERROR(INDEX('Supply Reference'!$F$2:$F$501,MATCH(B45,'Supply Reference'!$A$2:$A$501,0)),"")</f>
        <v/>
      </c>
      <c r="G45" s="8" t="str">
        <f>IFERROR(INDEX('Supply Reference'!$D$2:$D$501,MATCH(B45,'Supply Reference'!$A$2:$A$501,0)),"")</f>
        <v/>
      </c>
      <c r="H45" s="43"/>
      <c r="I45" s="13" t="str">
        <f t="shared" si="1"/>
        <v/>
      </c>
      <c r="J45" s="7" t="str">
        <f>IFERROR(INDEX('Supply Reference'!$G$2:$G$501,MATCH(B45,'Supply Reference'!$A$2:$A$501,0)),"")</f>
        <v/>
      </c>
      <c r="K45" s="52"/>
      <c r="L45" s="43"/>
      <c r="M45" s="14" t="str">
        <f t="shared" si="2"/>
        <v/>
      </c>
      <c r="N45" s="43"/>
      <c r="O45" s="43"/>
      <c r="P45" s="52"/>
      <c r="Q45" s="7" t="str">
        <f>IFERROR(INDEX('Vendor List'!$E$2:$E$301,MATCH(E45,'Vendor List'!$A$2:$A$301,0)),"")</f>
        <v/>
      </c>
      <c r="R45" s="12" t="str">
        <f t="shared" ca="1" si="3"/>
        <v/>
      </c>
      <c r="S45" s="7" t="str">
        <f>IFERROR(INDEX('Supply Reference'!$H$2:$H$501,MATCH(B45,'Supply Reference'!$A$2:$A$501,0)),"")</f>
        <v/>
      </c>
      <c r="T45" s="12" t="str">
        <f t="shared" ca="1" si="4"/>
        <v/>
      </c>
      <c r="U45" t="str">
        <f t="shared" si="6"/>
        <v/>
      </c>
    </row>
    <row r="46" spans="1:21" x14ac:dyDescent="0.3">
      <c r="A46" s="5" t="str">
        <f t="shared" si="0"/>
        <v/>
      </c>
      <c r="B46" s="43"/>
      <c r="C46" s="7" t="str">
        <f>IFERROR(INDEX('Supply Reference'!$C$2:$C$501,MATCH(B46,'Supply Reference'!$A$2:$A$501,0)),"")</f>
        <v/>
      </c>
      <c r="D46" s="7" t="str">
        <f>IFERROR(INDEX('Supply Reference'!$B$2:$B$501,MATCH(B46,'Supply Reference'!$A$2:$A$501,0)),"")</f>
        <v/>
      </c>
      <c r="E46" s="7" t="str">
        <f>IFERROR(INDEX('Supply Reference'!$E$2:$E$501,MATCH(B46,'Supply Reference'!$A$2:$A$501,0)),"")</f>
        <v/>
      </c>
      <c r="F46" s="7" t="str">
        <f>IFERROR(INDEX('Supply Reference'!$F$2:$F$501,MATCH(B46,'Supply Reference'!$A$2:$A$501,0)),"")</f>
        <v/>
      </c>
      <c r="G46" s="8" t="str">
        <f>IFERROR(INDEX('Supply Reference'!$D$2:$D$501,MATCH(B46,'Supply Reference'!$A$2:$A$501,0)),"")</f>
        <v/>
      </c>
      <c r="H46" s="43"/>
      <c r="I46" s="9" t="str">
        <f t="shared" si="1"/>
        <v/>
      </c>
      <c r="J46" s="7" t="str">
        <f>IFERROR(INDEX('Supply Reference'!$G$2:$G$501,MATCH(B46,'Supply Reference'!$A$2:$A$501,0)),"")</f>
        <v/>
      </c>
      <c r="K46" s="52"/>
      <c r="L46" s="43"/>
      <c r="M46" s="11" t="str">
        <f t="shared" si="2"/>
        <v/>
      </c>
      <c r="N46" s="43"/>
      <c r="O46" s="43"/>
      <c r="P46" s="52"/>
      <c r="Q46" s="7" t="str">
        <f>IFERROR(INDEX('Vendor List'!$E$2:$E$301,MATCH(E46,'Vendor List'!$A$2:$A$301,0)),"")</f>
        <v/>
      </c>
      <c r="R46" s="5" t="str">
        <f t="shared" ca="1" si="3"/>
        <v/>
      </c>
      <c r="S46" s="7" t="str">
        <f>IFERROR(INDEX('Supply Reference'!$H$2:$H$501,MATCH(B46,'Supply Reference'!$A$2:$A$501,0)),"")</f>
        <v/>
      </c>
      <c r="T46" s="5" t="str">
        <f t="shared" ca="1" si="4"/>
        <v/>
      </c>
      <c r="U46" t="str">
        <f t="shared" si="6"/>
        <v/>
      </c>
    </row>
    <row r="47" spans="1:21" x14ac:dyDescent="0.3">
      <c r="A47" s="12"/>
      <c r="B47" s="6"/>
      <c r="C47" s="7"/>
      <c r="D47" s="7"/>
      <c r="E47" s="7"/>
      <c r="F47" s="7"/>
      <c r="G47" s="8"/>
      <c r="H47" s="6"/>
      <c r="I47" s="13"/>
      <c r="J47" s="7"/>
      <c r="K47" s="10"/>
      <c r="L47" s="6"/>
      <c r="M47" s="14"/>
      <c r="N47" s="6"/>
      <c r="O47" s="6"/>
      <c r="P47" s="10"/>
      <c r="Q47" s="7"/>
      <c r="R47" s="12"/>
      <c r="S47" s="7"/>
      <c r="T47" s="12"/>
      <c r="U47" t="str">
        <f t="shared" si="6"/>
        <v/>
      </c>
    </row>
    <row r="48" spans="1:21" x14ac:dyDescent="0.3">
      <c r="A48" s="5"/>
      <c r="B48" s="6"/>
      <c r="C48" s="7"/>
      <c r="D48" s="7"/>
      <c r="E48" s="7"/>
      <c r="F48" s="7"/>
      <c r="G48" s="8"/>
      <c r="H48" s="6"/>
      <c r="I48" s="9"/>
      <c r="J48" s="7"/>
      <c r="K48" s="10"/>
      <c r="L48" s="6"/>
      <c r="M48" s="11"/>
      <c r="N48" s="6"/>
      <c r="O48" s="6"/>
      <c r="P48" s="10"/>
      <c r="Q48" s="7"/>
      <c r="R48" s="5"/>
      <c r="S48" s="7"/>
      <c r="T48" s="5"/>
      <c r="U48" t="str">
        <f t="shared" si="6"/>
        <v/>
      </c>
    </row>
    <row r="49" spans="1:21" x14ac:dyDescent="0.3">
      <c r="A49" s="12"/>
      <c r="B49" s="6"/>
      <c r="C49" s="7"/>
      <c r="D49" s="7"/>
      <c r="E49" s="7"/>
      <c r="F49" s="7"/>
      <c r="G49" s="8"/>
      <c r="H49" s="6"/>
      <c r="I49" s="13"/>
      <c r="J49" s="7"/>
      <c r="K49" s="10"/>
      <c r="L49" s="6"/>
      <c r="M49" s="14"/>
      <c r="N49" s="6"/>
      <c r="O49" s="6"/>
      <c r="P49" s="10"/>
      <c r="Q49" s="7"/>
      <c r="R49" s="12"/>
      <c r="S49" s="7"/>
      <c r="T49" s="12"/>
      <c r="U49" t="str">
        <f t="shared" si="6"/>
        <v/>
      </c>
    </row>
    <row r="50" spans="1:21" x14ac:dyDescent="0.3">
      <c r="A50" s="5"/>
      <c r="B50" s="6"/>
      <c r="C50" s="7"/>
      <c r="D50" s="7"/>
      <c r="E50" s="7"/>
      <c r="F50" s="7"/>
      <c r="G50" s="8"/>
      <c r="H50" s="6"/>
      <c r="I50" s="9"/>
      <c r="J50" s="7"/>
      <c r="K50" s="10"/>
      <c r="L50" s="6"/>
      <c r="M50" s="11"/>
      <c r="N50" s="6"/>
      <c r="O50" s="6"/>
      <c r="P50" s="10"/>
      <c r="Q50" s="7"/>
      <c r="R50" s="5"/>
      <c r="S50" s="7"/>
      <c r="T50" s="5"/>
      <c r="U50" t="str">
        <f t="shared" si="6"/>
        <v/>
      </c>
    </row>
    <row r="51" spans="1:21" x14ac:dyDescent="0.3">
      <c r="A51" s="12"/>
      <c r="B51" s="6"/>
      <c r="C51" s="7"/>
      <c r="D51" s="7"/>
      <c r="E51" s="7"/>
      <c r="F51" s="7"/>
      <c r="G51" s="8"/>
      <c r="H51" s="6"/>
      <c r="I51" s="13"/>
      <c r="J51" s="7"/>
      <c r="K51" s="10"/>
      <c r="L51" s="6"/>
      <c r="M51" s="14"/>
      <c r="N51" s="6"/>
      <c r="O51" s="6"/>
      <c r="P51" s="10"/>
      <c r="Q51" s="7"/>
      <c r="R51" s="12"/>
      <c r="S51" s="7"/>
      <c r="T51" s="12"/>
      <c r="U51" t="str">
        <f t="shared" si="6"/>
        <v/>
      </c>
    </row>
    <row r="52" spans="1:21" x14ac:dyDescent="0.3">
      <c r="A52" s="5"/>
      <c r="B52" s="6"/>
      <c r="C52" s="7"/>
      <c r="D52" s="7"/>
      <c r="E52" s="7"/>
      <c r="F52" s="7"/>
      <c r="G52" s="8"/>
      <c r="H52" s="6"/>
      <c r="I52" s="9"/>
      <c r="J52" s="7"/>
      <c r="K52" s="10"/>
      <c r="L52" s="6"/>
      <c r="M52" s="11"/>
      <c r="N52" s="6"/>
      <c r="O52" s="6"/>
      <c r="P52" s="10"/>
      <c r="Q52" s="7"/>
      <c r="R52" s="5"/>
      <c r="S52" s="7"/>
      <c r="T52" s="5"/>
      <c r="U52" t="str">
        <f t="shared" si="6"/>
        <v/>
      </c>
    </row>
    <row r="53" spans="1:21" x14ac:dyDescent="0.3">
      <c r="A53" s="12"/>
      <c r="B53" s="6"/>
      <c r="C53" s="7"/>
      <c r="D53" s="7"/>
      <c r="E53" s="7"/>
      <c r="F53" s="7"/>
      <c r="G53" s="8"/>
      <c r="H53" s="6"/>
      <c r="I53" s="13"/>
      <c r="J53" s="7"/>
      <c r="K53" s="10"/>
      <c r="L53" s="6"/>
      <c r="M53" s="14"/>
      <c r="N53" s="6"/>
      <c r="O53" s="6"/>
      <c r="P53" s="10"/>
      <c r="Q53" s="7"/>
      <c r="R53" s="12"/>
      <c r="S53" s="7"/>
      <c r="T53" s="12"/>
      <c r="U53" t="str">
        <f t="shared" si="6"/>
        <v/>
      </c>
    </row>
    <row r="54" spans="1:21" x14ac:dyDescent="0.3">
      <c r="A54" s="5"/>
      <c r="B54" s="6"/>
      <c r="C54" s="7"/>
      <c r="D54" s="7"/>
      <c r="E54" s="7"/>
      <c r="F54" s="7"/>
      <c r="G54" s="8"/>
      <c r="H54" s="6"/>
      <c r="I54" s="9"/>
      <c r="J54" s="7"/>
      <c r="K54" s="10"/>
      <c r="L54" s="6"/>
      <c r="M54" s="11"/>
      <c r="N54" s="6"/>
      <c r="O54" s="6"/>
      <c r="P54" s="10"/>
      <c r="Q54" s="7"/>
      <c r="R54" s="5"/>
      <c r="S54" s="7"/>
      <c r="T54" s="5"/>
      <c r="U54" t="str">
        <f t="shared" si="6"/>
        <v/>
      </c>
    </row>
    <row r="55" spans="1:21" x14ac:dyDescent="0.3">
      <c r="A55" s="12"/>
      <c r="B55" s="6"/>
      <c r="C55" s="7"/>
      <c r="D55" s="7"/>
      <c r="E55" s="7"/>
      <c r="F55" s="7"/>
      <c r="G55" s="8"/>
      <c r="H55" s="6"/>
      <c r="I55" s="13"/>
      <c r="J55" s="7"/>
      <c r="K55" s="10"/>
      <c r="L55" s="6"/>
      <c r="M55" s="14"/>
      <c r="N55" s="6"/>
      <c r="O55" s="6"/>
      <c r="P55" s="10"/>
      <c r="Q55" s="7"/>
      <c r="R55" s="12"/>
      <c r="S55" s="7"/>
      <c r="T55" s="12"/>
      <c r="U55" t="str">
        <f t="shared" si="6"/>
        <v/>
      </c>
    </row>
    <row r="56" spans="1:21" x14ac:dyDescent="0.3">
      <c r="A56" s="5"/>
      <c r="B56" s="6"/>
      <c r="C56" s="7"/>
      <c r="D56" s="7"/>
      <c r="E56" s="7"/>
      <c r="F56" s="7"/>
      <c r="G56" s="8"/>
      <c r="H56" s="6"/>
      <c r="I56" s="9"/>
      <c r="J56" s="7"/>
      <c r="K56" s="10"/>
      <c r="L56" s="6"/>
      <c r="M56" s="11"/>
      <c r="N56" s="6"/>
      <c r="O56" s="6"/>
      <c r="P56" s="10"/>
      <c r="Q56" s="7"/>
      <c r="R56" s="5"/>
      <c r="S56" s="7"/>
      <c r="T56" s="5"/>
      <c r="U56" t="str">
        <f t="shared" si="6"/>
        <v/>
      </c>
    </row>
    <row r="57" spans="1:21" x14ac:dyDescent="0.3">
      <c r="A57" s="12"/>
      <c r="B57" s="6"/>
      <c r="C57" s="7"/>
      <c r="D57" s="7"/>
      <c r="E57" s="7"/>
      <c r="F57" s="7"/>
      <c r="G57" s="8"/>
      <c r="H57" s="6"/>
      <c r="I57" s="13"/>
      <c r="J57" s="7"/>
      <c r="K57" s="10"/>
      <c r="L57" s="6"/>
      <c r="M57" s="14"/>
      <c r="N57" s="6"/>
      <c r="O57" s="6"/>
      <c r="P57" s="10"/>
      <c r="Q57" s="7"/>
      <c r="R57" s="12"/>
      <c r="S57" s="7"/>
      <c r="T57" s="12"/>
      <c r="U57" t="str">
        <f t="shared" si="6"/>
        <v/>
      </c>
    </row>
    <row r="58" spans="1:21" x14ac:dyDescent="0.3">
      <c r="A58" s="5"/>
      <c r="B58" s="6"/>
      <c r="C58" s="7"/>
      <c r="D58" s="7"/>
      <c r="E58" s="7"/>
      <c r="F58" s="7"/>
      <c r="G58" s="8"/>
      <c r="H58" s="6"/>
      <c r="I58" s="9"/>
      <c r="J58" s="7"/>
      <c r="K58" s="10"/>
      <c r="L58" s="6"/>
      <c r="M58" s="11"/>
      <c r="N58" s="6"/>
      <c r="O58" s="6"/>
      <c r="P58" s="10"/>
      <c r="Q58" s="7"/>
      <c r="R58" s="5"/>
      <c r="S58" s="7"/>
      <c r="T58" s="5"/>
      <c r="U58" t="str">
        <f t="shared" si="6"/>
        <v/>
      </c>
    </row>
    <row r="59" spans="1:21" x14ac:dyDescent="0.3">
      <c r="A59" s="12"/>
      <c r="B59" s="6"/>
      <c r="C59" s="7"/>
      <c r="D59" s="7"/>
      <c r="E59" s="7"/>
      <c r="F59" s="7"/>
      <c r="G59" s="8"/>
      <c r="H59" s="6"/>
      <c r="I59" s="13"/>
      <c r="J59" s="7"/>
      <c r="K59" s="10"/>
      <c r="L59" s="6"/>
      <c r="M59" s="14"/>
      <c r="N59" s="6"/>
      <c r="O59" s="6"/>
      <c r="P59" s="10"/>
      <c r="Q59" s="7"/>
      <c r="R59" s="12"/>
      <c r="S59" s="7"/>
      <c r="T59" s="12"/>
      <c r="U59" t="str">
        <f t="shared" si="6"/>
        <v/>
      </c>
    </row>
    <row r="60" spans="1:21" x14ac:dyDescent="0.3">
      <c r="A60" s="5"/>
      <c r="B60" s="6"/>
      <c r="C60" s="7"/>
      <c r="D60" s="7"/>
      <c r="E60" s="7"/>
      <c r="F60" s="7"/>
      <c r="G60" s="8"/>
      <c r="H60" s="6"/>
      <c r="I60" s="9"/>
      <c r="J60" s="7"/>
      <c r="K60" s="10"/>
      <c r="L60" s="6"/>
      <c r="M60" s="11"/>
      <c r="N60" s="6"/>
      <c r="O60" s="6"/>
      <c r="P60" s="10"/>
      <c r="Q60" s="7"/>
      <c r="R60" s="5"/>
      <c r="S60" s="7"/>
      <c r="T60" s="5"/>
      <c r="U60" t="str">
        <f t="shared" si="6"/>
        <v/>
      </c>
    </row>
    <row r="61" spans="1:21" x14ac:dyDescent="0.3">
      <c r="A61" s="12"/>
      <c r="B61" s="6"/>
      <c r="C61" s="7"/>
      <c r="D61" s="7"/>
      <c r="E61" s="7"/>
      <c r="F61" s="7"/>
      <c r="G61" s="8"/>
      <c r="H61" s="6"/>
      <c r="I61" s="13"/>
      <c r="J61" s="7"/>
      <c r="K61" s="10"/>
      <c r="L61" s="6"/>
      <c r="M61" s="14"/>
      <c r="N61" s="6"/>
      <c r="O61" s="6"/>
      <c r="P61" s="10"/>
      <c r="Q61" s="7"/>
      <c r="R61" s="12"/>
      <c r="S61" s="7"/>
      <c r="T61" s="12"/>
      <c r="U61" t="str">
        <f t="shared" si="6"/>
        <v/>
      </c>
    </row>
    <row r="62" spans="1:21" x14ac:dyDescent="0.3">
      <c r="A62" s="5"/>
      <c r="B62" s="6"/>
      <c r="C62" s="7"/>
      <c r="D62" s="7"/>
      <c r="E62" s="7"/>
      <c r="F62" s="7"/>
      <c r="G62" s="8"/>
      <c r="H62" s="6"/>
      <c r="I62" s="9"/>
      <c r="J62" s="7"/>
      <c r="K62" s="10"/>
      <c r="L62" s="6"/>
      <c r="M62" s="11"/>
      <c r="N62" s="6"/>
      <c r="O62" s="6"/>
      <c r="P62" s="10"/>
      <c r="Q62" s="7"/>
      <c r="R62" s="5"/>
      <c r="S62" s="7"/>
      <c r="T62" s="5"/>
      <c r="U62" t="str">
        <f t="shared" si="6"/>
        <v/>
      </c>
    </row>
    <row r="63" spans="1:21" x14ac:dyDescent="0.3">
      <c r="A63" s="12"/>
      <c r="B63" s="6"/>
      <c r="C63" s="7"/>
      <c r="D63" s="7"/>
      <c r="E63" s="7"/>
      <c r="F63" s="7"/>
      <c r="G63" s="8"/>
      <c r="H63" s="6"/>
      <c r="I63" s="13"/>
      <c r="J63" s="7"/>
      <c r="K63" s="10"/>
      <c r="L63" s="6"/>
      <c r="M63" s="14"/>
      <c r="N63" s="6"/>
      <c r="O63" s="6"/>
      <c r="P63" s="10"/>
      <c r="Q63" s="7"/>
      <c r="R63" s="12"/>
      <c r="S63" s="7"/>
      <c r="T63" s="12"/>
      <c r="U63" t="str">
        <f t="shared" si="6"/>
        <v/>
      </c>
    </row>
    <row r="64" spans="1:21" x14ac:dyDescent="0.3">
      <c r="A64" s="5"/>
      <c r="B64" s="6"/>
      <c r="C64" s="7"/>
      <c r="D64" s="7"/>
      <c r="E64" s="7"/>
      <c r="F64" s="7"/>
      <c r="G64" s="8"/>
      <c r="H64" s="6"/>
      <c r="I64" s="9"/>
      <c r="J64" s="7"/>
      <c r="K64" s="10"/>
      <c r="L64" s="6"/>
      <c r="M64" s="11"/>
      <c r="N64" s="6"/>
      <c r="O64" s="6"/>
      <c r="P64" s="10"/>
      <c r="Q64" s="7"/>
      <c r="R64" s="5"/>
      <c r="S64" s="7"/>
      <c r="T64" s="5"/>
      <c r="U64" t="str">
        <f t="shared" si="6"/>
        <v/>
      </c>
    </row>
    <row r="65" spans="1:21" x14ac:dyDescent="0.3">
      <c r="A65" s="12"/>
      <c r="B65" s="6"/>
      <c r="C65" s="7"/>
      <c r="D65" s="7"/>
      <c r="E65" s="7"/>
      <c r="F65" s="7"/>
      <c r="G65" s="8"/>
      <c r="H65" s="6"/>
      <c r="I65" s="13"/>
      <c r="J65" s="7"/>
      <c r="K65" s="10"/>
      <c r="L65" s="6"/>
      <c r="M65" s="14"/>
      <c r="N65" s="6"/>
      <c r="O65" s="6"/>
      <c r="P65" s="10"/>
      <c r="Q65" s="7"/>
      <c r="R65" s="12"/>
      <c r="S65" s="7"/>
      <c r="T65" s="12"/>
      <c r="U65" t="str">
        <f t="shared" si="6"/>
        <v/>
      </c>
    </row>
    <row r="66" spans="1:21" x14ac:dyDescent="0.3">
      <c r="A66" s="5"/>
      <c r="B66" s="6"/>
      <c r="C66" s="7"/>
      <c r="D66" s="7"/>
      <c r="E66" s="7"/>
      <c r="F66" s="7"/>
      <c r="G66" s="8"/>
      <c r="H66" s="6"/>
      <c r="I66" s="9"/>
      <c r="J66" s="7"/>
      <c r="K66" s="10"/>
      <c r="L66" s="6"/>
      <c r="M66" s="11"/>
      <c r="N66" s="6"/>
      <c r="O66" s="6"/>
      <c r="P66" s="10"/>
      <c r="Q66" s="7"/>
      <c r="R66" s="5"/>
      <c r="S66" s="7"/>
      <c r="T66" s="5"/>
      <c r="U66" t="str">
        <f t="shared" ref="U66:U97" si="7">IF(OR(A66="ORDER NOW",A66="OPEN PO",A66="OPEN PO - LATE",A66="DUE SOON"),ROW(),"")</f>
        <v/>
      </c>
    </row>
    <row r="67" spans="1:21" x14ac:dyDescent="0.3">
      <c r="A67" s="12"/>
      <c r="B67" s="6"/>
      <c r="C67" s="7"/>
      <c r="D67" s="7"/>
      <c r="E67" s="7"/>
      <c r="F67" s="7"/>
      <c r="G67" s="8"/>
      <c r="H67" s="6"/>
      <c r="I67" s="13"/>
      <c r="J67" s="7"/>
      <c r="K67" s="10"/>
      <c r="L67" s="6"/>
      <c r="M67" s="14"/>
      <c r="N67" s="6"/>
      <c r="O67" s="6"/>
      <c r="P67" s="10"/>
      <c r="Q67" s="7"/>
      <c r="R67" s="12"/>
      <c r="S67" s="7"/>
      <c r="T67" s="12"/>
      <c r="U67" t="str">
        <f t="shared" si="7"/>
        <v/>
      </c>
    </row>
    <row r="68" spans="1:21" x14ac:dyDescent="0.3">
      <c r="A68" s="5"/>
      <c r="B68" s="6"/>
      <c r="C68" s="7"/>
      <c r="D68" s="7"/>
      <c r="E68" s="7"/>
      <c r="F68" s="7"/>
      <c r="G68" s="8"/>
      <c r="H68" s="6"/>
      <c r="I68" s="9"/>
      <c r="J68" s="7"/>
      <c r="K68" s="10"/>
      <c r="L68" s="6"/>
      <c r="M68" s="11"/>
      <c r="N68" s="6"/>
      <c r="O68" s="6"/>
      <c r="P68" s="10"/>
      <c r="Q68" s="7"/>
      <c r="R68" s="5"/>
      <c r="S68" s="7"/>
      <c r="T68" s="5"/>
      <c r="U68" t="str">
        <f t="shared" si="7"/>
        <v/>
      </c>
    </row>
    <row r="69" spans="1:21" x14ac:dyDescent="0.3">
      <c r="A69" s="12"/>
      <c r="B69" s="6"/>
      <c r="C69" s="7"/>
      <c r="D69" s="7"/>
      <c r="E69" s="7"/>
      <c r="F69" s="7"/>
      <c r="G69" s="8"/>
      <c r="H69" s="6"/>
      <c r="I69" s="13"/>
      <c r="J69" s="7"/>
      <c r="K69" s="10"/>
      <c r="L69" s="6"/>
      <c r="M69" s="14"/>
      <c r="N69" s="6"/>
      <c r="O69" s="6"/>
      <c r="P69" s="10"/>
      <c r="Q69" s="7"/>
      <c r="R69" s="12"/>
      <c r="S69" s="7"/>
      <c r="T69" s="12"/>
      <c r="U69" t="str">
        <f t="shared" si="7"/>
        <v/>
      </c>
    </row>
    <row r="70" spans="1:21" x14ac:dyDescent="0.3">
      <c r="A70" s="5"/>
      <c r="B70" s="6"/>
      <c r="C70" s="7"/>
      <c r="D70" s="7"/>
      <c r="E70" s="7"/>
      <c r="F70" s="7"/>
      <c r="G70" s="8"/>
      <c r="H70" s="6"/>
      <c r="I70" s="9"/>
      <c r="J70" s="7"/>
      <c r="K70" s="10"/>
      <c r="L70" s="6"/>
      <c r="M70" s="11"/>
      <c r="N70" s="6"/>
      <c r="O70" s="6"/>
      <c r="P70" s="10"/>
      <c r="Q70" s="7"/>
      <c r="R70" s="5"/>
      <c r="S70" s="7"/>
      <c r="T70" s="5"/>
      <c r="U70" t="str">
        <f t="shared" si="7"/>
        <v/>
      </c>
    </row>
    <row r="71" spans="1:21" x14ac:dyDescent="0.3">
      <c r="A71" s="12"/>
      <c r="B71" s="6"/>
      <c r="C71" s="7"/>
      <c r="D71" s="7"/>
      <c r="E71" s="7"/>
      <c r="F71" s="7"/>
      <c r="G71" s="8"/>
      <c r="H71" s="6"/>
      <c r="I71" s="13"/>
      <c r="J71" s="7"/>
      <c r="K71" s="10"/>
      <c r="L71" s="6"/>
      <c r="M71" s="14"/>
      <c r="N71" s="6"/>
      <c r="O71" s="6"/>
      <c r="P71" s="10"/>
      <c r="Q71" s="7"/>
      <c r="R71" s="12"/>
      <c r="S71" s="7"/>
      <c r="T71" s="12"/>
      <c r="U71" t="str">
        <f t="shared" si="7"/>
        <v/>
      </c>
    </row>
    <row r="72" spans="1:21" x14ac:dyDescent="0.3">
      <c r="A72" s="5"/>
      <c r="B72" s="6"/>
      <c r="C72" s="7"/>
      <c r="D72" s="7"/>
      <c r="E72" s="7"/>
      <c r="F72" s="7"/>
      <c r="G72" s="8"/>
      <c r="H72" s="6"/>
      <c r="I72" s="9"/>
      <c r="J72" s="7"/>
      <c r="K72" s="10"/>
      <c r="L72" s="6"/>
      <c r="M72" s="11"/>
      <c r="N72" s="6"/>
      <c r="O72" s="6"/>
      <c r="P72" s="10"/>
      <c r="Q72" s="7"/>
      <c r="R72" s="5"/>
      <c r="S72" s="7"/>
      <c r="T72" s="5"/>
      <c r="U72" t="str">
        <f t="shared" si="7"/>
        <v/>
      </c>
    </row>
    <row r="73" spans="1:21" x14ac:dyDescent="0.3">
      <c r="A73" s="12"/>
      <c r="B73" s="6"/>
      <c r="C73" s="7"/>
      <c r="D73" s="7"/>
      <c r="E73" s="7"/>
      <c r="F73" s="7"/>
      <c r="G73" s="8"/>
      <c r="H73" s="6"/>
      <c r="I73" s="13"/>
      <c r="J73" s="7"/>
      <c r="K73" s="10"/>
      <c r="L73" s="6"/>
      <c r="M73" s="14"/>
      <c r="N73" s="6"/>
      <c r="O73" s="6"/>
      <c r="P73" s="10"/>
      <c r="Q73" s="7"/>
      <c r="R73" s="12"/>
      <c r="S73" s="7"/>
      <c r="T73" s="12"/>
      <c r="U73" t="str">
        <f t="shared" si="7"/>
        <v/>
      </c>
    </row>
    <row r="74" spans="1:21" x14ac:dyDescent="0.3">
      <c r="A74" s="5"/>
      <c r="B74" s="6"/>
      <c r="C74" s="7"/>
      <c r="D74" s="7"/>
      <c r="E74" s="7"/>
      <c r="F74" s="7"/>
      <c r="G74" s="8"/>
      <c r="H74" s="6"/>
      <c r="I74" s="9"/>
      <c r="J74" s="7"/>
      <c r="K74" s="10"/>
      <c r="L74" s="6"/>
      <c r="M74" s="11"/>
      <c r="N74" s="6"/>
      <c r="O74" s="6"/>
      <c r="P74" s="10"/>
      <c r="Q74" s="7"/>
      <c r="R74" s="5"/>
      <c r="S74" s="7"/>
      <c r="T74" s="5"/>
      <c r="U74" t="str">
        <f t="shared" si="7"/>
        <v/>
      </c>
    </row>
    <row r="75" spans="1:21" x14ac:dyDescent="0.3">
      <c r="A75" s="12"/>
      <c r="B75" s="6"/>
      <c r="C75" s="7"/>
      <c r="D75" s="7"/>
      <c r="E75" s="7"/>
      <c r="F75" s="7"/>
      <c r="G75" s="8"/>
      <c r="H75" s="6"/>
      <c r="I75" s="13"/>
      <c r="J75" s="7"/>
      <c r="K75" s="10"/>
      <c r="L75" s="6"/>
      <c r="M75" s="14"/>
      <c r="N75" s="6"/>
      <c r="O75" s="6"/>
      <c r="P75" s="10"/>
      <c r="Q75" s="7"/>
      <c r="R75" s="12"/>
      <c r="S75" s="7"/>
      <c r="T75" s="12"/>
      <c r="U75" t="str">
        <f t="shared" si="7"/>
        <v/>
      </c>
    </row>
    <row r="76" spans="1:21" x14ac:dyDescent="0.3">
      <c r="A76" s="5"/>
      <c r="B76" s="6"/>
      <c r="C76" s="7"/>
      <c r="D76" s="7"/>
      <c r="E76" s="7"/>
      <c r="F76" s="7"/>
      <c r="G76" s="8"/>
      <c r="H76" s="6"/>
      <c r="I76" s="9"/>
      <c r="J76" s="7"/>
      <c r="K76" s="10"/>
      <c r="L76" s="6"/>
      <c r="M76" s="11"/>
      <c r="N76" s="6"/>
      <c r="O76" s="6"/>
      <c r="P76" s="10"/>
      <c r="Q76" s="7"/>
      <c r="R76" s="5"/>
      <c r="S76" s="7"/>
      <c r="T76" s="5"/>
      <c r="U76" t="str">
        <f t="shared" si="7"/>
        <v/>
      </c>
    </row>
    <row r="77" spans="1:21" x14ac:dyDescent="0.3">
      <c r="A77" s="12"/>
      <c r="B77" s="6"/>
      <c r="C77" s="7"/>
      <c r="D77" s="7"/>
      <c r="E77" s="7"/>
      <c r="F77" s="7"/>
      <c r="G77" s="8"/>
      <c r="H77" s="6"/>
      <c r="I77" s="13"/>
      <c r="J77" s="7"/>
      <c r="K77" s="10"/>
      <c r="L77" s="6"/>
      <c r="M77" s="14"/>
      <c r="N77" s="6"/>
      <c r="O77" s="6"/>
      <c r="P77" s="10"/>
      <c r="Q77" s="7"/>
      <c r="R77" s="12"/>
      <c r="S77" s="7"/>
      <c r="T77" s="12"/>
      <c r="U77" t="str">
        <f t="shared" si="7"/>
        <v/>
      </c>
    </row>
    <row r="78" spans="1:21" x14ac:dyDescent="0.3">
      <c r="A78" s="5"/>
      <c r="B78" s="6"/>
      <c r="C78" s="7"/>
      <c r="D78" s="7"/>
      <c r="E78" s="7"/>
      <c r="F78" s="7"/>
      <c r="G78" s="8"/>
      <c r="H78" s="6"/>
      <c r="I78" s="9"/>
      <c r="J78" s="7"/>
      <c r="K78" s="10"/>
      <c r="L78" s="6"/>
      <c r="M78" s="11"/>
      <c r="N78" s="6"/>
      <c r="O78" s="6"/>
      <c r="P78" s="10"/>
      <c r="Q78" s="7"/>
      <c r="R78" s="5"/>
      <c r="S78" s="7"/>
      <c r="T78" s="5"/>
      <c r="U78" t="str">
        <f t="shared" si="7"/>
        <v/>
      </c>
    </row>
    <row r="79" spans="1:21" x14ac:dyDescent="0.3">
      <c r="A79" s="12"/>
      <c r="B79" s="6"/>
      <c r="C79" s="7"/>
      <c r="D79" s="7"/>
      <c r="E79" s="7"/>
      <c r="F79" s="7"/>
      <c r="G79" s="8"/>
      <c r="H79" s="6"/>
      <c r="I79" s="13"/>
      <c r="J79" s="7"/>
      <c r="K79" s="10"/>
      <c r="L79" s="6"/>
      <c r="M79" s="14"/>
      <c r="N79" s="6"/>
      <c r="O79" s="6"/>
      <c r="P79" s="10"/>
      <c r="Q79" s="7"/>
      <c r="R79" s="12"/>
      <c r="S79" s="7"/>
      <c r="T79" s="12"/>
      <c r="U79" t="str">
        <f t="shared" si="7"/>
        <v/>
      </c>
    </row>
    <row r="80" spans="1:21" x14ac:dyDescent="0.3">
      <c r="A80" s="5"/>
      <c r="B80" s="6"/>
      <c r="C80" s="7"/>
      <c r="D80" s="7"/>
      <c r="E80" s="7"/>
      <c r="F80" s="7"/>
      <c r="G80" s="8"/>
      <c r="H80" s="6"/>
      <c r="I80" s="9"/>
      <c r="J80" s="7"/>
      <c r="K80" s="10"/>
      <c r="L80" s="6"/>
      <c r="M80" s="11"/>
      <c r="N80" s="6"/>
      <c r="O80" s="6"/>
      <c r="P80" s="10"/>
      <c r="Q80" s="7"/>
      <c r="R80" s="5"/>
      <c r="S80" s="7"/>
      <c r="T80" s="5"/>
      <c r="U80" t="str">
        <f t="shared" si="7"/>
        <v/>
      </c>
    </row>
    <row r="81" spans="1:21" x14ac:dyDescent="0.3">
      <c r="A81" s="12"/>
      <c r="B81" s="6"/>
      <c r="C81" s="7"/>
      <c r="D81" s="7"/>
      <c r="E81" s="7"/>
      <c r="F81" s="7"/>
      <c r="G81" s="8"/>
      <c r="H81" s="6"/>
      <c r="I81" s="13"/>
      <c r="J81" s="7"/>
      <c r="K81" s="10"/>
      <c r="L81" s="6"/>
      <c r="M81" s="14"/>
      <c r="N81" s="6"/>
      <c r="O81" s="6"/>
      <c r="P81" s="10"/>
      <c r="Q81" s="7"/>
      <c r="R81" s="12"/>
      <c r="S81" s="7"/>
      <c r="T81" s="12"/>
      <c r="U81" t="str">
        <f t="shared" si="7"/>
        <v/>
      </c>
    </row>
    <row r="82" spans="1:21" x14ac:dyDescent="0.3">
      <c r="A82" s="5"/>
      <c r="B82" s="6"/>
      <c r="C82" s="7"/>
      <c r="D82" s="7"/>
      <c r="E82" s="7"/>
      <c r="F82" s="7"/>
      <c r="G82" s="8"/>
      <c r="H82" s="6"/>
      <c r="I82" s="9"/>
      <c r="J82" s="7"/>
      <c r="K82" s="10"/>
      <c r="L82" s="6"/>
      <c r="M82" s="11"/>
      <c r="N82" s="6"/>
      <c r="O82" s="6"/>
      <c r="P82" s="10"/>
      <c r="Q82" s="7"/>
      <c r="R82" s="5"/>
      <c r="S82" s="7"/>
      <c r="T82" s="5"/>
      <c r="U82" t="str">
        <f t="shared" si="7"/>
        <v/>
      </c>
    </row>
    <row r="83" spans="1:21" x14ac:dyDescent="0.3">
      <c r="A83" s="12"/>
      <c r="B83" s="6"/>
      <c r="C83" s="7"/>
      <c r="D83" s="7"/>
      <c r="E83" s="7"/>
      <c r="F83" s="7"/>
      <c r="G83" s="8"/>
      <c r="H83" s="6"/>
      <c r="I83" s="13"/>
      <c r="J83" s="7"/>
      <c r="K83" s="10"/>
      <c r="L83" s="6"/>
      <c r="M83" s="14"/>
      <c r="N83" s="6"/>
      <c r="O83" s="6"/>
      <c r="P83" s="10"/>
      <c r="Q83" s="7"/>
      <c r="R83" s="12"/>
      <c r="S83" s="7"/>
      <c r="T83" s="12"/>
      <c r="U83" t="str">
        <f t="shared" si="7"/>
        <v/>
      </c>
    </row>
    <row r="84" spans="1:21" x14ac:dyDescent="0.3">
      <c r="A84" s="5"/>
      <c r="B84" s="6"/>
      <c r="C84" s="7"/>
      <c r="D84" s="7"/>
      <c r="E84" s="7"/>
      <c r="F84" s="7"/>
      <c r="G84" s="8"/>
      <c r="H84" s="6"/>
      <c r="I84" s="9"/>
      <c r="J84" s="7"/>
      <c r="K84" s="10"/>
      <c r="L84" s="6"/>
      <c r="M84" s="11"/>
      <c r="N84" s="6"/>
      <c r="O84" s="6"/>
      <c r="P84" s="10"/>
      <c r="Q84" s="7"/>
      <c r="R84" s="5"/>
      <c r="S84" s="7"/>
      <c r="T84" s="5"/>
      <c r="U84" t="str">
        <f t="shared" si="7"/>
        <v/>
      </c>
    </row>
    <row r="85" spans="1:21" x14ac:dyDescent="0.3">
      <c r="A85" s="12"/>
      <c r="B85" s="6"/>
      <c r="C85" s="7"/>
      <c r="D85" s="7"/>
      <c r="E85" s="7"/>
      <c r="F85" s="7"/>
      <c r="G85" s="8"/>
      <c r="H85" s="6"/>
      <c r="I85" s="13"/>
      <c r="J85" s="7"/>
      <c r="K85" s="10"/>
      <c r="L85" s="6"/>
      <c r="M85" s="14"/>
      <c r="N85" s="6"/>
      <c r="O85" s="6"/>
      <c r="P85" s="10"/>
      <c r="Q85" s="7"/>
      <c r="R85" s="12"/>
      <c r="S85" s="7"/>
      <c r="T85" s="12"/>
      <c r="U85" t="str">
        <f t="shared" si="7"/>
        <v/>
      </c>
    </row>
    <row r="86" spans="1:21" x14ac:dyDescent="0.3">
      <c r="A86" s="5"/>
      <c r="B86" s="6"/>
      <c r="C86" s="7"/>
      <c r="D86" s="7"/>
      <c r="E86" s="7"/>
      <c r="F86" s="7"/>
      <c r="G86" s="8"/>
      <c r="H86" s="6"/>
      <c r="I86" s="9"/>
      <c r="J86" s="7"/>
      <c r="K86" s="10"/>
      <c r="L86" s="6"/>
      <c r="M86" s="11"/>
      <c r="N86" s="6"/>
      <c r="O86" s="6"/>
      <c r="P86" s="10"/>
      <c r="Q86" s="7"/>
      <c r="R86" s="5"/>
      <c r="S86" s="7"/>
      <c r="T86" s="5"/>
      <c r="U86" t="str">
        <f t="shared" si="7"/>
        <v/>
      </c>
    </row>
    <row r="87" spans="1:21" x14ac:dyDescent="0.3">
      <c r="A87" s="12"/>
      <c r="B87" s="6"/>
      <c r="C87" s="7"/>
      <c r="D87" s="7"/>
      <c r="E87" s="7"/>
      <c r="F87" s="7"/>
      <c r="G87" s="8"/>
      <c r="H87" s="6"/>
      <c r="I87" s="13"/>
      <c r="J87" s="7"/>
      <c r="K87" s="10"/>
      <c r="L87" s="6"/>
      <c r="M87" s="14"/>
      <c r="N87" s="6"/>
      <c r="O87" s="6"/>
      <c r="P87" s="10"/>
      <c r="Q87" s="7"/>
      <c r="R87" s="12"/>
      <c r="S87" s="7"/>
      <c r="T87" s="12"/>
      <c r="U87" t="str">
        <f t="shared" si="7"/>
        <v/>
      </c>
    </row>
    <row r="88" spans="1:21" x14ac:dyDescent="0.3">
      <c r="A88" s="5"/>
      <c r="B88" s="6"/>
      <c r="C88" s="7"/>
      <c r="D88" s="7"/>
      <c r="E88" s="7"/>
      <c r="F88" s="7"/>
      <c r="G88" s="8"/>
      <c r="H88" s="6"/>
      <c r="I88" s="9"/>
      <c r="J88" s="7"/>
      <c r="K88" s="10"/>
      <c r="L88" s="6"/>
      <c r="M88" s="11"/>
      <c r="N88" s="6"/>
      <c r="O88" s="6"/>
      <c r="P88" s="10"/>
      <c r="Q88" s="7"/>
      <c r="R88" s="5"/>
      <c r="S88" s="7"/>
      <c r="T88" s="5"/>
      <c r="U88" t="str">
        <f t="shared" si="7"/>
        <v/>
      </c>
    </row>
    <row r="89" spans="1:21" x14ac:dyDescent="0.3">
      <c r="A89" s="12"/>
      <c r="B89" s="6"/>
      <c r="C89" s="7"/>
      <c r="D89" s="7"/>
      <c r="E89" s="7"/>
      <c r="F89" s="7"/>
      <c r="G89" s="8"/>
      <c r="H89" s="6"/>
      <c r="I89" s="13"/>
      <c r="J89" s="7"/>
      <c r="K89" s="10"/>
      <c r="L89" s="6"/>
      <c r="M89" s="14"/>
      <c r="N89" s="6"/>
      <c r="O89" s="6"/>
      <c r="P89" s="10"/>
      <c r="Q89" s="7"/>
      <c r="R89" s="12"/>
      <c r="S89" s="7"/>
      <c r="T89" s="12"/>
      <c r="U89" t="str">
        <f t="shared" si="7"/>
        <v/>
      </c>
    </row>
    <row r="90" spans="1:21" x14ac:dyDescent="0.3">
      <c r="A90" s="5"/>
      <c r="B90" s="6"/>
      <c r="C90" s="7"/>
      <c r="D90" s="7"/>
      <c r="E90" s="7"/>
      <c r="F90" s="7"/>
      <c r="G90" s="8"/>
      <c r="H90" s="6"/>
      <c r="I90" s="9"/>
      <c r="J90" s="7"/>
      <c r="K90" s="10"/>
      <c r="L90" s="6"/>
      <c r="M90" s="11"/>
      <c r="N90" s="6"/>
      <c r="O90" s="6"/>
      <c r="P90" s="10"/>
      <c r="Q90" s="7"/>
      <c r="R90" s="5"/>
      <c r="S90" s="7"/>
      <c r="T90" s="5"/>
      <c r="U90" t="str">
        <f t="shared" si="7"/>
        <v/>
      </c>
    </row>
    <row r="91" spans="1:21" x14ac:dyDescent="0.3">
      <c r="A91" s="12"/>
      <c r="B91" s="6"/>
      <c r="C91" s="7"/>
      <c r="D91" s="7"/>
      <c r="E91" s="7"/>
      <c r="F91" s="7"/>
      <c r="G91" s="8"/>
      <c r="H91" s="6"/>
      <c r="I91" s="13"/>
      <c r="J91" s="7"/>
      <c r="K91" s="10"/>
      <c r="L91" s="6"/>
      <c r="M91" s="14"/>
      <c r="N91" s="6"/>
      <c r="O91" s="6"/>
      <c r="P91" s="10"/>
      <c r="Q91" s="7"/>
      <c r="R91" s="12"/>
      <c r="S91" s="7"/>
      <c r="T91" s="12"/>
      <c r="U91" t="str">
        <f t="shared" si="7"/>
        <v/>
      </c>
    </row>
    <row r="92" spans="1:21" x14ac:dyDescent="0.3">
      <c r="A92" s="5"/>
      <c r="B92" s="6"/>
      <c r="C92" s="7"/>
      <c r="D92" s="7"/>
      <c r="E92" s="7"/>
      <c r="F92" s="7"/>
      <c r="G92" s="8"/>
      <c r="H92" s="6"/>
      <c r="I92" s="9"/>
      <c r="J92" s="7"/>
      <c r="K92" s="10"/>
      <c r="L92" s="6"/>
      <c r="M92" s="11"/>
      <c r="N92" s="6"/>
      <c r="O92" s="6"/>
      <c r="P92" s="10"/>
      <c r="Q92" s="7"/>
      <c r="R92" s="5"/>
      <c r="S92" s="7"/>
      <c r="T92" s="5"/>
      <c r="U92" t="str">
        <f t="shared" si="7"/>
        <v/>
      </c>
    </row>
    <row r="93" spans="1:21" x14ac:dyDescent="0.3">
      <c r="A93" s="12"/>
      <c r="B93" s="6"/>
      <c r="C93" s="7"/>
      <c r="D93" s="7"/>
      <c r="E93" s="7"/>
      <c r="F93" s="7"/>
      <c r="G93" s="8"/>
      <c r="H93" s="6"/>
      <c r="I93" s="13"/>
      <c r="J93" s="7"/>
      <c r="K93" s="10"/>
      <c r="L93" s="6"/>
      <c r="M93" s="14"/>
      <c r="N93" s="6"/>
      <c r="O93" s="6"/>
      <c r="P93" s="10"/>
      <c r="Q93" s="7"/>
      <c r="R93" s="12"/>
      <c r="S93" s="7"/>
      <c r="T93" s="12"/>
      <c r="U93" t="str">
        <f t="shared" si="7"/>
        <v/>
      </c>
    </row>
    <row r="94" spans="1:21" x14ac:dyDescent="0.3">
      <c r="A94" s="5"/>
      <c r="B94" s="6"/>
      <c r="C94" s="7"/>
      <c r="D94" s="7"/>
      <c r="E94" s="7"/>
      <c r="F94" s="7"/>
      <c r="G94" s="8"/>
      <c r="H94" s="6"/>
      <c r="I94" s="9"/>
      <c r="J94" s="7"/>
      <c r="K94" s="10"/>
      <c r="L94" s="6"/>
      <c r="M94" s="11"/>
      <c r="N94" s="6"/>
      <c r="O94" s="6"/>
      <c r="P94" s="10"/>
      <c r="Q94" s="7"/>
      <c r="R94" s="5"/>
      <c r="S94" s="7"/>
      <c r="T94" s="5"/>
      <c r="U94" t="str">
        <f t="shared" si="7"/>
        <v/>
      </c>
    </row>
    <row r="95" spans="1:21" x14ac:dyDescent="0.3">
      <c r="A95" s="12"/>
      <c r="B95" s="6"/>
      <c r="C95" s="7"/>
      <c r="D95" s="7"/>
      <c r="E95" s="7"/>
      <c r="F95" s="7"/>
      <c r="G95" s="8"/>
      <c r="H95" s="6"/>
      <c r="I95" s="13"/>
      <c r="J95" s="7"/>
      <c r="K95" s="10"/>
      <c r="L95" s="6"/>
      <c r="M95" s="14"/>
      <c r="N95" s="6"/>
      <c r="O95" s="6"/>
      <c r="P95" s="10"/>
      <c r="Q95" s="7"/>
      <c r="R95" s="12"/>
      <c r="S95" s="7"/>
      <c r="T95" s="12"/>
      <c r="U95" t="str">
        <f t="shared" si="7"/>
        <v/>
      </c>
    </row>
    <row r="96" spans="1:21" x14ac:dyDescent="0.3">
      <c r="A96" s="5"/>
      <c r="B96" s="6"/>
      <c r="C96" s="7"/>
      <c r="D96" s="7"/>
      <c r="E96" s="7"/>
      <c r="F96" s="7"/>
      <c r="G96" s="8"/>
      <c r="H96" s="6"/>
      <c r="I96" s="9"/>
      <c r="J96" s="7"/>
      <c r="K96" s="10"/>
      <c r="L96" s="6"/>
      <c r="M96" s="11"/>
      <c r="N96" s="6"/>
      <c r="O96" s="6"/>
      <c r="P96" s="10"/>
      <c r="Q96" s="7"/>
      <c r="R96" s="5"/>
      <c r="S96" s="7"/>
      <c r="T96" s="5"/>
      <c r="U96" t="str">
        <f t="shared" si="7"/>
        <v/>
      </c>
    </row>
    <row r="97" spans="1:21" x14ac:dyDescent="0.3">
      <c r="A97" s="12"/>
      <c r="B97" s="6"/>
      <c r="C97" s="7"/>
      <c r="D97" s="7"/>
      <c r="E97" s="7"/>
      <c r="F97" s="7"/>
      <c r="G97" s="8"/>
      <c r="H97" s="6"/>
      <c r="I97" s="13"/>
      <c r="J97" s="7"/>
      <c r="K97" s="10"/>
      <c r="L97" s="6"/>
      <c r="M97" s="14"/>
      <c r="N97" s="6"/>
      <c r="O97" s="6"/>
      <c r="P97" s="10"/>
      <c r="Q97" s="7"/>
      <c r="R97" s="12"/>
      <c r="S97" s="7"/>
      <c r="T97" s="12"/>
      <c r="U97" t="str">
        <f t="shared" si="7"/>
        <v/>
      </c>
    </row>
    <row r="98" spans="1:21" x14ac:dyDescent="0.3">
      <c r="A98" s="5"/>
      <c r="B98" s="6"/>
      <c r="C98" s="7"/>
      <c r="D98" s="7"/>
      <c r="E98" s="7"/>
      <c r="F98" s="7"/>
      <c r="G98" s="8"/>
      <c r="H98" s="6"/>
      <c r="I98" s="9"/>
      <c r="J98" s="7"/>
      <c r="K98" s="10"/>
      <c r="L98" s="6"/>
      <c r="M98" s="11"/>
      <c r="N98" s="6"/>
      <c r="O98" s="6"/>
      <c r="P98" s="10"/>
      <c r="Q98" s="7"/>
      <c r="R98" s="5"/>
      <c r="S98" s="7"/>
      <c r="T98" s="5"/>
      <c r="U98" t="str">
        <f t="shared" ref="U98:U129" si="8">IF(OR(A98="ORDER NOW",A98="OPEN PO",A98="OPEN PO - LATE",A98="DUE SOON"),ROW(),"")</f>
        <v/>
      </c>
    </row>
    <row r="99" spans="1:21" x14ac:dyDescent="0.3">
      <c r="A99" s="12"/>
      <c r="B99" s="6"/>
      <c r="C99" s="7"/>
      <c r="D99" s="7"/>
      <c r="E99" s="7"/>
      <c r="F99" s="7"/>
      <c r="G99" s="8"/>
      <c r="H99" s="6"/>
      <c r="I99" s="13"/>
      <c r="J99" s="7"/>
      <c r="K99" s="10"/>
      <c r="L99" s="6"/>
      <c r="M99" s="14"/>
      <c r="N99" s="6"/>
      <c r="O99" s="6"/>
      <c r="P99" s="10"/>
      <c r="Q99" s="7"/>
      <c r="R99" s="12"/>
      <c r="S99" s="7"/>
      <c r="T99" s="12"/>
      <c r="U99" t="str">
        <f t="shared" si="8"/>
        <v/>
      </c>
    </row>
    <row r="100" spans="1:21" x14ac:dyDescent="0.3">
      <c r="A100" s="5"/>
      <c r="B100" s="6"/>
      <c r="C100" s="7"/>
      <c r="D100" s="7"/>
      <c r="E100" s="7"/>
      <c r="F100" s="7"/>
      <c r="G100" s="8"/>
      <c r="H100" s="6"/>
      <c r="I100" s="9"/>
      <c r="J100" s="7"/>
      <c r="K100" s="10"/>
      <c r="L100" s="6"/>
      <c r="M100" s="11"/>
      <c r="N100" s="6"/>
      <c r="O100" s="6"/>
      <c r="P100" s="10"/>
      <c r="Q100" s="7"/>
      <c r="R100" s="5"/>
      <c r="S100" s="7"/>
      <c r="T100" s="5"/>
      <c r="U100" t="str">
        <f t="shared" si="8"/>
        <v/>
      </c>
    </row>
    <row r="101" spans="1:21" x14ac:dyDescent="0.3">
      <c r="A101" s="12"/>
      <c r="B101" s="6"/>
      <c r="C101" s="7"/>
      <c r="D101" s="7"/>
      <c r="E101" s="7"/>
      <c r="F101" s="7"/>
      <c r="G101" s="8"/>
      <c r="H101" s="6"/>
      <c r="I101" s="13"/>
      <c r="J101" s="7"/>
      <c r="K101" s="10"/>
      <c r="L101" s="6"/>
      <c r="M101" s="14"/>
      <c r="N101" s="6"/>
      <c r="O101" s="6"/>
      <c r="P101" s="10"/>
      <c r="Q101" s="7"/>
      <c r="R101" s="12"/>
      <c r="S101" s="7"/>
      <c r="T101" s="12"/>
      <c r="U101" t="str">
        <f t="shared" si="8"/>
        <v/>
      </c>
    </row>
    <row r="102" spans="1:21" x14ac:dyDescent="0.3">
      <c r="A102" s="5"/>
      <c r="B102" s="6"/>
      <c r="C102" s="7"/>
      <c r="D102" s="7"/>
      <c r="E102" s="7"/>
      <c r="F102" s="7"/>
      <c r="G102" s="8"/>
      <c r="H102" s="6"/>
      <c r="I102" s="9"/>
      <c r="J102" s="7"/>
      <c r="K102" s="10"/>
      <c r="L102" s="6"/>
      <c r="M102" s="11"/>
      <c r="N102" s="6"/>
      <c r="O102" s="6"/>
      <c r="P102" s="10"/>
      <c r="Q102" s="7"/>
      <c r="R102" s="5"/>
      <c r="S102" s="7"/>
      <c r="T102" s="5"/>
      <c r="U102" t="str">
        <f t="shared" si="8"/>
        <v/>
      </c>
    </row>
    <row r="103" spans="1:21" x14ac:dyDescent="0.3">
      <c r="A103" s="12"/>
      <c r="B103" s="6"/>
      <c r="C103" s="7"/>
      <c r="D103" s="7"/>
      <c r="E103" s="7"/>
      <c r="F103" s="7"/>
      <c r="G103" s="8"/>
      <c r="H103" s="6"/>
      <c r="I103" s="13"/>
      <c r="J103" s="7"/>
      <c r="K103" s="10"/>
      <c r="L103" s="6"/>
      <c r="M103" s="14"/>
      <c r="N103" s="6"/>
      <c r="O103" s="6"/>
      <c r="P103" s="10"/>
      <c r="Q103" s="7"/>
      <c r="R103" s="12"/>
      <c r="S103" s="7"/>
      <c r="T103" s="12"/>
      <c r="U103" t="str">
        <f t="shared" si="8"/>
        <v/>
      </c>
    </row>
    <row r="104" spans="1:21" x14ac:dyDescent="0.3">
      <c r="A104" s="5"/>
      <c r="B104" s="6"/>
      <c r="C104" s="7"/>
      <c r="D104" s="7"/>
      <c r="E104" s="7"/>
      <c r="F104" s="7"/>
      <c r="G104" s="8"/>
      <c r="H104" s="6"/>
      <c r="I104" s="9"/>
      <c r="J104" s="7"/>
      <c r="K104" s="10"/>
      <c r="L104" s="6"/>
      <c r="M104" s="11"/>
      <c r="N104" s="6"/>
      <c r="O104" s="6"/>
      <c r="P104" s="10"/>
      <c r="Q104" s="7"/>
      <c r="R104" s="5"/>
      <c r="S104" s="7"/>
      <c r="T104" s="5"/>
      <c r="U104" t="str">
        <f t="shared" si="8"/>
        <v/>
      </c>
    </row>
    <row r="105" spans="1:21" x14ac:dyDescent="0.3">
      <c r="A105" s="12"/>
      <c r="B105" s="6"/>
      <c r="C105" s="7"/>
      <c r="D105" s="7"/>
      <c r="E105" s="7"/>
      <c r="F105" s="7"/>
      <c r="G105" s="8"/>
      <c r="H105" s="6"/>
      <c r="I105" s="13"/>
      <c r="J105" s="7"/>
      <c r="K105" s="10"/>
      <c r="L105" s="6"/>
      <c r="M105" s="14"/>
      <c r="N105" s="6"/>
      <c r="O105" s="6"/>
      <c r="P105" s="10"/>
      <c r="Q105" s="7"/>
      <c r="R105" s="12"/>
      <c r="S105" s="7"/>
      <c r="T105" s="12"/>
      <c r="U105" t="str">
        <f t="shared" si="8"/>
        <v/>
      </c>
    </row>
    <row r="106" spans="1:21" x14ac:dyDescent="0.3">
      <c r="A106" s="5"/>
      <c r="B106" s="6"/>
      <c r="C106" s="7"/>
      <c r="D106" s="7"/>
      <c r="E106" s="7"/>
      <c r="F106" s="7"/>
      <c r="G106" s="8"/>
      <c r="H106" s="6"/>
      <c r="I106" s="9"/>
      <c r="J106" s="7"/>
      <c r="K106" s="10"/>
      <c r="L106" s="6"/>
      <c r="M106" s="11"/>
      <c r="N106" s="6"/>
      <c r="O106" s="6"/>
      <c r="P106" s="10"/>
      <c r="Q106" s="7"/>
      <c r="R106" s="5"/>
      <c r="S106" s="7"/>
      <c r="T106" s="5"/>
      <c r="U106" t="str">
        <f t="shared" si="8"/>
        <v/>
      </c>
    </row>
    <row r="107" spans="1:21" x14ac:dyDescent="0.3">
      <c r="A107" s="12"/>
      <c r="B107" s="6"/>
      <c r="C107" s="7"/>
      <c r="D107" s="7"/>
      <c r="E107" s="7"/>
      <c r="F107" s="7"/>
      <c r="G107" s="8"/>
      <c r="H107" s="6"/>
      <c r="I107" s="13"/>
      <c r="J107" s="7"/>
      <c r="K107" s="10"/>
      <c r="L107" s="6"/>
      <c r="M107" s="14"/>
      <c r="N107" s="6"/>
      <c r="O107" s="6"/>
      <c r="P107" s="10"/>
      <c r="Q107" s="7"/>
      <c r="R107" s="12"/>
      <c r="S107" s="7"/>
      <c r="T107" s="12"/>
      <c r="U107" t="str">
        <f t="shared" si="8"/>
        <v/>
      </c>
    </row>
    <row r="108" spans="1:21" x14ac:dyDescent="0.3">
      <c r="A108" s="5"/>
      <c r="B108" s="6"/>
      <c r="C108" s="7"/>
      <c r="D108" s="7"/>
      <c r="E108" s="7"/>
      <c r="F108" s="7"/>
      <c r="G108" s="8"/>
      <c r="H108" s="6"/>
      <c r="I108" s="9"/>
      <c r="J108" s="7"/>
      <c r="K108" s="10"/>
      <c r="L108" s="6"/>
      <c r="M108" s="11"/>
      <c r="N108" s="6"/>
      <c r="O108" s="6"/>
      <c r="P108" s="10"/>
      <c r="Q108" s="7"/>
      <c r="R108" s="5"/>
      <c r="S108" s="7"/>
      <c r="T108" s="5"/>
      <c r="U108" t="str">
        <f t="shared" si="8"/>
        <v/>
      </c>
    </row>
    <row r="109" spans="1:21" x14ac:dyDescent="0.3">
      <c r="A109" s="12"/>
      <c r="B109" s="6"/>
      <c r="C109" s="7"/>
      <c r="D109" s="7"/>
      <c r="E109" s="7"/>
      <c r="F109" s="7"/>
      <c r="G109" s="8"/>
      <c r="H109" s="6"/>
      <c r="I109" s="13"/>
      <c r="J109" s="7"/>
      <c r="K109" s="10"/>
      <c r="L109" s="6"/>
      <c r="M109" s="14"/>
      <c r="N109" s="6"/>
      <c r="O109" s="6"/>
      <c r="P109" s="10"/>
      <c r="Q109" s="7"/>
      <c r="R109" s="12"/>
      <c r="S109" s="7"/>
      <c r="T109" s="12"/>
      <c r="U109" t="str">
        <f t="shared" si="8"/>
        <v/>
      </c>
    </row>
    <row r="110" spans="1:21" x14ac:dyDescent="0.3">
      <c r="A110" s="5"/>
      <c r="B110" s="6"/>
      <c r="C110" s="7"/>
      <c r="D110" s="7"/>
      <c r="E110" s="7"/>
      <c r="F110" s="7"/>
      <c r="G110" s="8"/>
      <c r="H110" s="6"/>
      <c r="I110" s="9"/>
      <c r="J110" s="7"/>
      <c r="K110" s="10"/>
      <c r="L110" s="6"/>
      <c r="M110" s="11"/>
      <c r="N110" s="6"/>
      <c r="O110" s="6"/>
      <c r="P110" s="10"/>
      <c r="Q110" s="7"/>
      <c r="R110" s="5"/>
      <c r="S110" s="7"/>
      <c r="T110" s="5"/>
      <c r="U110" t="str">
        <f t="shared" si="8"/>
        <v/>
      </c>
    </row>
    <row r="111" spans="1:21" x14ac:dyDescent="0.3">
      <c r="A111" s="12"/>
      <c r="B111" s="6"/>
      <c r="C111" s="7"/>
      <c r="D111" s="7"/>
      <c r="E111" s="7"/>
      <c r="F111" s="7"/>
      <c r="G111" s="8"/>
      <c r="H111" s="6"/>
      <c r="I111" s="13"/>
      <c r="J111" s="7"/>
      <c r="K111" s="10"/>
      <c r="L111" s="6"/>
      <c r="M111" s="14"/>
      <c r="N111" s="6"/>
      <c r="O111" s="6"/>
      <c r="P111" s="10"/>
      <c r="Q111" s="7"/>
      <c r="R111" s="12"/>
      <c r="S111" s="7"/>
      <c r="T111" s="12"/>
      <c r="U111" t="str">
        <f t="shared" si="8"/>
        <v/>
      </c>
    </row>
    <row r="112" spans="1:21" x14ac:dyDescent="0.3">
      <c r="A112" s="5"/>
      <c r="B112" s="6"/>
      <c r="C112" s="7"/>
      <c r="D112" s="7"/>
      <c r="E112" s="7"/>
      <c r="F112" s="7"/>
      <c r="G112" s="8"/>
      <c r="H112" s="6"/>
      <c r="I112" s="9"/>
      <c r="J112" s="7"/>
      <c r="K112" s="10"/>
      <c r="L112" s="6"/>
      <c r="M112" s="11"/>
      <c r="N112" s="6"/>
      <c r="O112" s="6"/>
      <c r="P112" s="10"/>
      <c r="Q112" s="7"/>
      <c r="R112" s="5"/>
      <c r="S112" s="7"/>
      <c r="T112" s="5"/>
      <c r="U112" t="str">
        <f t="shared" si="8"/>
        <v/>
      </c>
    </row>
    <row r="113" spans="1:21" x14ac:dyDescent="0.3">
      <c r="A113" s="12"/>
      <c r="B113" s="6"/>
      <c r="C113" s="7"/>
      <c r="D113" s="7"/>
      <c r="E113" s="7"/>
      <c r="F113" s="7"/>
      <c r="G113" s="8"/>
      <c r="H113" s="6"/>
      <c r="I113" s="13"/>
      <c r="J113" s="7"/>
      <c r="K113" s="10"/>
      <c r="L113" s="6"/>
      <c r="M113" s="14"/>
      <c r="N113" s="6"/>
      <c r="O113" s="6"/>
      <c r="P113" s="10"/>
      <c r="Q113" s="7"/>
      <c r="R113" s="12"/>
      <c r="S113" s="7"/>
      <c r="T113" s="12"/>
      <c r="U113" t="str">
        <f t="shared" si="8"/>
        <v/>
      </c>
    </row>
    <row r="114" spans="1:21" x14ac:dyDescent="0.3">
      <c r="A114" s="5"/>
      <c r="B114" s="6"/>
      <c r="C114" s="7"/>
      <c r="D114" s="7"/>
      <c r="E114" s="7"/>
      <c r="F114" s="7"/>
      <c r="G114" s="8"/>
      <c r="H114" s="6"/>
      <c r="I114" s="9"/>
      <c r="J114" s="7"/>
      <c r="K114" s="10"/>
      <c r="L114" s="6"/>
      <c r="M114" s="11"/>
      <c r="N114" s="6"/>
      <c r="O114" s="6"/>
      <c r="P114" s="10"/>
      <c r="Q114" s="7"/>
      <c r="R114" s="5"/>
      <c r="S114" s="7"/>
      <c r="T114" s="5"/>
      <c r="U114" t="str">
        <f t="shared" si="8"/>
        <v/>
      </c>
    </row>
    <row r="115" spans="1:21" x14ac:dyDescent="0.3">
      <c r="A115" s="12"/>
      <c r="B115" s="6"/>
      <c r="C115" s="7"/>
      <c r="D115" s="7"/>
      <c r="E115" s="7"/>
      <c r="F115" s="7"/>
      <c r="G115" s="8"/>
      <c r="H115" s="6"/>
      <c r="I115" s="13"/>
      <c r="J115" s="7"/>
      <c r="K115" s="10"/>
      <c r="L115" s="6"/>
      <c r="M115" s="14"/>
      <c r="N115" s="6"/>
      <c r="O115" s="6"/>
      <c r="P115" s="10"/>
      <c r="Q115" s="7"/>
      <c r="R115" s="12"/>
      <c r="S115" s="7"/>
      <c r="T115" s="12"/>
      <c r="U115" t="str">
        <f t="shared" si="8"/>
        <v/>
      </c>
    </row>
    <row r="116" spans="1:21" x14ac:dyDescent="0.3">
      <c r="A116" s="5"/>
      <c r="B116" s="6"/>
      <c r="C116" s="7"/>
      <c r="D116" s="7"/>
      <c r="E116" s="7"/>
      <c r="F116" s="7"/>
      <c r="G116" s="8"/>
      <c r="H116" s="6"/>
      <c r="I116" s="9"/>
      <c r="J116" s="7"/>
      <c r="K116" s="10"/>
      <c r="L116" s="6"/>
      <c r="M116" s="11"/>
      <c r="N116" s="6"/>
      <c r="O116" s="6"/>
      <c r="P116" s="10"/>
      <c r="Q116" s="7"/>
      <c r="R116" s="5"/>
      <c r="S116" s="7"/>
      <c r="T116" s="5"/>
      <c r="U116" t="str">
        <f t="shared" si="8"/>
        <v/>
      </c>
    </row>
    <row r="117" spans="1:21" x14ac:dyDescent="0.3">
      <c r="A117" s="12"/>
      <c r="B117" s="6"/>
      <c r="C117" s="7"/>
      <c r="D117" s="7"/>
      <c r="E117" s="7"/>
      <c r="F117" s="7"/>
      <c r="G117" s="8"/>
      <c r="H117" s="6"/>
      <c r="I117" s="13"/>
      <c r="J117" s="7"/>
      <c r="K117" s="10"/>
      <c r="L117" s="6"/>
      <c r="M117" s="14"/>
      <c r="N117" s="6"/>
      <c r="O117" s="6"/>
      <c r="P117" s="10"/>
      <c r="Q117" s="7"/>
      <c r="R117" s="12"/>
      <c r="S117" s="7"/>
      <c r="T117" s="12"/>
      <c r="U117" t="str">
        <f t="shared" si="8"/>
        <v/>
      </c>
    </row>
    <row r="118" spans="1:21" x14ac:dyDescent="0.3">
      <c r="A118" s="5"/>
      <c r="B118" s="6"/>
      <c r="C118" s="7"/>
      <c r="D118" s="7"/>
      <c r="E118" s="7"/>
      <c r="F118" s="7"/>
      <c r="G118" s="8"/>
      <c r="H118" s="6"/>
      <c r="I118" s="9"/>
      <c r="J118" s="7"/>
      <c r="K118" s="10"/>
      <c r="L118" s="6"/>
      <c r="M118" s="11"/>
      <c r="N118" s="6"/>
      <c r="O118" s="6"/>
      <c r="P118" s="10"/>
      <c r="Q118" s="7"/>
      <c r="R118" s="5"/>
      <c r="S118" s="7"/>
      <c r="T118" s="5"/>
      <c r="U118" t="str">
        <f t="shared" si="8"/>
        <v/>
      </c>
    </row>
    <row r="119" spans="1:21" x14ac:dyDescent="0.3">
      <c r="A119" s="12"/>
      <c r="B119" s="6"/>
      <c r="C119" s="7"/>
      <c r="D119" s="7"/>
      <c r="E119" s="7"/>
      <c r="F119" s="7"/>
      <c r="G119" s="8"/>
      <c r="H119" s="6"/>
      <c r="I119" s="13"/>
      <c r="J119" s="7"/>
      <c r="K119" s="10"/>
      <c r="L119" s="6"/>
      <c r="M119" s="14"/>
      <c r="N119" s="6"/>
      <c r="O119" s="6"/>
      <c r="P119" s="10"/>
      <c r="Q119" s="7"/>
      <c r="R119" s="12"/>
      <c r="S119" s="7"/>
      <c r="T119" s="12"/>
      <c r="U119" t="str">
        <f t="shared" si="8"/>
        <v/>
      </c>
    </row>
    <row r="120" spans="1:21" x14ac:dyDescent="0.3">
      <c r="A120" s="5"/>
      <c r="B120" s="6"/>
      <c r="C120" s="7"/>
      <c r="D120" s="7"/>
      <c r="E120" s="7"/>
      <c r="F120" s="7"/>
      <c r="G120" s="8"/>
      <c r="H120" s="6"/>
      <c r="I120" s="9"/>
      <c r="J120" s="7"/>
      <c r="K120" s="10"/>
      <c r="L120" s="6"/>
      <c r="M120" s="11"/>
      <c r="N120" s="6"/>
      <c r="O120" s="6"/>
      <c r="P120" s="10"/>
      <c r="Q120" s="7"/>
      <c r="R120" s="5"/>
      <c r="S120" s="7"/>
      <c r="T120" s="5"/>
      <c r="U120" t="str">
        <f t="shared" si="8"/>
        <v/>
      </c>
    </row>
    <row r="121" spans="1:21" x14ac:dyDescent="0.3">
      <c r="A121" s="12"/>
      <c r="B121" s="6"/>
      <c r="C121" s="7"/>
      <c r="D121" s="7"/>
      <c r="E121" s="7"/>
      <c r="F121" s="7"/>
      <c r="G121" s="8"/>
      <c r="H121" s="6"/>
      <c r="I121" s="13"/>
      <c r="J121" s="7"/>
      <c r="K121" s="10"/>
      <c r="L121" s="6"/>
      <c r="M121" s="14"/>
      <c r="N121" s="6"/>
      <c r="O121" s="6"/>
      <c r="P121" s="10"/>
      <c r="Q121" s="7"/>
      <c r="R121" s="12"/>
      <c r="S121" s="7"/>
      <c r="T121" s="12"/>
      <c r="U121" t="str">
        <f t="shared" si="8"/>
        <v/>
      </c>
    </row>
    <row r="122" spans="1:21" x14ac:dyDescent="0.3">
      <c r="A122" s="5"/>
      <c r="B122" s="6"/>
      <c r="C122" s="7"/>
      <c r="D122" s="7"/>
      <c r="E122" s="7"/>
      <c r="F122" s="7"/>
      <c r="G122" s="8"/>
      <c r="H122" s="6"/>
      <c r="I122" s="9"/>
      <c r="J122" s="7"/>
      <c r="K122" s="10"/>
      <c r="L122" s="6"/>
      <c r="M122" s="11"/>
      <c r="N122" s="6"/>
      <c r="O122" s="6"/>
      <c r="P122" s="10"/>
      <c r="Q122" s="7"/>
      <c r="R122" s="5"/>
      <c r="S122" s="7"/>
      <c r="T122" s="5"/>
      <c r="U122" t="str">
        <f t="shared" si="8"/>
        <v/>
      </c>
    </row>
    <row r="123" spans="1:21" x14ac:dyDescent="0.3">
      <c r="A123" s="12"/>
      <c r="B123" s="6"/>
      <c r="C123" s="7"/>
      <c r="D123" s="7"/>
      <c r="E123" s="7"/>
      <c r="F123" s="7"/>
      <c r="G123" s="8"/>
      <c r="H123" s="6"/>
      <c r="I123" s="13"/>
      <c r="J123" s="7"/>
      <c r="K123" s="10"/>
      <c r="L123" s="6"/>
      <c r="M123" s="14"/>
      <c r="N123" s="6"/>
      <c r="O123" s="6"/>
      <c r="P123" s="10"/>
      <c r="Q123" s="7"/>
      <c r="R123" s="12"/>
      <c r="S123" s="7"/>
      <c r="T123" s="12"/>
      <c r="U123" t="str">
        <f t="shared" si="8"/>
        <v/>
      </c>
    </row>
    <row r="124" spans="1:21" x14ac:dyDescent="0.3">
      <c r="A124" s="5"/>
      <c r="B124" s="6"/>
      <c r="C124" s="7"/>
      <c r="D124" s="7"/>
      <c r="E124" s="7"/>
      <c r="F124" s="7"/>
      <c r="G124" s="8"/>
      <c r="H124" s="6"/>
      <c r="I124" s="9"/>
      <c r="J124" s="7"/>
      <c r="K124" s="10"/>
      <c r="L124" s="6"/>
      <c r="M124" s="11"/>
      <c r="N124" s="6"/>
      <c r="O124" s="6"/>
      <c r="P124" s="10"/>
      <c r="Q124" s="7"/>
      <c r="R124" s="5"/>
      <c r="S124" s="7"/>
      <c r="T124" s="5"/>
      <c r="U124" t="str">
        <f t="shared" si="8"/>
        <v/>
      </c>
    </row>
    <row r="125" spans="1:21" x14ac:dyDescent="0.3">
      <c r="A125" s="12"/>
      <c r="B125" s="6"/>
      <c r="C125" s="7"/>
      <c r="D125" s="7"/>
      <c r="E125" s="7"/>
      <c r="F125" s="7"/>
      <c r="G125" s="8"/>
      <c r="H125" s="6"/>
      <c r="I125" s="13"/>
      <c r="J125" s="7"/>
      <c r="K125" s="10"/>
      <c r="L125" s="6"/>
      <c r="M125" s="14"/>
      <c r="N125" s="6"/>
      <c r="O125" s="6"/>
      <c r="P125" s="10"/>
      <c r="Q125" s="7"/>
      <c r="R125" s="12"/>
      <c r="S125" s="7"/>
      <c r="T125" s="12"/>
      <c r="U125" t="str">
        <f t="shared" si="8"/>
        <v/>
      </c>
    </row>
    <row r="126" spans="1:21" x14ac:dyDescent="0.3">
      <c r="A126" s="5"/>
      <c r="B126" s="6"/>
      <c r="C126" s="7"/>
      <c r="D126" s="7"/>
      <c r="E126" s="7"/>
      <c r="F126" s="7"/>
      <c r="G126" s="8"/>
      <c r="H126" s="6"/>
      <c r="I126" s="9"/>
      <c r="J126" s="7"/>
      <c r="K126" s="10"/>
      <c r="L126" s="6"/>
      <c r="M126" s="11"/>
      <c r="N126" s="6"/>
      <c r="O126" s="6"/>
      <c r="P126" s="10"/>
      <c r="Q126" s="7"/>
      <c r="R126" s="5"/>
      <c r="S126" s="7"/>
      <c r="T126" s="5"/>
      <c r="U126" t="str">
        <f t="shared" si="8"/>
        <v/>
      </c>
    </row>
    <row r="127" spans="1:21" x14ac:dyDescent="0.3">
      <c r="A127" s="12"/>
      <c r="B127" s="6"/>
      <c r="C127" s="7"/>
      <c r="D127" s="7"/>
      <c r="E127" s="7"/>
      <c r="F127" s="7"/>
      <c r="G127" s="8"/>
      <c r="H127" s="6"/>
      <c r="I127" s="13"/>
      <c r="J127" s="7"/>
      <c r="K127" s="10"/>
      <c r="L127" s="6"/>
      <c r="M127" s="14"/>
      <c r="N127" s="6"/>
      <c r="O127" s="6"/>
      <c r="P127" s="10"/>
      <c r="Q127" s="7"/>
      <c r="R127" s="12"/>
      <c r="S127" s="7"/>
      <c r="T127" s="12"/>
      <c r="U127" t="str">
        <f t="shared" si="8"/>
        <v/>
      </c>
    </row>
    <row r="128" spans="1:21" x14ac:dyDescent="0.3">
      <c r="A128" s="5"/>
      <c r="B128" s="6"/>
      <c r="C128" s="7"/>
      <c r="D128" s="7"/>
      <c r="E128" s="7"/>
      <c r="F128" s="7"/>
      <c r="G128" s="8"/>
      <c r="H128" s="6"/>
      <c r="I128" s="9"/>
      <c r="J128" s="7"/>
      <c r="K128" s="10"/>
      <c r="L128" s="6"/>
      <c r="M128" s="11"/>
      <c r="N128" s="6"/>
      <c r="O128" s="6"/>
      <c r="P128" s="10"/>
      <c r="Q128" s="7"/>
      <c r="R128" s="5"/>
      <c r="S128" s="7"/>
      <c r="T128" s="5"/>
      <c r="U128" t="str">
        <f t="shared" si="8"/>
        <v/>
      </c>
    </row>
    <row r="129" spans="1:21" x14ac:dyDescent="0.3">
      <c r="A129" s="12"/>
      <c r="B129" s="6"/>
      <c r="C129" s="7"/>
      <c r="D129" s="7"/>
      <c r="E129" s="7"/>
      <c r="F129" s="7"/>
      <c r="G129" s="8"/>
      <c r="H129" s="6"/>
      <c r="I129" s="13"/>
      <c r="J129" s="7"/>
      <c r="K129" s="10"/>
      <c r="L129" s="6"/>
      <c r="M129" s="14"/>
      <c r="N129" s="6"/>
      <c r="O129" s="6"/>
      <c r="P129" s="10"/>
      <c r="Q129" s="7"/>
      <c r="R129" s="12"/>
      <c r="S129" s="7"/>
      <c r="T129" s="12"/>
      <c r="U129" t="str">
        <f t="shared" si="8"/>
        <v/>
      </c>
    </row>
    <row r="130" spans="1:21" x14ac:dyDescent="0.3">
      <c r="A130" s="5"/>
      <c r="B130" s="6"/>
      <c r="C130" s="7"/>
      <c r="D130" s="7"/>
      <c r="E130" s="7"/>
      <c r="F130" s="7"/>
      <c r="G130" s="8"/>
      <c r="H130" s="6"/>
      <c r="I130" s="9"/>
      <c r="J130" s="7"/>
      <c r="K130" s="10"/>
      <c r="L130" s="6"/>
      <c r="M130" s="11"/>
      <c r="N130" s="6"/>
      <c r="O130" s="6"/>
      <c r="P130" s="10"/>
      <c r="Q130" s="7"/>
      <c r="R130" s="5"/>
      <c r="S130" s="7"/>
      <c r="T130" s="5"/>
      <c r="U130" t="str">
        <f t="shared" ref="U130:U150" si="9">IF(OR(A130="ORDER NOW",A130="OPEN PO",A130="OPEN PO - LATE",A130="DUE SOON"),ROW(),"")</f>
        <v/>
      </c>
    </row>
    <row r="131" spans="1:21" x14ac:dyDescent="0.3">
      <c r="A131" s="12"/>
      <c r="B131" s="6"/>
      <c r="C131" s="7"/>
      <c r="D131" s="7"/>
      <c r="E131" s="7"/>
      <c r="F131" s="7"/>
      <c r="G131" s="8"/>
      <c r="H131" s="6"/>
      <c r="I131" s="13"/>
      <c r="J131" s="7"/>
      <c r="K131" s="10"/>
      <c r="L131" s="6"/>
      <c r="M131" s="14"/>
      <c r="N131" s="6"/>
      <c r="O131" s="6"/>
      <c r="P131" s="10"/>
      <c r="Q131" s="7"/>
      <c r="R131" s="12"/>
      <c r="S131" s="7"/>
      <c r="T131" s="12"/>
      <c r="U131" t="str">
        <f t="shared" si="9"/>
        <v/>
      </c>
    </row>
    <row r="132" spans="1:21" x14ac:dyDescent="0.3">
      <c r="A132" s="5"/>
      <c r="B132" s="6"/>
      <c r="C132" s="7"/>
      <c r="D132" s="7"/>
      <c r="E132" s="7"/>
      <c r="F132" s="7"/>
      <c r="G132" s="8"/>
      <c r="H132" s="6"/>
      <c r="I132" s="9"/>
      <c r="J132" s="7"/>
      <c r="K132" s="10"/>
      <c r="L132" s="6"/>
      <c r="M132" s="11"/>
      <c r="N132" s="6"/>
      <c r="O132" s="6"/>
      <c r="P132" s="10"/>
      <c r="Q132" s="7"/>
      <c r="R132" s="5"/>
      <c r="S132" s="7"/>
      <c r="T132" s="5"/>
      <c r="U132" t="str">
        <f t="shared" si="9"/>
        <v/>
      </c>
    </row>
    <row r="133" spans="1:21" x14ac:dyDescent="0.3">
      <c r="A133" s="12"/>
      <c r="B133" s="6"/>
      <c r="C133" s="7"/>
      <c r="D133" s="7"/>
      <c r="E133" s="7"/>
      <c r="F133" s="7"/>
      <c r="G133" s="8"/>
      <c r="H133" s="6"/>
      <c r="I133" s="13"/>
      <c r="J133" s="7"/>
      <c r="K133" s="10"/>
      <c r="L133" s="6"/>
      <c r="M133" s="14"/>
      <c r="N133" s="6"/>
      <c r="O133" s="6"/>
      <c r="P133" s="10"/>
      <c r="Q133" s="7"/>
      <c r="R133" s="12"/>
      <c r="S133" s="7"/>
      <c r="T133" s="12"/>
      <c r="U133" t="str">
        <f t="shared" si="9"/>
        <v/>
      </c>
    </row>
    <row r="134" spans="1:21" x14ac:dyDescent="0.3">
      <c r="A134" s="5"/>
      <c r="B134" s="6"/>
      <c r="C134" s="7"/>
      <c r="D134" s="7"/>
      <c r="E134" s="7"/>
      <c r="F134" s="7"/>
      <c r="G134" s="8"/>
      <c r="H134" s="6"/>
      <c r="I134" s="9"/>
      <c r="J134" s="7"/>
      <c r="K134" s="10"/>
      <c r="L134" s="6"/>
      <c r="M134" s="11"/>
      <c r="N134" s="6"/>
      <c r="O134" s="6"/>
      <c r="P134" s="10"/>
      <c r="Q134" s="7"/>
      <c r="R134" s="5"/>
      <c r="S134" s="7"/>
      <c r="T134" s="5"/>
      <c r="U134" t="str">
        <f t="shared" si="9"/>
        <v/>
      </c>
    </row>
    <row r="135" spans="1:21" x14ac:dyDescent="0.3">
      <c r="A135" s="12"/>
      <c r="B135" s="6"/>
      <c r="C135" s="7"/>
      <c r="D135" s="7"/>
      <c r="E135" s="7"/>
      <c r="F135" s="7"/>
      <c r="G135" s="8"/>
      <c r="H135" s="6"/>
      <c r="I135" s="13"/>
      <c r="J135" s="7"/>
      <c r="K135" s="10"/>
      <c r="L135" s="6"/>
      <c r="M135" s="14"/>
      <c r="N135" s="6"/>
      <c r="O135" s="6"/>
      <c r="P135" s="10"/>
      <c r="Q135" s="7"/>
      <c r="R135" s="12"/>
      <c r="S135" s="7"/>
      <c r="T135" s="12"/>
      <c r="U135" t="str">
        <f t="shared" si="9"/>
        <v/>
      </c>
    </row>
    <row r="136" spans="1:21" x14ac:dyDescent="0.3">
      <c r="A136" s="5"/>
      <c r="B136" s="6"/>
      <c r="C136" s="7"/>
      <c r="D136" s="7"/>
      <c r="E136" s="7"/>
      <c r="F136" s="7"/>
      <c r="G136" s="8"/>
      <c r="H136" s="6"/>
      <c r="I136" s="9"/>
      <c r="J136" s="7"/>
      <c r="K136" s="10"/>
      <c r="L136" s="6"/>
      <c r="M136" s="11"/>
      <c r="N136" s="6"/>
      <c r="O136" s="6"/>
      <c r="P136" s="10"/>
      <c r="Q136" s="7"/>
      <c r="R136" s="5"/>
      <c r="S136" s="7"/>
      <c r="T136" s="5"/>
      <c r="U136" t="str">
        <f t="shared" si="9"/>
        <v/>
      </c>
    </row>
    <row r="137" spans="1:21" x14ac:dyDescent="0.3">
      <c r="A137" s="12"/>
      <c r="B137" s="6"/>
      <c r="C137" s="7"/>
      <c r="D137" s="7"/>
      <c r="E137" s="7"/>
      <c r="F137" s="7"/>
      <c r="G137" s="8"/>
      <c r="H137" s="6"/>
      <c r="I137" s="13"/>
      <c r="J137" s="7"/>
      <c r="K137" s="10"/>
      <c r="L137" s="6"/>
      <c r="M137" s="14"/>
      <c r="N137" s="6"/>
      <c r="O137" s="6"/>
      <c r="P137" s="10"/>
      <c r="Q137" s="7"/>
      <c r="R137" s="12"/>
      <c r="S137" s="7"/>
      <c r="T137" s="12"/>
      <c r="U137" t="str">
        <f t="shared" si="9"/>
        <v/>
      </c>
    </row>
    <row r="138" spans="1:21" x14ac:dyDescent="0.3">
      <c r="A138" s="5"/>
      <c r="B138" s="6"/>
      <c r="C138" s="7"/>
      <c r="D138" s="7"/>
      <c r="E138" s="7"/>
      <c r="F138" s="7"/>
      <c r="G138" s="8"/>
      <c r="H138" s="6"/>
      <c r="I138" s="9"/>
      <c r="J138" s="7"/>
      <c r="K138" s="10"/>
      <c r="L138" s="6"/>
      <c r="M138" s="11"/>
      <c r="N138" s="6"/>
      <c r="O138" s="6"/>
      <c r="P138" s="10"/>
      <c r="Q138" s="7"/>
      <c r="R138" s="5"/>
      <c r="S138" s="7"/>
      <c r="T138" s="5"/>
      <c r="U138" t="str">
        <f t="shared" si="9"/>
        <v/>
      </c>
    </row>
    <row r="139" spans="1:21" x14ac:dyDescent="0.3">
      <c r="A139" s="12"/>
      <c r="B139" s="6"/>
      <c r="C139" s="7"/>
      <c r="D139" s="7"/>
      <c r="E139" s="7"/>
      <c r="F139" s="7"/>
      <c r="G139" s="8"/>
      <c r="H139" s="6"/>
      <c r="I139" s="13"/>
      <c r="J139" s="7"/>
      <c r="K139" s="10"/>
      <c r="L139" s="6"/>
      <c r="M139" s="14"/>
      <c r="N139" s="6"/>
      <c r="O139" s="6"/>
      <c r="P139" s="10"/>
      <c r="Q139" s="7"/>
      <c r="R139" s="12"/>
      <c r="S139" s="7"/>
      <c r="T139" s="12"/>
      <c r="U139" t="str">
        <f t="shared" si="9"/>
        <v/>
      </c>
    </row>
    <row r="140" spans="1:21" x14ac:dyDescent="0.3">
      <c r="A140" s="5"/>
      <c r="B140" s="6"/>
      <c r="C140" s="7"/>
      <c r="D140" s="7"/>
      <c r="E140" s="7"/>
      <c r="F140" s="7"/>
      <c r="G140" s="8"/>
      <c r="H140" s="6"/>
      <c r="I140" s="9"/>
      <c r="J140" s="7"/>
      <c r="K140" s="10"/>
      <c r="L140" s="6"/>
      <c r="M140" s="11"/>
      <c r="N140" s="6"/>
      <c r="O140" s="6"/>
      <c r="P140" s="10"/>
      <c r="Q140" s="7"/>
      <c r="R140" s="5"/>
      <c r="S140" s="7"/>
      <c r="T140" s="5"/>
      <c r="U140" t="str">
        <f t="shared" si="9"/>
        <v/>
      </c>
    </row>
    <row r="141" spans="1:21" x14ac:dyDescent="0.3">
      <c r="A141" s="12"/>
      <c r="B141" s="6"/>
      <c r="C141" s="7"/>
      <c r="D141" s="7"/>
      <c r="E141" s="7"/>
      <c r="F141" s="7"/>
      <c r="G141" s="8"/>
      <c r="H141" s="6"/>
      <c r="I141" s="13"/>
      <c r="J141" s="7"/>
      <c r="K141" s="10"/>
      <c r="L141" s="6"/>
      <c r="M141" s="14"/>
      <c r="N141" s="6"/>
      <c r="O141" s="6"/>
      <c r="P141" s="10"/>
      <c r="Q141" s="7"/>
      <c r="R141" s="12"/>
      <c r="S141" s="7"/>
      <c r="T141" s="12"/>
      <c r="U141" t="str">
        <f t="shared" si="9"/>
        <v/>
      </c>
    </row>
    <row r="142" spans="1:21" x14ac:dyDescent="0.3">
      <c r="A142" s="5"/>
      <c r="B142" s="6"/>
      <c r="C142" s="7"/>
      <c r="D142" s="7"/>
      <c r="E142" s="7"/>
      <c r="F142" s="7"/>
      <c r="G142" s="8"/>
      <c r="H142" s="6"/>
      <c r="I142" s="9"/>
      <c r="J142" s="7"/>
      <c r="K142" s="10"/>
      <c r="L142" s="6"/>
      <c r="M142" s="11"/>
      <c r="N142" s="6"/>
      <c r="O142" s="6"/>
      <c r="P142" s="10"/>
      <c r="Q142" s="7"/>
      <c r="R142" s="5"/>
      <c r="S142" s="7"/>
      <c r="T142" s="5"/>
      <c r="U142" t="str">
        <f t="shared" si="9"/>
        <v/>
      </c>
    </row>
    <row r="143" spans="1:21" x14ac:dyDescent="0.3">
      <c r="A143" s="12"/>
      <c r="B143" s="6"/>
      <c r="C143" s="7"/>
      <c r="D143" s="7"/>
      <c r="E143" s="7"/>
      <c r="F143" s="7"/>
      <c r="G143" s="8"/>
      <c r="H143" s="6"/>
      <c r="I143" s="13"/>
      <c r="J143" s="7"/>
      <c r="K143" s="10"/>
      <c r="L143" s="6"/>
      <c r="M143" s="14"/>
      <c r="N143" s="6"/>
      <c r="O143" s="6"/>
      <c r="P143" s="10"/>
      <c r="Q143" s="7"/>
      <c r="R143" s="12"/>
      <c r="S143" s="7"/>
      <c r="T143" s="12"/>
      <c r="U143" t="str">
        <f t="shared" si="9"/>
        <v/>
      </c>
    </row>
    <row r="144" spans="1:21" x14ac:dyDescent="0.3">
      <c r="A144" s="5"/>
      <c r="B144" s="6"/>
      <c r="C144" s="7"/>
      <c r="D144" s="7"/>
      <c r="E144" s="7"/>
      <c r="F144" s="7"/>
      <c r="G144" s="8"/>
      <c r="H144" s="6"/>
      <c r="I144" s="9"/>
      <c r="J144" s="7"/>
      <c r="K144" s="10"/>
      <c r="L144" s="6"/>
      <c r="M144" s="11"/>
      <c r="N144" s="6"/>
      <c r="O144" s="6"/>
      <c r="P144" s="10"/>
      <c r="Q144" s="7"/>
      <c r="R144" s="5"/>
      <c r="S144" s="7"/>
      <c r="T144" s="5"/>
      <c r="U144" t="str">
        <f t="shared" si="9"/>
        <v/>
      </c>
    </row>
    <row r="145" spans="1:21" x14ac:dyDescent="0.3">
      <c r="A145" s="12"/>
      <c r="B145" s="6"/>
      <c r="C145" s="7"/>
      <c r="D145" s="7"/>
      <c r="E145" s="7"/>
      <c r="F145" s="7"/>
      <c r="G145" s="8"/>
      <c r="H145" s="6"/>
      <c r="I145" s="13"/>
      <c r="J145" s="7"/>
      <c r="K145" s="10"/>
      <c r="L145" s="6"/>
      <c r="M145" s="14"/>
      <c r="N145" s="6"/>
      <c r="O145" s="6"/>
      <c r="P145" s="10"/>
      <c r="Q145" s="7"/>
      <c r="R145" s="12"/>
      <c r="S145" s="7"/>
      <c r="T145" s="12"/>
      <c r="U145" t="str">
        <f t="shared" si="9"/>
        <v/>
      </c>
    </row>
    <row r="146" spans="1:21" x14ac:dyDescent="0.3">
      <c r="A146" s="5"/>
      <c r="B146" s="6"/>
      <c r="C146" s="7"/>
      <c r="D146" s="7"/>
      <c r="E146" s="7"/>
      <c r="F146" s="7"/>
      <c r="G146" s="8"/>
      <c r="H146" s="6"/>
      <c r="I146" s="9"/>
      <c r="J146" s="7"/>
      <c r="K146" s="10"/>
      <c r="L146" s="6"/>
      <c r="M146" s="11"/>
      <c r="N146" s="6"/>
      <c r="O146" s="6"/>
      <c r="P146" s="10"/>
      <c r="Q146" s="7"/>
      <c r="R146" s="5"/>
      <c r="S146" s="7"/>
      <c r="T146" s="5"/>
      <c r="U146" t="str">
        <f t="shared" si="9"/>
        <v/>
      </c>
    </row>
    <row r="147" spans="1:21" x14ac:dyDescent="0.3">
      <c r="A147" s="12"/>
      <c r="B147" s="6"/>
      <c r="C147" s="7"/>
      <c r="D147" s="7"/>
      <c r="E147" s="7"/>
      <c r="F147" s="7"/>
      <c r="G147" s="8"/>
      <c r="H147" s="6"/>
      <c r="I147" s="13"/>
      <c r="J147" s="7"/>
      <c r="K147" s="10"/>
      <c r="L147" s="6"/>
      <c r="M147" s="14"/>
      <c r="N147" s="6"/>
      <c r="O147" s="6"/>
      <c r="P147" s="10"/>
      <c r="Q147" s="7"/>
      <c r="R147" s="12"/>
      <c r="S147" s="7"/>
      <c r="T147" s="12"/>
      <c r="U147" t="str">
        <f t="shared" si="9"/>
        <v/>
      </c>
    </row>
    <row r="148" spans="1:21" x14ac:dyDescent="0.3">
      <c r="A148" s="5"/>
      <c r="B148" s="6"/>
      <c r="C148" s="7"/>
      <c r="D148" s="7"/>
      <c r="E148" s="7"/>
      <c r="F148" s="7"/>
      <c r="G148" s="8"/>
      <c r="H148" s="6"/>
      <c r="I148" s="9"/>
      <c r="J148" s="7"/>
      <c r="K148" s="10"/>
      <c r="L148" s="6"/>
      <c r="M148" s="11"/>
      <c r="N148" s="6"/>
      <c r="O148" s="6"/>
      <c r="P148" s="10"/>
      <c r="Q148" s="7"/>
      <c r="R148" s="5"/>
      <c r="S148" s="7"/>
      <c r="T148" s="5"/>
      <c r="U148" t="str">
        <f t="shared" si="9"/>
        <v/>
      </c>
    </row>
    <row r="149" spans="1:21" x14ac:dyDescent="0.3">
      <c r="A149" s="12"/>
      <c r="B149" s="6"/>
      <c r="C149" s="7"/>
      <c r="D149" s="7"/>
      <c r="E149" s="7"/>
      <c r="F149" s="7"/>
      <c r="G149" s="8"/>
      <c r="H149" s="6"/>
      <c r="I149" s="13"/>
      <c r="J149" s="7"/>
      <c r="K149" s="10"/>
      <c r="L149" s="6"/>
      <c r="M149" s="14"/>
      <c r="N149" s="6"/>
      <c r="O149" s="6"/>
      <c r="P149" s="10"/>
      <c r="Q149" s="7"/>
      <c r="R149" s="12"/>
      <c r="S149" s="7"/>
      <c r="T149" s="12"/>
      <c r="U149" t="str">
        <f t="shared" si="9"/>
        <v/>
      </c>
    </row>
    <row r="150" spans="1:21" x14ac:dyDescent="0.3">
      <c r="A150" s="5"/>
      <c r="B150" s="6"/>
      <c r="C150" s="7"/>
      <c r="D150" s="7"/>
      <c r="E150" s="7"/>
      <c r="F150" s="7"/>
      <c r="G150" s="8"/>
      <c r="H150" s="6"/>
      <c r="I150" s="9"/>
      <c r="J150" s="7"/>
      <c r="K150" s="10"/>
      <c r="L150" s="6"/>
      <c r="M150" s="11"/>
      <c r="N150" s="6"/>
      <c r="O150" s="6"/>
      <c r="P150" s="10"/>
      <c r="Q150" s="7"/>
      <c r="R150" s="5"/>
      <c r="S150" s="7"/>
      <c r="T150" s="5"/>
      <c r="U150" t="str">
        <f t="shared" si="9"/>
        <v/>
      </c>
    </row>
    <row r="151" spans="1:21" x14ac:dyDescent="0.3">
      <c r="A151" s="12"/>
      <c r="B151" s="6"/>
      <c r="C151" s="7"/>
      <c r="D151" s="7"/>
      <c r="E151" s="7"/>
      <c r="F151" s="7"/>
      <c r="G151" s="8"/>
      <c r="H151" s="6"/>
      <c r="I151" s="13"/>
      <c r="J151" s="7"/>
      <c r="K151" s="10"/>
      <c r="L151" s="6"/>
      <c r="M151" s="14"/>
      <c r="N151" s="6"/>
      <c r="O151" s="6"/>
      <c r="P151" s="10"/>
      <c r="Q151" s="7"/>
      <c r="R151" s="12"/>
      <c r="S151" s="7"/>
      <c r="T151" s="12"/>
    </row>
    <row r="152" spans="1:21" x14ac:dyDescent="0.3">
      <c r="A152" s="5"/>
      <c r="B152" s="6"/>
      <c r="C152" s="7"/>
      <c r="D152" s="7"/>
      <c r="E152" s="7"/>
      <c r="F152" s="7"/>
      <c r="G152" s="8"/>
      <c r="H152" s="6"/>
      <c r="I152" s="9"/>
      <c r="J152" s="7"/>
      <c r="K152" s="10"/>
      <c r="L152" s="6"/>
      <c r="M152" s="11"/>
      <c r="N152" s="6"/>
      <c r="O152" s="6"/>
      <c r="P152" s="10"/>
      <c r="Q152" s="7"/>
      <c r="R152" s="5"/>
      <c r="S152" s="7"/>
      <c r="T152" s="5"/>
    </row>
    <row r="153" spans="1:21" x14ac:dyDescent="0.3">
      <c r="A153" s="12"/>
      <c r="B153" s="6"/>
      <c r="C153" s="7"/>
      <c r="D153" s="7"/>
      <c r="E153" s="7"/>
      <c r="F153" s="7"/>
      <c r="G153" s="8"/>
      <c r="H153" s="6"/>
      <c r="I153" s="13"/>
      <c r="J153" s="7"/>
      <c r="K153" s="10"/>
      <c r="L153" s="6"/>
      <c r="M153" s="14"/>
      <c r="N153" s="6"/>
      <c r="O153" s="6"/>
      <c r="P153" s="10"/>
      <c r="Q153" s="7"/>
      <c r="R153" s="12"/>
      <c r="S153" s="7"/>
      <c r="T153" s="12"/>
    </row>
    <row r="154" spans="1:21" x14ac:dyDescent="0.3">
      <c r="A154" s="5"/>
      <c r="B154" s="6"/>
      <c r="C154" s="7"/>
      <c r="D154" s="7"/>
      <c r="E154" s="7"/>
      <c r="F154" s="7"/>
      <c r="G154" s="8"/>
      <c r="H154" s="6"/>
      <c r="I154" s="9"/>
      <c r="J154" s="7"/>
      <c r="K154" s="10"/>
      <c r="L154" s="6"/>
      <c r="M154" s="11"/>
      <c r="N154" s="6"/>
      <c r="O154" s="6"/>
      <c r="P154" s="10"/>
      <c r="Q154" s="7"/>
      <c r="R154" s="5"/>
      <c r="S154" s="7"/>
      <c r="T154" s="5"/>
    </row>
    <row r="155" spans="1:21" x14ac:dyDescent="0.3">
      <c r="A155" s="12"/>
      <c r="B155" s="6"/>
      <c r="C155" s="7"/>
      <c r="D155" s="7"/>
      <c r="E155" s="7"/>
      <c r="F155" s="7"/>
      <c r="G155" s="8"/>
      <c r="H155" s="6"/>
      <c r="I155" s="13"/>
      <c r="J155" s="7"/>
      <c r="K155" s="10"/>
      <c r="L155" s="6"/>
      <c r="M155" s="14"/>
      <c r="N155" s="6"/>
      <c r="O155" s="6"/>
      <c r="P155" s="10"/>
      <c r="Q155" s="7"/>
      <c r="R155" s="12"/>
      <c r="S155" s="7"/>
      <c r="T155" s="12"/>
    </row>
    <row r="156" spans="1:21" x14ac:dyDescent="0.3">
      <c r="A156" s="5"/>
      <c r="B156" s="6"/>
      <c r="C156" s="7"/>
      <c r="D156" s="7"/>
      <c r="E156" s="7"/>
      <c r="F156" s="7"/>
      <c r="G156" s="8"/>
      <c r="H156" s="6"/>
      <c r="I156" s="9"/>
      <c r="J156" s="7"/>
      <c r="K156" s="10"/>
      <c r="L156" s="6"/>
      <c r="M156" s="11"/>
      <c r="N156" s="6"/>
      <c r="O156" s="6"/>
      <c r="P156" s="10"/>
      <c r="Q156" s="7"/>
      <c r="R156" s="5"/>
      <c r="S156" s="7"/>
      <c r="T156" s="5"/>
    </row>
    <row r="157" spans="1:21" x14ac:dyDescent="0.3">
      <c r="A157" s="12"/>
      <c r="B157" s="6"/>
      <c r="C157" s="7"/>
      <c r="D157" s="7"/>
      <c r="E157" s="7"/>
      <c r="F157" s="7"/>
      <c r="G157" s="8"/>
      <c r="H157" s="6"/>
      <c r="I157" s="13"/>
      <c r="J157" s="7"/>
      <c r="K157" s="10"/>
      <c r="L157" s="6"/>
      <c r="M157" s="14"/>
      <c r="N157" s="6"/>
      <c r="O157" s="6"/>
      <c r="P157" s="10"/>
      <c r="Q157" s="7"/>
      <c r="R157" s="12"/>
      <c r="S157" s="7"/>
      <c r="T157" s="12"/>
    </row>
    <row r="158" spans="1:21" x14ac:dyDescent="0.3">
      <c r="A158" s="5"/>
      <c r="B158" s="6"/>
      <c r="C158" s="7"/>
      <c r="D158" s="7"/>
      <c r="E158" s="7"/>
      <c r="F158" s="7"/>
      <c r="G158" s="8"/>
      <c r="H158" s="6"/>
      <c r="I158" s="9"/>
      <c r="J158" s="7"/>
      <c r="K158" s="10"/>
      <c r="L158" s="6"/>
      <c r="M158" s="11"/>
      <c r="N158" s="6"/>
      <c r="O158" s="6"/>
      <c r="P158" s="10"/>
      <c r="Q158" s="7"/>
      <c r="R158" s="5"/>
      <c r="S158" s="7"/>
      <c r="T158" s="5"/>
    </row>
    <row r="159" spans="1:21" x14ac:dyDescent="0.3">
      <c r="A159" s="12"/>
      <c r="B159" s="6"/>
      <c r="C159" s="7"/>
      <c r="D159" s="7"/>
      <c r="E159" s="7"/>
      <c r="F159" s="7"/>
      <c r="G159" s="8"/>
      <c r="H159" s="6"/>
      <c r="I159" s="13"/>
      <c r="J159" s="7"/>
      <c r="K159" s="10"/>
      <c r="L159" s="6"/>
      <c r="M159" s="14"/>
      <c r="N159" s="6"/>
      <c r="O159" s="6"/>
      <c r="P159" s="10"/>
      <c r="Q159" s="7"/>
      <c r="R159" s="12"/>
      <c r="S159" s="7"/>
      <c r="T159" s="12"/>
    </row>
    <row r="160" spans="1:21" x14ac:dyDescent="0.3">
      <c r="A160" s="5"/>
      <c r="B160" s="6"/>
      <c r="C160" s="7"/>
      <c r="D160" s="7"/>
      <c r="E160" s="7"/>
      <c r="F160" s="7"/>
      <c r="G160" s="8"/>
      <c r="H160" s="6"/>
      <c r="I160" s="9"/>
      <c r="J160" s="7"/>
      <c r="K160" s="10"/>
      <c r="L160" s="6"/>
      <c r="M160" s="11"/>
      <c r="N160" s="6"/>
      <c r="O160" s="6"/>
      <c r="P160" s="10"/>
      <c r="Q160" s="7"/>
      <c r="R160" s="5"/>
      <c r="S160" s="7"/>
      <c r="T160" s="5"/>
    </row>
    <row r="161" spans="1:20" x14ac:dyDescent="0.3">
      <c r="A161" s="12"/>
      <c r="B161" s="6"/>
      <c r="C161" s="7"/>
      <c r="D161" s="7"/>
      <c r="E161" s="7"/>
      <c r="F161" s="7"/>
      <c r="G161" s="8"/>
      <c r="H161" s="6"/>
      <c r="I161" s="13"/>
      <c r="J161" s="7"/>
      <c r="K161" s="10"/>
      <c r="L161" s="6"/>
      <c r="M161" s="14"/>
      <c r="N161" s="6"/>
      <c r="O161" s="6"/>
      <c r="P161" s="10"/>
      <c r="Q161" s="7"/>
      <c r="R161" s="12"/>
      <c r="S161" s="7"/>
      <c r="T161" s="12"/>
    </row>
    <row r="162" spans="1:20" x14ac:dyDescent="0.3">
      <c r="A162" s="5"/>
      <c r="B162" s="6"/>
      <c r="C162" s="7"/>
      <c r="D162" s="7"/>
      <c r="E162" s="7"/>
      <c r="F162" s="7"/>
      <c r="G162" s="8"/>
      <c r="H162" s="6"/>
      <c r="I162" s="9"/>
      <c r="J162" s="7"/>
      <c r="K162" s="10"/>
      <c r="L162" s="6"/>
      <c r="M162" s="11"/>
      <c r="N162" s="6"/>
      <c r="O162" s="6"/>
      <c r="P162" s="10"/>
      <c r="Q162" s="7"/>
      <c r="R162" s="5"/>
      <c r="S162" s="7"/>
      <c r="T162" s="5"/>
    </row>
    <row r="163" spans="1:20" x14ac:dyDescent="0.3">
      <c r="A163" s="12"/>
      <c r="B163" s="6"/>
      <c r="C163" s="7"/>
      <c r="D163" s="7"/>
      <c r="E163" s="7"/>
      <c r="F163" s="7"/>
      <c r="G163" s="8"/>
      <c r="H163" s="6"/>
      <c r="I163" s="13"/>
      <c r="J163" s="7"/>
      <c r="K163" s="10"/>
      <c r="L163" s="6"/>
      <c r="M163" s="14"/>
      <c r="N163" s="6"/>
      <c r="O163" s="6"/>
      <c r="P163" s="10"/>
      <c r="Q163" s="7"/>
      <c r="R163" s="12"/>
      <c r="S163" s="7"/>
      <c r="T163" s="12"/>
    </row>
    <row r="164" spans="1:20" x14ac:dyDescent="0.3">
      <c r="A164" s="5"/>
      <c r="B164" s="6"/>
      <c r="C164" s="7"/>
      <c r="D164" s="7"/>
      <c r="E164" s="7"/>
      <c r="F164" s="7"/>
      <c r="G164" s="8"/>
      <c r="H164" s="6"/>
      <c r="I164" s="9"/>
      <c r="J164" s="7"/>
      <c r="K164" s="10"/>
      <c r="L164" s="6"/>
      <c r="M164" s="11"/>
      <c r="N164" s="6"/>
      <c r="O164" s="6"/>
      <c r="P164" s="10"/>
      <c r="Q164" s="7"/>
      <c r="R164" s="5"/>
      <c r="S164" s="7"/>
      <c r="T164" s="5"/>
    </row>
    <row r="165" spans="1:20" x14ac:dyDescent="0.3">
      <c r="A165" s="12"/>
      <c r="B165" s="6"/>
      <c r="C165" s="7"/>
      <c r="D165" s="7"/>
      <c r="E165" s="7"/>
      <c r="F165" s="7"/>
      <c r="G165" s="8"/>
      <c r="H165" s="6"/>
      <c r="I165" s="13"/>
      <c r="J165" s="7"/>
      <c r="K165" s="10"/>
      <c r="L165" s="6"/>
      <c r="M165" s="14"/>
      <c r="N165" s="6"/>
      <c r="O165" s="6"/>
      <c r="P165" s="10"/>
      <c r="Q165" s="7"/>
      <c r="R165" s="12"/>
      <c r="S165" s="7"/>
      <c r="T165" s="12"/>
    </row>
    <row r="166" spans="1:20" x14ac:dyDescent="0.3">
      <c r="A166" s="5"/>
      <c r="B166" s="6"/>
      <c r="C166" s="7"/>
      <c r="D166" s="7"/>
      <c r="E166" s="7"/>
      <c r="F166" s="7"/>
      <c r="G166" s="8"/>
      <c r="H166" s="6"/>
      <c r="I166" s="9"/>
      <c r="J166" s="7"/>
      <c r="K166" s="10"/>
      <c r="L166" s="6"/>
      <c r="M166" s="11"/>
      <c r="N166" s="6"/>
      <c r="O166" s="6"/>
      <c r="P166" s="10"/>
      <c r="Q166" s="7"/>
      <c r="R166" s="5"/>
      <c r="S166" s="7"/>
      <c r="T166" s="5"/>
    </row>
    <row r="167" spans="1:20" x14ac:dyDescent="0.3">
      <c r="A167" s="12"/>
      <c r="B167" s="6"/>
      <c r="C167" s="7"/>
      <c r="D167" s="7"/>
      <c r="E167" s="7"/>
      <c r="F167" s="7"/>
      <c r="G167" s="8"/>
      <c r="H167" s="6"/>
      <c r="I167" s="13"/>
      <c r="J167" s="7"/>
      <c r="K167" s="10"/>
      <c r="L167" s="6"/>
      <c r="M167" s="14"/>
      <c r="N167" s="6"/>
      <c r="O167" s="6"/>
      <c r="P167" s="10"/>
      <c r="Q167" s="7"/>
      <c r="R167" s="12"/>
      <c r="S167" s="7"/>
      <c r="T167" s="12"/>
    </row>
    <row r="168" spans="1:20" x14ac:dyDescent="0.3">
      <c r="A168" s="5"/>
      <c r="B168" s="6"/>
      <c r="C168" s="7"/>
      <c r="D168" s="7"/>
      <c r="E168" s="7"/>
      <c r="F168" s="7"/>
      <c r="G168" s="8"/>
      <c r="H168" s="6"/>
      <c r="I168" s="9"/>
      <c r="J168" s="7"/>
      <c r="K168" s="10"/>
      <c r="L168" s="6"/>
      <c r="M168" s="11"/>
      <c r="N168" s="6"/>
      <c r="O168" s="6"/>
      <c r="P168" s="10"/>
      <c r="Q168" s="7"/>
      <c r="R168" s="5"/>
      <c r="S168" s="7"/>
      <c r="T168" s="5"/>
    </row>
    <row r="169" spans="1:20" x14ac:dyDescent="0.3">
      <c r="A169" s="12"/>
      <c r="B169" s="6"/>
      <c r="C169" s="7"/>
      <c r="D169" s="7"/>
      <c r="E169" s="7"/>
      <c r="F169" s="7"/>
      <c r="G169" s="8"/>
      <c r="H169" s="6"/>
      <c r="I169" s="13"/>
      <c r="J169" s="7"/>
      <c r="K169" s="10"/>
      <c r="L169" s="6"/>
      <c r="M169" s="14"/>
      <c r="N169" s="6"/>
      <c r="O169" s="6"/>
      <c r="P169" s="10"/>
      <c r="Q169" s="7"/>
      <c r="R169" s="12"/>
      <c r="S169" s="7"/>
      <c r="T169" s="12"/>
    </row>
    <row r="170" spans="1:20" x14ac:dyDescent="0.3">
      <c r="A170" s="5"/>
      <c r="B170" s="6"/>
      <c r="C170" s="7"/>
      <c r="D170" s="7"/>
      <c r="E170" s="7"/>
      <c r="F170" s="7"/>
      <c r="G170" s="8"/>
      <c r="H170" s="6"/>
      <c r="I170" s="9"/>
      <c r="J170" s="7"/>
      <c r="K170" s="10"/>
      <c r="L170" s="6"/>
      <c r="M170" s="11"/>
      <c r="N170" s="6"/>
      <c r="O170" s="6"/>
      <c r="P170" s="10"/>
      <c r="Q170" s="7"/>
      <c r="R170" s="5"/>
      <c r="S170" s="7"/>
      <c r="T170" s="5"/>
    </row>
    <row r="171" spans="1:20" x14ac:dyDescent="0.3">
      <c r="A171" s="12"/>
      <c r="B171" s="6"/>
      <c r="C171" s="7"/>
      <c r="D171" s="7"/>
      <c r="E171" s="7"/>
      <c r="F171" s="7"/>
      <c r="G171" s="8"/>
      <c r="H171" s="6"/>
      <c r="I171" s="13"/>
      <c r="J171" s="7"/>
      <c r="K171" s="10"/>
      <c r="L171" s="6"/>
      <c r="M171" s="14"/>
      <c r="N171" s="6"/>
      <c r="O171" s="6"/>
      <c r="P171" s="10"/>
      <c r="Q171" s="7"/>
      <c r="R171" s="12"/>
      <c r="S171" s="7"/>
      <c r="T171" s="12"/>
    </row>
    <row r="172" spans="1:20" x14ac:dyDescent="0.3">
      <c r="A172" s="5"/>
      <c r="B172" s="6"/>
      <c r="C172" s="7"/>
      <c r="D172" s="7"/>
      <c r="E172" s="7"/>
      <c r="F172" s="7"/>
      <c r="G172" s="8"/>
      <c r="H172" s="6"/>
      <c r="I172" s="9"/>
      <c r="J172" s="7"/>
      <c r="K172" s="10"/>
      <c r="L172" s="6"/>
      <c r="M172" s="11"/>
      <c r="N172" s="6"/>
      <c r="O172" s="6"/>
      <c r="P172" s="10"/>
      <c r="Q172" s="7"/>
      <c r="R172" s="5"/>
      <c r="S172" s="7"/>
      <c r="T172" s="5"/>
    </row>
    <row r="173" spans="1:20" x14ac:dyDescent="0.3">
      <c r="A173" s="12"/>
      <c r="B173" s="6"/>
      <c r="C173" s="7"/>
      <c r="D173" s="7"/>
      <c r="E173" s="7"/>
      <c r="F173" s="7"/>
      <c r="G173" s="8"/>
      <c r="H173" s="6"/>
      <c r="I173" s="13"/>
      <c r="J173" s="7"/>
      <c r="K173" s="10"/>
      <c r="L173" s="6"/>
      <c r="M173" s="14"/>
      <c r="N173" s="6"/>
      <c r="O173" s="6"/>
      <c r="P173" s="10"/>
      <c r="Q173" s="7"/>
      <c r="R173" s="12"/>
      <c r="S173" s="7"/>
      <c r="T173" s="12"/>
    </row>
    <row r="174" spans="1:20" x14ac:dyDescent="0.3">
      <c r="A174" s="5"/>
      <c r="B174" s="6"/>
      <c r="C174" s="7"/>
      <c r="D174" s="7"/>
      <c r="E174" s="7"/>
      <c r="F174" s="7"/>
      <c r="G174" s="8"/>
      <c r="H174" s="6"/>
      <c r="I174" s="9"/>
      <c r="J174" s="7"/>
      <c r="K174" s="10"/>
      <c r="L174" s="6"/>
      <c r="M174" s="11"/>
      <c r="N174" s="6"/>
      <c r="O174" s="6"/>
      <c r="P174" s="10"/>
      <c r="Q174" s="7"/>
      <c r="R174" s="5"/>
      <c r="S174" s="7"/>
      <c r="T174" s="5"/>
    </row>
    <row r="175" spans="1:20" x14ac:dyDescent="0.3">
      <c r="A175" s="12"/>
      <c r="B175" s="6"/>
      <c r="C175" s="7"/>
      <c r="D175" s="7"/>
      <c r="E175" s="7"/>
      <c r="F175" s="7"/>
      <c r="G175" s="8"/>
      <c r="H175" s="6"/>
      <c r="I175" s="13"/>
      <c r="J175" s="7"/>
      <c r="K175" s="10"/>
      <c r="L175" s="6"/>
      <c r="M175" s="14"/>
      <c r="N175" s="6"/>
      <c r="O175" s="6"/>
      <c r="P175" s="10"/>
      <c r="Q175" s="7"/>
      <c r="R175" s="12"/>
      <c r="S175" s="7"/>
      <c r="T175" s="12"/>
    </row>
    <row r="176" spans="1:20" x14ac:dyDescent="0.3">
      <c r="A176" s="5"/>
      <c r="B176" s="6"/>
      <c r="C176" s="7"/>
      <c r="D176" s="7"/>
      <c r="E176" s="7"/>
      <c r="F176" s="7"/>
      <c r="G176" s="8"/>
      <c r="H176" s="6"/>
      <c r="I176" s="9"/>
      <c r="J176" s="7"/>
      <c r="K176" s="10"/>
      <c r="L176" s="6"/>
      <c r="M176" s="11"/>
      <c r="N176" s="6"/>
      <c r="O176" s="6"/>
      <c r="P176" s="10"/>
      <c r="Q176" s="7"/>
      <c r="R176" s="5"/>
      <c r="S176" s="7"/>
      <c r="T176" s="5"/>
    </row>
    <row r="177" spans="1:20" x14ac:dyDescent="0.3">
      <c r="A177" s="12"/>
      <c r="B177" s="6"/>
      <c r="C177" s="7"/>
      <c r="D177" s="7"/>
      <c r="E177" s="7"/>
      <c r="F177" s="7"/>
      <c r="G177" s="8"/>
      <c r="H177" s="6"/>
      <c r="I177" s="13"/>
      <c r="J177" s="7"/>
      <c r="K177" s="10"/>
      <c r="L177" s="6"/>
      <c r="M177" s="14"/>
      <c r="N177" s="6"/>
      <c r="O177" s="6"/>
      <c r="P177" s="10"/>
      <c r="Q177" s="7"/>
      <c r="R177" s="12"/>
      <c r="S177" s="7"/>
      <c r="T177" s="12"/>
    </row>
    <row r="178" spans="1:20" x14ac:dyDescent="0.3">
      <c r="A178" s="5"/>
      <c r="B178" s="6"/>
      <c r="C178" s="7"/>
      <c r="D178" s="7"/>
      <c r="E178" s="7"/>
      <c r="F178" s="7"/>
      <c r="G178" s="8"/>
      <c r="H178" s="6"/>
      <c r="I178" s="9"/>
      <c r="J178" s="7"/>
      <c r="K178" s="10"/>
      <c r="L178" s="6"/>
      <c r="M178" s="11"/>
      <c r="N178" s="6"/>
      <c r="O178" s="6"/>
      <c r="P178" s="10"/>
      <c r="Q178" s="7"/>
      <c r="R178" s="5"/>
      <c r="S178" s="7"/>
      <c r="T178" s="5"/>
    </row>
    <row r="179" spans="1:20" x14ac:dyDescent="0.3">
      <c r="A179" s="12"/>
      <c r="B179" s="6"/>
      <c r="C179" s="7"/>
      <c r="D179" s="7"/>
      <c r="E179" s="7"/>
      <c r="F179" s="7"/>
      <c r="G179" s="8"/>
      <c r="H179" s="6"/>
      <c r="I179" s="13"/>
      <c r="J179" s="7"/>
      <c r="K179" s="10"/>
      <c r="L179" s="6"/>
      <c r="M179" s="14"/>
      <c r="N179" s="6"/>
      <c r="O179" s="6"/>
      <c r="P179" s="10"/>
      <c r="Q179" s="7"/>
      <c r="R179" s="12"/>
      <c r="S179" s="7"/>
      <c r="T179" s="12"/>
    </row>
    <row r="180" spans="1:20" x14ac:dyDescent="0.3">
      <c r="A180" s="5"/>
      <c r="B180" s="6"/>
      <c r="C180" s="7"/>
      <c r="D180" s="7"/>
      <c r="E180" s="7"/>
      <c r="F180" s="7"/>
      <c r="G180" s="8"/>
      <c r="H180" s="6"/>
      <c r="I180" s="9"/>
      <c r="J180" s="7"/>
      <c r="K180" s="10"/>
      <c r="L180" s="6"/>
      <c r="M180" s="11"/>
      <c r="N180" s="6"/>
      <c r="O180" s="6"/>
      <c r="P180" s="10"/>
      <c r="Q180" s="7"/>
      <c r="R180" s="5"/>
      <c r="S180" s="7"/>
      <c r="T180" s="5"/>
    </row>
    <row r="181" spans="1:20" x14ac:dyDescent="0.3">
      <c r="A181" s="12"/>
      <c r="B181" s="6"/>
      <c r="C181" s="7"/>
      <c r="D181" s="7"/>
      <c r="E181" s="7"/>
      <c r="F181" s="7"/>
      <c r="G181" s="8"/>
      <c r="H181" s="6"/>
      <c r="I181" s="13"/>
      <c r="J181" s="7"/>
      <c r="K181" s="10"/>
      <c r="L181" s="6"/>
      <c r="M181" s="14"/>
      <c r="N181" s="6"/>
      <c r="O181" s="6"/>
      <c r="P181" s="10"/>
      <c r="Q181" s="7"/>
      <c r="R181" s="12"/>
      <c r="S181" s="7"/>
      <c r="T181" s="12"/>
    </row>
    <row r="182" spans="1:20" x14ac:dyDescent="0.3">
      <c r="A182" s="5"/>
      <c r="B182" s="6"/>
      <c r="C182" s="7"/>
      <c r="D182" s="7"/>
      <c r="E182" s="7"/>
      <c r="F182" s="7"/>
      <c r="G182" s="8"/>
      <c r="H182" s="6"/>
      <c r="I182" s="9"/>
      <c r="J182" s="7"/>
      <c r="K182" s="10"/>
      <c r="L182" s="6"/>
      <c r="M182" s="11"/>
      <c r="N182" s="6"/>
      <c r="O182" s="6"/>
      <c r="P182" s="10"/>
      <c r="Q182" s="7"/>
      <c r="R182" s="5"/>
      <c r="S182" s="7"/>
      <c r="T182" s="5"/>
    </row>
    <row r="183" spans="1:20" x14ac:dyDescent="0.3">
      <c r="A183" s="12"/>
      <c r="B183" s="6"/>
      <c r="C183" s="7"/>
      <c r="D183" s="7"/>
      <c r="E183" s="7"/>
      <c r="F183" s="7"/>
      <c r="G183" s="8"/>
      <c r="H183" s="6"/>
      <c r="I183" s="13"/>
      <c r="J183" s="7"/>
      <c r="K183" s="10"/>
      <c r="L183" s="6"/>
      <c r="M183" s="14"/>
      <c r="N183" s="6"/>
      <c r="O183" s="6"/>
      <c r="P183" s="10"/>
      <c r="Q183" s="7"/>
      <c r="R183" s="12"/>
      <c r="S183" s="7"/>
      <c r="T183" s="12"/>
    </row>
    <row r="184" spans="1:20" x14ac:dyDescent="0.3">
      <c r="A184" s="5"/>
      <c r="B184" s="6"/>
      <c r="C184" s="7"/>
      <c r="D184" s="7"/>
      <c r="E184" s="7"/>
      <c r="F184" s="7"/>
      <c r="G184" s="8"/>
      <c r="H184" s="6"/>
      <c r="I184" s="9"/>
      <c r="J184" s="7"/>
      <c r="K184" s="10"/>
      <c r="L184" s="6"/>
      <c r="M184" s="11"/>
      <c r="N184" s="6"/>
      <c r="O184" s="6"/>
      <c r="P184" s="10"/>
      <c r="Q184" s="7"/>
      <c r="R184" s="5"/>
      <c r="S184" s="7"/>
      <c r="T184" s="5"/>
    </row>
    <row r="185" spans="1:20" x14ac:dyDescent="0.3">
      <c r="A185" s="12"/>
      <c r="B185" s="6"/>
      <c r="C185" s="7"/>
      <c r="D185" s="7"/>
      <c r="E185" s="7"/>
      <c r="F185" s="7"/>
      <c r="G185" s="8"/>
      <c r="H185" s="6"/>
      <c r="I185" s="13"/>
      <c r="J185" s="7"/>
      <c r="K185" s="10"/>
      <c r="L185" s="6"/>
      <c r="M185" s="14"/>
      <c r="N185" s="6"/>
      <c r="O185" s="6"/>
      <c r="P185" s="10"/>
      <c r="Q185" s="7"/>
      <c r="R185" s="12"/>
      <c r="S185" s="7"/>
      <c r="T185" s="12"/>
    </row>
    <row r="186" spans="1:20" x14ac:dyDescent="0.3">
      <c r="A186" s="5"/>
      <c r="B186" s="6"/>
      <c r="C186" s="7"/>
      <c r="D186" s="7"/>
      <c r="E186" s="7"/>
      <c r="F186" s="7"/>
      <c r="G186" s="8"/>
      <c r="H186" s="6"/>
      <c r="I186" s="9"/>
      <c r="J186" s="7"/>
      <c r="K186" s="10"/>
      <c r="L186" s="6"/>
      <c r="M186" s="11"/>
      <c r="N186" s="6"/>
      <c r="O186" s="6"/>
      <c r="P186" s="10"/>
      <c r="Q186" s="7"/>
      <c r="R186" s="5"/>
      <c r="S186" s="7"/>
      <c r="T186" s="5"/>
    </row>
    <row r="187" spans="1:20" x14ac:dyDescent="0.3">
      <c r="A187" s="12"/>
      <c r="B187" s="6"/>
      <c r="C187" s="7"/>
      <c r="D187" s="7"/>
      <c r="E187" s="7"/>
      <c r="F187" s="7"/>
      <c r="G187" s="8"/>
      <c r="H187" s="6"/>
      <c r="I187" s="13"/>
      <c r="J187" s="7"/>
      <c r="K187" s="10"/>
      <c r="L187" s="6"/>
      <c r="M187" s="14"/>
      <c r="N187" s="6"/>
      <c r="O187" s="6"/>
      <c r="P187" s="10"/>
      <c r="Q187" s="7"/>
      <c r="R187" s="12"/>
      <c r="S187" s="7"/>
      <c r="T187" s="12"/>
    </row>
    <row r="188" spans="1:20" x14ac:dyDescent="0.3">
      <c r="A188" s="5"/>
      <c r="B188" s="6"/>
      <c r="C188" s="7"/>
      <c r="D188" s="7"/>
      <c r="E188" s="7"/>
      <c r="F188" s="7"/>
      <c r="G188" s="8"/>
      <c r="H188" s="6"/>
      <c r="I188" s="9"/>
      <c r="J188" s="7"/>
      <c r="K188" s="10"/>
      <c r="L188" s="6"/>
      <c r="M188" s="11"/>
      <c r="N188" s="6"/>
      <c r="O188" s="6"/>
      <c r="P188" s="10"/>
      <c r="Q188" s="7"/>
      <c r="R188" s="5"/>
      <c r="S188" s="7"/>
      <c r="T188" s="5"/>
    </row>
    <row r="189" spans="1:20" x14ac:dyDescent="0.3">
      <c r="A189" s="12"/>
      <c r="B189" s="6"/>
      <c r="C189" s="7"/>
      <c r="D189" s="7"/>
      <c r="E189" s="7"/>
      <c r="F189" s="7"/>
      <c r="G189" s="8"/>
      <c r="H189" s="6"/>
      <c r="I189" s="13"/>
      <c r="J189" s="7"/>
      <c r="K189" s="10"/>
      <c r="L189" s="6"/>
      <c r="M189" s="14"/>
      <c r="N189" s="6"/>
      <c r="O189" s="6"/>
      <c r="P189" s="10"/>
      <c r="Q189" s="7"/>
      <c r="R189" s="12"/>
      <c r="S189" s="7"/>
      <c r="T189" s="12"/>
    </row>
    <row r="190" spans="1:20" x14ac:dyDescent="0.3">
      <c r="A190" s="5"/>
      <c r="B190" s="6"/>
      <c r="C190" s="7"/>
      <c r="D190" s="7"/>
      <c r="E190" s="7"/>
      <c r="F190" s="7"/>
      <c r="G190" s="8"/>
      <c r="H190" s="6"/>
      <c r="I190" s="9"/>
      <c r="J190" s="7"/>
      <c r="K190" s="10"/>
      <c r="L190" s="6"/>
      <c r="M190" s="11"/>
      <c r="N190" s="6"/>
      <c r="O190" s="6"/>
      <c r="P190" s="10"/>
      <c r="Q190" s="7"/>
      <c r="R190" s="5"/>
      <c r="S190" s="7"/>
      <c r="T190" s="5"/>
    </row>
    <row r="191" spans="1:20" x14ac:dyDescent="0.3">
      <c r="A191" s="12"/>
      <c r="B191" s="6"/>
      <c r="C191" s="7"/>
      <c r="D191" s="7"/>
      <c r="E191" s="7"/>
      <c r="F191" s="7"/>
      <c r="G191" s="8"/>
      <c r="H191" s="6"/>
      <c r="I191" s="13"/>
      <c r="J191" s="7"/>
      <c r="K191" s="10"/>
      <c r="L191" s="6"/>
      <c r="M191" s="14"/>
      <c r="N191" s="6"/>
      <c r="O191" s="6"/>
      <c r="P191" s="10"/>
      <c r="Q191" s="7"/>
      <c r="R191" s="12"/>
      <c r="S191" s="7"/>
      <c r="T191" s="12"/>
    </row>
    <row r="192" spans="1:20" x14ac:dyDescent="0.3">
      <c r="A192" s="5"/>
      <c r="B192" s="6"/>
      <c r="C192" s="7"/>
      <c r="D192" s="7"/>
      <c r="E192" s="7"/>
      <c r="F192" s="7"/>
      <c r="G192" s="8"/>
      <c r="H192" s="6"/>
      <c r="I192" s="9"/>
      <c r="J192" s="7"/>
      <c r="K192" s="10"/>
      <c r="L192" s="6"/>
      <c r="M192" s="11"/>
      <c r="N192" s="6"/>
      <c r="O192" s="6"/>
      <c r="P192" s="10"/>
      <c r="Q192" s="7"/>
      <c r="R192" s="5"/>
      <c r="S192" s="7"/>
      <c r="T192" s="5"/>
    </row>
    <row r="193" spans="1:20" x14ac:dyDescent="0.3">
      <c r="A193" s="12"/>
      <c r="B193" s="6"/>
      <c r="C193" s="7"/>
      <c r="D193" s="7"/>
      <c r="E193" s="7"/>
      <c r="F193" s="7"/>
      <c r="G193" s="8"/>
      <c r="H193" s="6"/>
      <c r="I193" s="13"/>
      <c r="J193" s="7"/>
      <c r="K193" s="10"/>
      <c r="L193" s="6"/>
      <c r="M193" s="14"/>
      <c r="N193" s="6"/>
      <c r="O193" s="6"/>
      <c r="P193" s="10"/>
      <c r="Q193" s="7"/>
      <c r="R193" s="12"/>
      <c r="S193" s="7"/>
      <c r="T193" s="12"/>
    </row>
    <row r="194" spans="1:20" x14ac:dyDescent="0.3">
      <c r="A194" s="5"/>
      <c r="B194" s="6"/>
      <c r="C194" s="7"/>
      <c r="D194" s="7"/>
      <c r="E194" s="7"/>
      <c r="F194" s="7"/>
      <c r="G194" s="8"/>
      <c r="H194" s="6"/>
      <c r="I194" s="9"/>
      <c r="J194" s="7"/>
      <c r="K194" s="10"/>
      <c r="L194" s="6"/>
      <c r="M194" s="11"/>
      <c r="N194" s="6"/>
      <c r="O194" s="6"/>
      <c r="P194" s="10"/>
      <c r="Q194" s="7"/>
      <c r="R194" s="5"/>
      <c r="S194" s="7"/>
      <c r="T194" s="5"/>
    </row>
    <row r="195" spans="1:20" x14ac:dyDescent="0.3">
      <c r="A195" s="12"/>
      <c r="B195" s="6"/>
      <c r="C195" s="7"/>
      <c r="D195" s="7"/>
      <c r="E195" s="7"/>
      <c r="F195" s="7"/>
      <c r="G195" s="8"/>
      <c r="H195" s="6"/>
      <c r="I195" s="13"/>
      <c r="J195" s="7"/>
      <c r="K195" s="10"/>
      <c r="L195" s="6"/>
      <c r="M195" s="14"/>
      <c r="N195" s="6"/>
      <c r="O195" s="6"/>
      <c r="P195" s="10"/>
      <c r="Q195" s="7"/>
      <c r="R195" s="12"/>
      <c r="S195" s="7"/>
      <c r="T195" s="12"/>
    </row>
    <row r="196" spans="1:20" x14ac:dyDescent="0.3">
      <c r="A196" s="5"/>
      <c r="B196" s="6"/>
      <c r="C196" s="7"/>
      <c r="D196" s="7"/>
      <c r="E196" s="7"/>
      <c r="F196" s="7"/>
      <c r="G196" s="8"/>
      <c r="H196" s="6"/>
      <c r="I196" s="9"/>
      <c r="J196" s="7"/>
      <c r="K196" s="10"/>
      <c r="L196" s="6"/>
      <c r="M196" s="11"/>
      <c r="N196" s="6"/>
      <c r="O196" s="6"/>
      <c r="P196" s="10"/>
      <c r="Q196" s="7"/>
      <c r="R196" s="5"/>
      <c r="S196" s="7"/>
      <c r="T196" s="5"/>
    </row>
    <row r="197" spans="1:20" x14ac:dyDescent="0.3">
      <c r="A197" s="12"/>
      <c r="B197" s="6"/>
      <c r="C197" s="7"/>
      <c r="D197" s="7"/>
      <c r="E197" s="7"/>
      <c r="F197" s="7"/>
      <c r="G197" s="8"/>
      <c r="H197" s="6"/>
      <c r="I197" s="13"/>
      <c r="J197" s="7"/>
      <c r="K197" s="10"/>
      <c r="L197" s="6"/>
      <c r="M197" s="14"/>
      <c r="N197" s="6"/>
      <c r="O197" s="6"/>
      <c r="P197" s="10"/>
      <c r="Q197" s="7"/>
      <c r="R197" s="12"/>
      <c r="S197" s="7"/>
      <c r="T197" s="12"/>
    </row>
    <row r="198" spans="1:20" x14ac:dyDescent="0.3">
      <c r="A198" s="5"/>
      <c r="B198" s="6"/>
      <c r="C198" s="7"/>
      <c r="D198" s="7"/>
      <c r="E198" s="7"/>
      <c r="F198" s="7"/>
      <c r="G198" s="8"/>
      <c r="H198" s="6"/>
      <c r="I198" s="9"/>
      <c r="J198" s="7"/>
      <c r="K198" s="10"/>
      <c r="L198" s="6"/>
      <c r="M198" s="11"/>
      <c r="N198" s="6"/>
      <c r="O198" s="6"/>
      <c r="P198" s="10"/>
      <c r="Q198" s="7"/>
      <c r="R198" s="5"/>
      <c r="S198" s="7"/>
      <c r="T198" s="5"/>
    </row>
    <row r="199" spans="1:20" x14ac:dyDescent="0.3">
      <c r="A199" s="12"/>
      <c r="B199" s="6"/>
      <c r="C199" s="7"/>
      <c r="D199" s="7"/>
      <c r="E199" s="7"/>
      <c r="F199" s="7"/>
      <c r="G199" s="8"/>
      <c r="H199" s="6"/>
      <c r="I199" s="13"/>
      <c r="J199" s="7"/>
      <c r="K199" s="10"/>
      <c r="L199" s="6"/>
      <c r="M199" s="14"/>
      <c r="N199" s="6"/>
      <c r="O199" s="6"/>
      <c r="P199" s="10"/>
      <c r="Q199" s="7"/>
      <c r="R199" s="12"/>
      <c r="S199" s="7"/>
      <c r="T199" s="12"/>
    </row>
    <row r="200" spans="1:20" x14ac:dyDescent="0.3">
      <c r="A200" s="5"/>
      <c r="B200" s="6"/>
      <c r="C200" s="7"/>
      <c r="D200" s="7"/>
      <c r="E200" s="7"/>
      <c r="F200" s="7"/>
      <c r="G200" s="8"/>
      <c r="H200" s="6"/>
      <c r="I200" s="9"/>
      <c r="J200" s="7"/>
      <c r="K200" s="10"/>
      <c r="L200" s="6"/>
      <c r="M200" s="11"/>
      <c r="N200" s="6"/>
      <c r="O200" s="6"/>
      <c r="P200" s="10"/>
      <c r="Q200" s="7"/>
      <c r="R200" s="5"/>
      <c r="S200" s="7"/>
      <c r="T200" s="5"/>
    </row>
    <row r="201" spans="1:20" x14ac:dyDescent="0.3">
      <c r="A201" s="12"/>
      <c r="B201" s="6"/>
      <c r="C201" s="7"/>
      <c r="D201" s="7"/>
      <c r="E201" s="7"/>
      <c r="F201" s="7"/>
      <c r="G201" s="8"/>
      <c r="H201" s="6"/>
      <c r="I201" s="13"/>
      <c r="J201" s="7"/>
      <c r="K201" s="10"/>
      <c r="L201" s="6"/>
      <c r="M201" s="14"/>
      <c r="N201" s="6"/>
      <c r="O201" s="6"/>
      <c r="P201" s="10"/>
      <c r="Q201" s="7"/>
      <c r="R201" s="12"/>
      <c r="S201" s="7"/>
      <c r="T201" s="12"/>
    </row>
    <row r="202" spans="1:20" x14ac:dyDescent="0.3">
      <c r="A202" s="5"/>
      <c r="B202" s="6"/>
      <c r="C202" s="7"/>
      <c r="D202" s="7"/>
      <c r="E202" s="7"/>
      <c r="F202" s="7"/>
      <c r="G202" s="8"/>
      <c r="H202" s="6"/>
      <c r="I202" s="9"/>
      <c r="J202" s="7"/>
      <c r="K202" s="10"/>
      <c r="L202" s="6"/>
      <c r="M202" s="11"/>
      <c r="N202" s="6"/>
      <c r="O202" s="6"/>
      <c r="P202" s="10"/>
      <c r="Q202" s="7"/>
      <c r="R202" s="5"/>
      <c r="S202" s="7"/>
      <c r="T202" s="5"/>
    </row>
    <row r="203" spans="1:20" x14ac:dyDescent="0.3">
      <c r="A203" s="12"/>
      <c r="B203" s="6"/>
      <c r="C203" s="7"/>
      <c r="D203" s="7"/>
      <c r="E203" s="7"/>
      <c r="F203" s="7"/>
      <c r="G203" s="8"/>
      <c r="H203" s="6"/>
      <c r="I203" s="13"/>
      <c r="J203" s="7"/>
      <c r="K203" s="10"/>
      <c r="L203" s="6"/>
      <c r="M203" s="14"/>
      <c r="N203" s="6"/>
      <c r="O203" s="6"/>
      <c r="P203" s="10"/>
      <c r="Q203" s="7"/>
      <c r="R203" s="12"/>
      <c r="S203" s="7"/>
      <c r="T203" s="12"/>
    </row>
    <row r="204" spans="1:20" x14ac:dyDescent="0.3">
      <c r="A204" s="5"/>
      <c r="B204" s="6"/>
      <c r="C204" s="7"/>
      <c r="D204" s="7"/>
      <c r="E204" s="7"/>
      <c r="F204" s="7"/>
      <c r="G204" s="8"/>
      <c r="H204" s="6"/>
      <c r="I204" s="9"/>
      <c r="J204" s="7"/>
      <c r="K204" s="10"/>
      <c r="L204" s="6"/>
      <c r="M204" s="11"/>
      <c r="N204" s="6"/>
      <c r="O204" s="6"/>
      <c r="P204" s="10"/>
      <c r="Q204" s="7"/>
      <c r="R204" s="5"/>
      <c r="S204" s="7"/>
      <c r="T204" s="5"/>
    </row>
    <row r="205" spans="1:20" x14ac:dyDescent="0.3">
      <c r="A205" s="12"/>
      <c r="B205" s="6"/>
      <c r="C205" s="7"/>
      <c r="D205" s="7"/>
      <c r="E205" s="7"/>
      <c r="F205" s="7"/>
      <c r="G205" s="8"/>
      <c r="H205" s="6"/>
      <c r="I205" s="13"/>
      <c r="J205" s="7"/>
      <c r="K205" s="10"/>
      <c r="L205" s="6"/>
      <c r="M205" s="14"/>
      <c r="N205" s="6"/>
      <c r="O205" s="6"/>
      <c r="P205" s="10"/>
      <c r="Q205" s="7"/>
      <c r="R205" s="12"/>
      <c r="S205" s="7"/>
      <c r="T205" s="12"/>
    </row>
    <row r="206" spans="1:20" x14ac:dyDescent="0.3">
      <c r="A206" s="5"/>
      <c r="B206" s="6"/>
      <c r="C206" s="7"/>
      <c r="D206" s="7"/>
      <c r="E206" s="7"/>
      <c r="F206" s="7"/>
      <c r="G206" s="8"/>
      <c r="H206" s="6"/>
      <c r="I206" s="9"/>
      <c r="J206" s="7"/>
      <c r="K206" s="10"/>
      <c r="L206" s="6"/>
      <c r="M206" s="11"/>
      <c r="N206" s="6"/>
      <c r="O206" s="6"/>
      <c r="P206" s="10"/>
      <c r="Q206" s="7"/>
      <c r="R206" s="5"/>
      <c r="S206" s="7"/>
      <c r="T206" s="5"/>
    </row>
    <row r="207" spans="1:20" x14ac:dyDescent="0.3">
      <c r="A207" s="12"/>
      <c r="B207" s="6"/>
      <c r="C207" s="7"/>
      <c r="D207" s="7"/>
      <c r="E207" s="7"/>
      <c r="F207" s="7"/>
      <c r="G207" s="8"/>
      <c r="H207" s="6"/>
      <c r="I207" s="13"/>
      <c r="J207" s="7"/>
      <c r="K207" s="10"/>
      <c r="L207" s="6"/>
      <c r="M207" s="14"/>
      <c r="N207" s="6"/>
      <c r="O207" s="6"/>
      <c r="P207" s="10"/>
      <c r="Q207" s="7"/>
      <c r="R207" s="12"/>
      <c r="S207" s="7"/>
      <c r="T207" s="12"/>
    </row>
    <row r="208" spans="1:20" x14ac:dyDescent="0.3">
      <c r="A208" s="5"/>
      <c r="B208" s="6"/>
      <c r="C208" s="7"/>
      <c r="D208" s="7"/>
      <c r="E208" s="7"/>
      <c r="F208" s="7"/>
      <c r="G208" s="8"/>
      <c r="H208" s="6"/>
      <c r="I208" s="9"/>
      <c r="J208" s="7"/>
      <c r="K208" s="10"/>
      <c r="L208" s="6"/>
      <c r="M208" s="11"/>
      <c r="N208" s="6"/>
      <c r="O208" s="6"/>
      <c r="P208" s="10"/>
      <c r="Q208" s="7"/>
      <c r="R208" s="5"/>
      <c r="S208" s="7"/>
      <c r="T208" s="5"/>
    </row>
    <row r="209" spans="1:20" x14ac:dyDescent="0.3">
      <c r="A209" s="12"/>
      <c r="B209" s="6"/>
      <c r="C209" s="7"/>
      <c r="D209" s="7"/>
      <c r="E209" s="7"/>
      <c r="F209" s="7"/>
      <c r="G209" s="8"/>
      <c r="H209" s="6"/>
      <c r="I209" s="13"/>
      <c r="J209" s="7"/>
      <c r="K209" s="10"/>
      <c r="L209" s="6"/>
      <c r="M209" s="14"/>
      <c r="N209" s="6"/>
      <c r="O209" s="6"/>
      <c r="P209" s="10"/>
      <c r="Q209" s="7"/>
      <c r="R209" s="12"/>
      <c r="S209" s="7"/>
      <c r="T209" s="12"/>
    </row>
    <row r="210" spans="1:20" x14ac:dyDescent="0.3">
      <c r="A210" s="5"/>
      <c r="B210" s="6"/>
      <c r="C210" s="7"/>
      <c r="D210" s="7"/>
      <c r="E210" s="7"/>
      <c r="F210" s="7"/>
      <c r="G210" s="8"/>
      <c r="H210" s="6"/>
      <c r="I210" s="9"/>
      <c r="J210" s="7"/>
      <c r="K210" s="10"/>
      <c r="L210" s="6"/>
      <c r="M210" s="11"/>
      <c r="N210" s="6"/>
      <c r="O210" s="6"/>
      <c r="P210" s="10"/>
      <c r="Q210" s="7"/>
      <c r="R210" s="5"/>
      <c r="S210" s="7"/>
      <c r="T210" s="5"/>
    </row>
    <row r="211" spans="1:20" x14ac:dyDescent="0.3">
      <c r="A211" s="12"/>
      <c r="B211" s="6"/>
      <c r="C211" s="7"/>
      <c r="D211" s="7"/>
      <c r="E211" s="7"/>
      <c r="F211" s="7"/>
      <c r="G211" s="8"/>
      <c r="H211" s="6"/>
      <c r="I211" s="13"/>
      <c r="J211" s="7"/>
      <c r="K211" s="10"/>
      <c r="L211" s="6"/>
      <c r="M211" s="14"/>
      <c r="N211" s="6"/>
      <c r="O211" s="6"/>
      <c r="P211" s="10"/>
      <c r="Q211" s="7"/>
      <c r="R211" s="12"/>
      <c r="S211" s="7"/>
      <c r="T211" s="12"/>
    </row>
    <row r="212" spans="1:20" x14ac:dyDescent="0.3">
      <c r="A212" s="5"/>
      <c r="B212" s="6"/>
      <c r="C212" s="7"/>
      <c r="D212" s="7"/>
      <c r="E212" s="7"/>
      <c r="F212" s="7"/>
      <c r="G212" s="8"/>
      <c r="H212" s="6"/>
      <c r="I212" s="9"/>
      <c r="J212" s="7"/>
      <c r="K212" s="10"/>
      <c r="L212" s="6"/>
      <c r="M212" s="11"/>
      <c r="N212" s="6"/>
      <c r="O212" s="6"/>
      <c r="P212" s="10"/>
      <c r="Q212" s="7"/>
      <c r="R212" s="5"/>
      <c r="S212" s="7"/>
      <c r="T212" s="5"/>
    </row>
    <row r="213" spans="1:20" x14ac:dyDescent="0.3">
      <c r="A213" s="12"/>
      <c r="B213" s="6"/>
      <c r="C213" s="7"/>
      <c r="D213" s="7"/>
      <c r="E213" s="7"/>
      <c r="F213" s="7"/>
      <c r="G213" s="8"/>
      <c r="H213" s="6"/>
      <c r="I213" s="13"/>
      <c r="J213" s="7"/>
      <c r="K213" s="10"/>
      <c r="L213" s="6"/>
      <c r="M213" s="14"/>
      <c r="N213" s="6"/>
      <c r="O213" s="6"/>
      <c r="P213" s="10"/>
      <c r="Q213" s="7"/>
      <c r="R213" s="12"/>
      <c r="S213" s="7"/>
      <c r="T213" s="12"/>
    </row>
    <row r="214" spans="1:20" x14ac:dyDescent="0.3">
      <c r="A214" s="5"/>
      <c r="B214" s="6"/>
      <c r="C214" s="7"/>
      <c r="D214" s="7"/>
      <c r="E214" s="7"/>
      <c r="F214" s="7"/>
      <c r="G214" s="8"/>
      <c r="H214" s="6"/>
      <c r="I214" s="9"/>
      <c r="J214" s="7"/>
      <c r="K214" s="10"/>
      <c r="L214" s="6"/>
      <c r="M214" s="11"/>
      <c r="N214" s="6"/>
      <c r="O214" s="6"/>
      <c r="P214" s="10"/>
      <c r="Q214" s="7"/>
      <c r="R214" s="5"/>
      <c r="S214" s="7"/>
      <c r="T214" s="5"/>
    </row>
    <row r="215" spans="1:20" x14ac:dyDescent="0.3">
      <c r="A215" s="12"/>
      <c r="B215" s="6"/>
      <c r="C215" s="7"/>
      <c r="D215" s="7"/>
      <c r="E215" s="7"/>
      <c r="F215" s="7"/>
      <c r="G215" s="8"/>
      <c r="H215" s="6"/>
      <c r="I215" s="13"/>
      <c r="J215" s="7"/>
      <c r="K215" s="10"/>
      <c r="L215" s="6"/>
      <c r="M215" s="14"/>
      <c r="N215" s="6"/>
      <c r="O215" s="6"/>
      <c r="P215" s="10"/>
      <c r="Q215" s="7"/>
      <c r="R215" s="12"/>
      <c r="S215" s="7"/>
      <c r="T215" s="12"/>
    </row>
    <row r="216" spans="1:20" x14ac:dyDescent="0.3">
      <c r="A216" s="5"/>
      <c r="B216" s="6"/>
      <c r="C216" s="7"/>
      <c r="D216" s="7"/>
      <c r="E216" s="7"/>
      <c r="F216" s="7"/>
      <c r="G216" s="8"/>
      <c r="H216" s="6"/>
      <c r="I216" s="9"/>
      <c r="J216" s="7"/>
      <c r="K216" s="10"/>
      <c r="L216" s="6"/>
      <c r="M216" s="11"/>
      <c r="N216" s="6"/>
      <c r="O216" s="6"/>
      <c r="P216" s="10"/>
      <c r="Q216" s="7"/>
      <c r="R216" s="5"/>
      <c r="S216" s="7"/>
      <c r="T216" s="5"/>
    </row>
    <row r="217" spans="1:20" x14ac:dyDescent="0.3">
      <c r="A217" s="12"/>
      <c r="B217" s="6"/>
      <c r="C217" s="7"/>
      <c r="D217" s="7"/>
      <c r="E217" s="7"/>
      <c r="F217" s="7"/>
      <c r="G217" s="8"/>
      <c r="H217" s="6"/>
      <c r="I217" s="13"/>
      <c r="J217" s="7"/>
      <c r="K217" s="10"/>
      <c r="L217" s="6"/>
      <c r="M217" s="14"/>
      <c r="N217" s="6"/>
      <c r="O217" s="6"/>
      <c r="P217" s="10"/>
      <c r="Q217" s="7"/>
      <c r="R217" s="12"/>
      <c r="S217" s="7"/>
      <c r="T217" s="12"/>
    </row>
    <row r="218" spans="1:20" x14ac:dyDescent="0.3">
      <c r="A218" s="5"/>
      <c r="B218" s="6"/>
      <c r="C218" s="7"/>
      <c r="D218" s="7"/>
      <c r="E218" s="7"/>
      <c r="F218" s="7"/>
      <c r="G218" s="8"/>
      <c r="H218" s="6"/>
      <c r="I218" s="9"/>
      <c r="J218" s="7"/>
      <c r="K218" s="10"/>
      <c r="L218" s="6"/>
      <c r="M218" s="11"/>
      <c r="N218" s="6"/>
      <c r="O218" s="6"/>
      <c r="P218" s="10"/>
      <c r="Q218" s="7"/>
      <c r="R218" s="5"/>
      <c r="S218" s="7"/>
      <c r="T218" s="5"/>
    </row>
    <row r="219" spans="1:20" x14ac:dyDescent="0.3">
      <c r="A219" s="12"/>
      <c r="B219" s="6"/>
      <c r="C219" s="7"/>
      <c r="D219" s="7"/>
      <c r="E219" s="7"/>
      <c r="F219" s="7"/>
      <c r="G219" s="8"/>
      <c r="H219" s="6"/>
      <c r="I219" s="13"/>
      <c r="J219" s="7"/>
      <c r="K219" s="10"/>
      <c r="L219" s="6"/>
      <c r="M219" s="14"/>
      <c r="N219" s="6"/>
      <c r="O219" s="6"/>
      <c r="P219" s="10"/>
      <c r="Q219" s="7"/>
      <c r="R219" s="12"/>
      <c r="S219" s="7"/>
      <c r="T219" s="12"/>
    </row>
    <row r="220" spans="1:20" x14ac:dyDescent="0.3">
      <c r="A220" s="5"/>
      <c r="B220" s="6"/>
      <c r="C220" s="7"/>
      <c r="D220" s="7"/>
      <c r="E220" s="7"/>
      <c r="F220" s="7"/>
      <c r="G220" s="8"/>
      <c r="H220" s="6"/>
      <c r="I220" s="9"/>
      <c r="J220" s="7"/>
      <c r="K220" s="10"/>
      <c r="L220" s="6"/>
      <c r="M220" s="11"/>
      <c r="N220" s="6"/>
      <c r="O220" s="6"/>
      <c r="P220" s="10"/>
      <c r="Q220" s="7"/>
      <c r="R220" s="5"/>
      <c r="S220" s="7"/>
      <c r="T220" s="5"/>
    </row>
    <row r="221" spans="1:20" x14ac:dyDescent="0.3">
      <c r="A221" s="12"/>
      <c r="B221" s="6"/>
      <c r="C221" s="7"/>
      <c r="D221" s="7"/>
      <c r="E221" s="7"/>
      <c r="F221" s="7"/>
      <c r="G221" s="8"/>
      <c r="H221" s="6"/>
      <c r="I221" s="13"/>
      <c r="J221" s="7"/>
      <c r="K221" s="10"/>
      <c r="L221" s="6"/>
      <c r="M221" s="14"/>
      <c r="N221" s="6"/>
      <c r="O221" s="6"/>
      <c r="P221" s="10"/>
      <c r="Q221" s="7"/>
      <c r="R221" s="12"/>
      <c r="S221" s="7"/>
      <c r="T221" s="12"/>
    </row>
    <row r="222" spans="1:20" x14ac:dyDescent="0.3">
      <c r="A222" s="5"/>
      <c r="B222" s="6"/>
      <c r="C222" s="7"/>
      <c r="D222" s="7"/>
      <c r="E222" s="7"/>
      <c r="F222" s="7"/>
      <c r="G222" s="8"/>
      <c r="H222" s="6"/>
      <c r="I222" s="9"/>
      <c r="J222" s="7"/>
      <c r="K222" s="10"/>
      <c r="L222" s="6"/>
      <c r="M222" s="11"/>
      <c r="N222" s="6"/>
      <c r="O222" s="6"/>
      <c r="P222" s="10"/>
      <c r="Q222" s="7"/>
      <c r="R222" s="5"/>
      <c r="S222" s="7"/>
      <c r="T222" s="5"/>
    </row>
    <row r="223" spans="1:20" x14ac:dyDescent="0.3">
      <c r="A223" s="12"/>
      <c r="B223" s="6"/>
      <c r="C223" s="7"/>
      <c r="D223" s="7"/>
      <c r="E223" s="7"/>
      <c r="F223" s="7"/>
      <c r="G223" s="8"/>
      <c r="H223" s="6"/>
      <c r="I223" s="13"/>
      <c r="J223" s="7"/>
      <c r="K223" s="10"/>
      <c r="L223" s="6"/>
      <c r="M223" s="14"/>
      <c r="N223" s="6"/>
      <c r="O223" s="6"/>
      <c r="P223" s="10"/>
      <c r="Q223" s="7"/>
      <c r="R223" s="12"/>
      <c r="S223" s="7"/>
      <c r="T223" s="12"/>
    </row>
    <row r="224" spans="1:20" x14ac:dyDescent="0.3">
      <c r="A224" s="5"/>
      <c r="B224" s="6"/>
      <c r="C224" s="7"/>
      <c r="D224" s="7"/>
      <c r="E224" s="7"/>
      <c r="F224" s="7"/>
      <c r="G224" s="8"/>
      <c r="H224" s="6"/>
      <c r="I224" s="9"/>
      <c r="J224" s="7"/>
      <c r="K224" s="10"/>
      <c r="L224" s="6"/>
      <c r="M224" s="11"/>
      <c r="N224" s="6"/>
      <c r="O224" s="6"/>
      <c r="P224" s="10"/>
      <c r="Q224" s="7"/>
      <c r="R224" s="5"/>
      <c r="S224" s="7"/>
      <c r="T224" s="5"/>
    </row>
    <row r="225" spans="1:20" x14ac:dyDescent="0.3">
      <c r="A225" s="12"/>
      <c r="B225" s="6"/>
      <c r="C225" s="7"/>
      <c r="D225" s="7"/>
      <c r="E225" s="7"/>
      <c r="F225" s="7"/>
      <c r="G225" s="8"/>
      <c r="H225" s="6"/>
      <c r="I225" s="13"/>
      <c r="J225" s="7"/>
      <c r="K225" s="10"/>
      <c r="L225" s="6"/>
      <c r="M225" s="14"/>
      <c r="N225" s="6"/>
      <c r="O225" s="6"/>
      <c r="P225" s="10"/>
      <c r="Q225" s="7"/>
      <c r="R225" s="12"/>
      <c r="S225" s="7"/>
      <c r="T225" s="12"/>
    </row>
    <row r="226" spans="1:20" x14ac:dyDescent="0.3">
      <c r="A226" s="5"/>
      <c r="B226" s="6"/>
      <c r="C226" s="7"/>
      <c r="D226" s="7"/>
      <c r="E226" s="7"/>
      <c r="F226" s="7"/>
      <c r="G226" s="8"/>
      <c r="H226" s="6"/>
      <c r="I226" s="9"/>
      <c r="J226" s="7"/>
      <c r="K226" s="10"/>
      <c r="L226" s="6"/>
      <c r="M226" s="11"/>
      <c r="N226" s="6"/>
      <c r="O226" s="6"/>
      <c r="P226" s="10"/>
      <c r="Q226" s="7"/>
      <c r="R226" s="5"/>
      <c r="S226" s="7"/>
      <c r="T226" s="5"/>
    </row>
    <row r="227" spans="1:20" x14ac:dyDescent="0.3">
      <c r="A227" s="12"/>
      <c r="B227" s="6"/>
      <c r="C227" s="7"/>
      <c r="D227" s="7"/>
      <c r="E227" s="7"/>
      <c r="F227" s="7"/>
      <c r="G227" s="8"/>
      <c r="H227" s="6"/>
      <c r="I227" s="13"/>
      <c r="J227" s="7"/>
      <c r="K227" s="10"/>
      <c r="L227" s="6"/>
      <c r="M227" s="14"/>
      <c r="N227" s="6"/>
      <c r="O227" s="6"/>
      <c r="P227" s="10"/>
      <c r="Q227" s="7"/>
      <c r="R227" s="12"/>
      <c r="S227" s="7"/>
      <c r="T227" s="12"/>
    </row>
    <row r="228" spans="1:20" x14ac:dyDescent="0.3">
      <c r="A228" s="5"/>
      <c r="B228" s="6"/>
      <c r="C228" s="7"/>
      <c r="D228" s="7"/>
      <c r="E228" s="7"/>
      <c r="F228" s="7"/>
      <c r="G228" s="8"/>
      <c r="H228" s="6"/>
      <c r="I228" s="9"/>
      <c r="J228" s="7"/>
      <c r="K228" s="10"/>
      <c r="L228" s="6"/>
      <c r="M228" s="11"/>
      <c r="N228" s="6"/>
      <c r="O228" s="6"/>
      <c r="P228" s="10"/>
      <c r="Q228" s="7"/>
      <c r="R228" s="5"/>
      <c r="S228" s="7"/>
      <c r="T228" s="5"/>
    </row>
    <row r="229" spans="1:20" x14ac:dyDescent="0.3">
      <c r="A229" s="12"/>
      <c r="B229" s="6"/>
      <c r="C229" s="7"/>
      <c r="D229" s="7"/>
      <c r="E229" s="7"/>
      <c r="F229" s="7"/>
      <c r="G229" s="8"/>
      <c r="H229" s="6"/>
      <c r="I229" s="13"/>
      <c r="J229" s="7"/>
      <c r="K229" s="10"/>
      <c r="L229" s="6"/>
      <c r="M229" s="14"/>
      <c r="N229" s="6"/>
      <c r="O229" s="6"/>
      <c r="P229" s="10"/>
      <c r="Q229" s="7"/>
      <c r="R229" s="12"/>
      <c r="S229" s="7"/>
      <c r="T229" s="12"/>
    </row>
    <row r="230" spans="1:20" x14ac:dyDescent="0.3">
      <c r="A230" s="5"/>
      <c r="B230" s="6"/>
      <c r="C230" s="7"/>
      <c r="D230" s="7"/>
      <c r="E230" s="7"/>
      <c r="F230" s="7"/>
      <c r="G230" s="8"/>
      <c r="H230" s="6"/>
      <c r="I230" s="9"/>
      <c r="J230" s="7"/>
      <c r="K230" s="10"/>
      <c r="L230" s="6"/>
      <c r="M230" s="11"/>
      <c r="N230" s="6"/>
      <c r="O230" s="6"/>
      <c r="P230" s="10"/>
      <c r="Q230" s="7"/>
      <c r="R230" s="5"/>
      <c r="S230" s="7"/>
      <c r="T230" s="5"/>
    </row>
    <row r="231" spans="1:20" x14ac:dyDescent="0.3">
      <c r="A231" s="12"/>
      <c r="B231" s="6"/>
      <c r="C231" s="7"/>
      <c r="D231" s="7"/>
      <c r="E231" s="7"/>
      <c r="F231" s="7"/>
      <c r="G231" s="8"/>
      <c r="H231" s="6"/>
      <c r="I231" s="13"/>
      <c r="J231" s="7"/>
      <c r="K231" s="10"/>
      <c r="L231" s="6"/>
      <c r="M231" s="14"/>
      <c r="N231" s="6"/>
      <c r="O231" s="6"/>
      <c r="P231" s="10"/>
      <c r="Q231" s="7"/>
      <c r="R231" s="12"/>
      <c r="S231" s="7"/>
      <c r="T231" s="12"/>
    </row>
    <row r="232" spans="1:20" x14ac:dyDescent="0.3">
      <c r="A232" s="5"/>
      <c r="B232" s="6"/>
      <c r="C232" s="7"/>
      <c r="D232" s="7"/>
      <c r="E232" s="7"/>
      <c r="F232" s="7"/>
      <c r="G232" s="8"/>
      <c r="H232" s="6"/>
      <c r="I232" s="9"/>
      <c r="J232" s="7"/>
      <c r="K232" s="10"/>
      <c r="L232" s="6"/>
      <c r="M232" s="11"/>
      <c r="N232" s="6"/>
      <c r="O232" s="6"/>
      <c r="P232" s="10"/>
      <c r="Q232" s="7"/>
      <c r="R232" s="5"/>
      <c r="S232" s="7"/>
      <c r="T232" s="5"/>
    </row>
    <row r="233" spans="1:20" x14ac:dyDescent="0.3">
      <c r="A233" s="12"/>
      <c r="B233" s="6"/>
      <c r="C233" s="7"/>
      <c r="D233" s="7"/>
      <c r="E233" s="7"/>
      <c r="F233" s="7"/>
      <c r="G233" s="8"/>
      <c r="H233" s="6"/>
      <c r="I233" s="13"/>
      <c r="J233" s="7"/>
      <c r="K233" s="10"/>
      <c r="L233" s="6"/>
      <c r="M233" s="14"/>
      <c r="N233" s="6"/>
      <c r="O233" s="6"/>
      <c r="P233" s="10"/>
      <c r="Q233" s="7"/>
      <c r="R233" s="12"/>
      <c r="S233" s="7"/>
      <c r="T233" s="12"/>
    </row>
    <row r="234" spans="1:20" x14ac:dyDescent="0.3">
      <c r="A234" s="5"/>
      <c r="B234" s="6"/>
      <c r="C234" s="7"/>
      <c r="D234" s="7"/>
      <c r="E234" s="7"/>
      <c r="F234" s="7"/>
      <c r="G234" s="8"/>
      <c r="H234" s="6"/>
      <c r="I234" s="9"/>
      <c r="J234" s="7"/>
      <c r="K234" s="10"/>
      <c r="L234" s="6"/>
      <c r="M234" s="11"/>
      <c r="N234" s="6"/>
      <c r="O234" s="6"/>
      <c r="P234" s="10"/>
      <c r="Q234" s="7"/>
      <c r="R234" s="5"/>
      <c r="S234" s="7"/>
      <c r="T234" s="5"/>
    </row>
    <row r="235" spans="1:20" x14ac:dyDescent="0.3">
      <c r="A235" s="12"/>
      <c r="B235" s="6"/>
      <c r="C235" s="7"/>
      <c r="D235" s="7"/>
      <c r="E235" s="7"/>
      <c r="F235" s="7"/>
      <c r="G235" s="8"/>
      <c r="H235" s="6"/>
      <c r="I235" s="13"/>
      <c r="J235" s="7"/>
      <c r="K235" s="10"/>
      <c r="L235" s="6"/>
      <c r="M235" s="14"/>
      <c r="N235" s="6"/>
      <c r="O235" s="6"/>
      <c r="P235" s="10"/>
      <c r="Q235" s="7"/>
      <c r="R235" s="12"/>
      <c r="S235" s="7"/>
      <c r="T235" s="12"/>
    </row>
    <row r="236" spans="1:20" x14ac:dyDescent="0.3">
      <c r="A236" s="5"/>
      <c r="B236" s="6"/>
      <c r="C236" s="7"/>
      <c r="D236" s="7"/>
      <c r="E236" s="7"/>
      <c r="F236" s="7"/>
      <c r="G236" s="8"/>
      <c r="H236" s="6"/>
      <c r="I236" s="9"/>
      <c r="J236" s="7"/>
      <c r="K236" s="10"/>
      <c r="L236" s="6"/>
      <c r="M236" s="11"/>
      <c r="N236" s="6"/>
      <c r="O236" s="6"/>
      <c r="P236" s="10"/>
      <c r="Q236" s="7"/>
      <c r="R236" s="5"/>
      <c r="S236" s="7"/>
      <c r="T236" s="5"/>
    </row>
    <row r="237" spans="1:20" x14ac:dyDescent="0.3">
      <c r="A237" s="12"/>
      <c r="B237" s="6"/>
      <c r="C237" s="7"/>
      <c r="D237" s="7"/>
      <c r="E237" s="7"/>
      <c r="F237" s="7"/>
      <c r="G237" s="8"/>
      <c r="H237" s="6"/>
      <c r="I237" s="13"/>
      <c r="J237" s="7"/>
      <c r="K237" s="10"/>
      <c r="L237" s="6"/>
      <c r="M237" s="14"/>
      <c r="N237" s="6"/>
      <c r="O237" s="6"/>
      <c r="P237" s="10"/>
      <c r="Q237" s="7"/>
      <c r="R237" s="12"/>
      <c r="S237" s="7"/>
      <c r="T237" s="12"/>
    </row>
    <row r="238" spans="1:20" x14ac:dyDescent="0.3">
      <c r="A238" s="5"/>
      <c r="B238" s="6"/>
      <c r="C238" s="7"/>
      <c r="D238" s="7"/>
      <c r="E238" s="7"/>
      <c r="F238" s="7"/>
      <c r="G238" s="8"/>
      <c r="H238" s="6"/>
      <c r="I238" s="9"/>
      <c r="J238" s="7"/>
      <c r="K238" s="10"/>
      <c r="L238" s="6"/>
      <c r="M238" s="11"/>
      <c r="N238" s="6"/>
      <c r="O238" s="6"/>
      <c r="P238" s="10"/>
      <c r="Q238" s="7"/>
      <c r="R238" s="5"/>
      <c r="S238" s="7"/>
      <c r="T238" s="5"/>
    </row>
    <row r="239" spans="1:20" x14ac:dyDescent="0.3">
      <c r="A239" s="12"/>
      <c r="B239" s="6"/>
      <c r="C239" s="7"/>
      <c r="D239" s="7"/>
      <c r="E239" s="7"/>
      <c r="F239" s="7"/>
      <c r="G239" s="8"/>
      <c r="H239" s="6"/>
      <c r="I239" s="13"/>
      <c r="J239" s="7"/>
      <c r="K239" s="10"/>
      <c r="L239" s="6"/>
      <c r="M239" s="14"/>
      <c r="N239" s="6"/>
      <c r="O239" s="6"/>
      <c r="P239" s="10"/>
      <c r="Q239" s="7"/>
      <c r="R239" s="12"/>
      <c r="S239" s="7"/>
      <c r="T239" s="12"/>
    </row>
    <row r="240" spans="1:20" x14ac:dyDescent="0.3">
      <c r="A240" s="5"/>
      <c r="B240" s="6"/>
      <c r="C240" s="7"/>
      <c r="D240" s="7"/>
      <c r="E240" s="7"/>
      <c r="F240" s="7"/>
      <c r="G240" s="8"/>
      <c r="H240" s="6"/>
      <c r="I240" s="9"/>
      <c r="J240" s="7"/>
      <c r="K240" s="10"/>
      <c r="L240" s="6"/>
      <c r="M240" s="11"/>
      <c r="N240" s="6"/>
      <c r="O240" s="6"/>
      <c r="P240" s="10"/>
      <c r="Q240" s="7"/>
      <c r="R240" s="5"/>
      <c r="S240" s="7"/>
      <c r="T240" s="5"/>
    </row>
    <row r="241" spans="1:20" x14ac:dyDescent="0.3">
      <c r="A241" s="12"/>
      <c r="B241" s="6"/>
      <c r="C241" s="7"/>
      <c r="D241" s="7"/>
      <c r="E241" s="7"/>
      <c r="F241" s="7"/>
      <c r="G241" s="8"/>
      <c r="H241" s="6"/>
      <c r="I241" s="13"/>
      <c r="J241" s="7"/>
      <c r="K241" s="10"/>
      <c r="L241" s="6"/>
      <c r="M241" s="14"/>
      <c r="N241" s="6"/>
      <c r="O241" s="6"/>
      <c r="P241" s="10"/>
      <c r="Q241" s="7"/>
      <c r="R241" s="12"/>
      <c r="S241" s="7"/>
      <c r="T241" s="12"/>
    </row>
    <row r="242" spans="1:20" x14ac:dyDescent="0.3">
      <c r="A242" s="5"/>
      <c r="B242" s="6"/>
      <c r="C242" s="7"/>
      <c r="D242" s="7"/>
      <c r="E242" s="7"/>
      <c r="F242" s="7"/>
      <c r="G242" s="8"/>
      <c r="H242" s="6"/>
      <c r="I242" s="9"/>
      <c r="J242" s="7"/>
      <c r="K242" s="10"/>
      <c r="L242" s="6"/>
      <c r="M242" s="11"/>
      <c r="N242" s="6"/>
      <c r="O242" s="6"/>
      <c r="P242" s="10"/>
      <c r="Q242" s="7"/>
      <c r="R242" s="5"/>
      <c r="S242" s="7"/>
      <c r="T242" s="5"/>
    </row>
    <row r="243" spans="1:20" x14ac:dyDescent="0.3">
      <c r="A243" s="12"/>
      <c r="B243" s="6"/>
      <c r="C243" s="7"/>
      <c r="D243" s="7"/>
      <c r="E243" s="7"/>
      <c r="F243" s="7"/>
      <c r="G243" s="8"/>
      <c r="H243" s="6"/>
      <c r="I243" s="13"/>
      <c r="J243" s="7"/>
      <c r="K243" s="10"/>
      <c r="L243" s="6"/>
      <c r="M243" s="14"/>
      <c r="N243" s="6"/>
      <c r="O243" s="6"/>
      <c r="P243" s="10"/>
      <c r="Q243" s="7"/>
      <c r="R243" s="12"/>
      <c r="S243" s="7"/>
      <c r="T243" s="12"/>
    </row>
    <row r="244" spans="1:20" x14ac:dyDescent="0.3">
      <c r="A244" s="5"/>
      <c r="B244" s="6"/>
      <c r="C244" s="7"/>
      <c r="D244" s="7"/>
      <c r="E244" s="7"/>
      <c r="F244" s="7"/>
      <c r="G244" s="8"/>
      <c r="H244" s="6"/>
      <c r="I244" s="9"/>
      <c r="J244" s="7"/>
      <c r="K244" s="10"/>
      <c r="L244" s="6"/>
      <c r="M244" s="11"/>
      <c r="N244" s="6"/>
      <c r="O244" s="6"/>
      <c r="P244" s="10"/>
      <c r="Q244" s="7"/>
      <c r="R244" s="5"/>
      <c r="S244" s="7"/>
      <c r="T244" s="5"/>
    </row>
    <row r="245" spans="1:20" x14ac:dyDescent="0.3">
      <c r="A245" s="12"/>
      <c r="B245" s="6"/>
      <c r="C245" s="7"/>
      <c r="D245" s="7"/>
      <c r="E245" s="7"/>
      <c r="F245" s="7"/>
      <c r="G245" s="8"/>
      <c r="H245" s="6"/>
      <c r="I245" s="13"/>
      <c r="J245" s="7"/>
      <c r="K245" s="10"/>
      <c r="L245" s="6"/>
      <c r="M245" s="14"/>
      <c r="N245" s="6"/>
      <c r="O245" s="6"/>
      <c r="P245" s="10"/>
      <c r="Q245" s="7"/>
      <c r="R245" s="12"/>
      <c r="S245" s="7"/>
      <c r="T245" s="12"/>
    </row>
    <row r="246" spans="1:20" x14ac:dyDescent="0.3">
      <c r="A246" s="5"/>
      <c r="B246" s="6"/>
      <c r="C246" s="7"/>
      <c r="D246" s="7"/>
      <c r="E246" s="7"/>
      <c r="F246" s="7"/>
      <c r="G246" s="8"/>
      <c r="H246" s="6"/>
      <c r="I246" s="9"/>
      <c r="J246" s="7"/>
      <c r="K246" s="10"/>
      <c r="L246" s="6"/>
      <c r="M246" s="11"/>
      <c r="N246" s="6"/>
      <c r="O246" s="6"/>
      <c r="P246" s="10"/>
      <c r="Q246" s="7"/>
      <c r="R246" s="5"/>
      <c r="S246" s="7"/>
      <c r="T246" s="5"/>
    </row>
    <row r="247" spans="1:20" x14ac:dyDescent="0.3">
      <c r="A247" s="12"/>
      <c r="B247" s="6"/>
      <c r="C247" s="7"/>
      <c r="D247" s="7"/>
      <c r="E247" s="7"/>
      <c r="F247" s="7"/>
      <c r="G247" s="8"/>
      <c r="H247" s="6"/>
      <c r="I247" s="13"/>
      <c r="J247" s="7"/>
      <c r="K247" s="10"/>
      <c r="L247" s="6"/>
      <c r="M247" s="14"/>
      <c r="N247" s="6"/>
      <c r="O247" s="6"/>
      <c r="P247" s="10"/>
      <c r="Q247" s="7"/>
      <c r="R247" s="12"/>
      <c r="S247" s="7"/>
      <c r="T247" s="12"/>
    </row>
    <row r="248" spans="1:20" x14ac:dyDescent="0.3">
      <c r="A248" s="5"/>
      <c r="B248" s="6"/>
      <c r="C248" s="7"/>
      <c r="D248" s="7"/>
      <c r="E248" s="7"/>
      <c r="F248" s="7"/>
      <c r="G248" s="8"/>
      <c r="H248" s="6"/>
      <c r="I248" s="9"/>
      <c r="J248" s="7"/>
      <c r="K248" s="10"/>
      <c r="L248" s="6"/>
      <c r="M248" s="11"/>
      <c r="N248" s="6"/>
      <c r="O248" s="6"/>
      <c r="P248" s="10"/>
      <c r="Q248" s="7"/>
      <c r="R248" s="5"/>
      <c r="S248" s="7"/>
      <c r="T248" s="5"/>
    </row>
    <row r="249" spans="1:20" x14ac:dyDescent="0.3">
      <c r="A249" s="12"/>
      <c r="B249" s="6"/>
      <c r="C249" s="7"/>
      <c r="D249" s="7"/>
      <c r="E249" s="7"/>
      <c r="F249" s="7"/>
      <c r="G249" s="8"/>
      <c r="H249" s="6"/>
      <c r="I249" s="13"/>
      <c r="J249" s="7"/>
      <c r="K249" s="10"/>
      <c r="L249" s="6"/>
      <c r="M249" s="14"/>
      <c r="N249" s="6"/>
      <c r="O249" s="6"/>
      <c r="P249" s="10"/>
      <c r="Q249" s="7"/>
      <c r="R249" s="12"/>
      <c r="S249" s="7"/>
      <c r="T249" s="12"/>
    </row>
    <row r="250" spans="1:20" x14ac:dyDescent="0.3">
      <c r="A250" s="5"/>
      <c r="B250" s="6"/>
      <c r="C250" s="7"/>
      <c r="D250" s="7"/>
      <c r="E250" s="7"/>
      <c r="F250" s="7"/>
      <c r="G250" s="8"/>
      <c r="H250" s="6"/>
      <c r="I250" s="9"/>
      <c r="J250" s="7"/>
      <c r="K250" s="10"/>
      <c r="L250" s="6"/>
      <c r="M250" s="11"/>
      <c r="N250" s="6"/>
      <c r="O250" s="6"/>
      <c r="P250" s="10"/>
      <c r="Q250" s="7"/>
      <c r="R250" s="5"/>
      <c r="S250" s="7"/>
      <c r="T250" s="5"/>
    </row>
    <row r="251" spans="1:20" x14ac:dyDescent="0.3">
      <c r="A251" s="12"/>
      <c r="B251" s="6"/>
      <c r="C251" s="7"/>
      <c r="D251" s="7"/>
      <c r="E251" s="7"/>
      <c r="F251" s="7"/>
      <c r="G251" s="8"/>
      <c r="H251" s="6"/>
      <c r="I251" s="13"/>
      <c r="J251" s="7"/>
      <c r="K251" s="10"/>
      <c r="L251" s="6"/>
      <c r="M251" s="14"/>
      <c r="N251" s="6"/>
      <c r="O251" s="6"/>
      <c r="P251" s="10"/>
      <c r="Q251" s="7"/>
      <c r="R251" s="12"/>
      <c r="S251" s="7"/>
      <c r="T251" s="12"/>
    </row>
    <row r="252" spans="1:20" x14ac:dyDescent="0.3">
      <c r="A252" s="5"/>
      <c r="B252" s="6"/>
      <c r="C252" s="7"/>
      <c r="D252" s="7"/>
      <c r="E252" s="7"/>
      <c r="F252" s="7"/>
      <c r="G252" s="8"/>
      <c r="H252" s="6"/>
      <c r="I252" s="9"/>
      <c r="J252" s="7"/>
      <c r="K252" s="10"/>
      <c r="L252" s="6"/>
      <c r="M252" s="11"/>
      <c r="N252" s="6"/>
      <c r="O252" s="6"/>
      <c r="P252" s="10"/>
      <c r="Q252" s="7"/>
      <c r="R252" s="5"/>
      <c r="S252" s="7"/>
      <c r="T252" s="5"/>
    </row>
    <row r="253" spans="1:20" x14ac:dyDescent="0.3">
      <c r="A253" s="12"/>
      <c r="B253" s="6"/>
      <c r="C253" s="7"/>
      <c r="D253" s="7"/>
      <c r="E253" s="7"/>
      <c r="F253" s="7"/>
      <c r="G253" s="8"/>
      <c r="H253" s="6"/>
      <c r="I253" s="13"/>
      <c r="J253" s="7"/>
      <c r="K253" s="10"/>
      <c r="L253" s="6"/>
      <c r="M253" s="14"/>
      <c r="N253" s="6"/>
      <c r="O253" s="6"/>
      <c r="P253" s="10"/>
      <c r="Q253" s="7"/>
      <c r="R253" s="12"/>
      <c r="S253" s="7"/>
      <c r="T253" s="12"/>
    </row>
    <row r="254" spans="1:20" x14ac:dyDescent="0.3">
      <c r="A254" s="5"/>
      <c r="B254" s="6"/>
      <c r="C254" s="7"/>
      <c r="D254" s="7"/>
      <c r="E254" s="7"/>
      <c r="F254" s="7"/>
      <c r="G254" s="8"/>
      <c r="H254" s="6"/>
      <c r="I254" s="9"/>
      <c r="J254" s="7"/>
      <c r="K254" s="10"/>
      <c r="L254" s="6"/>
      <c r="M254" s="11"/>
      <c r="N254" s="6"/>
      <c r="O254" s="6"/>
      <c r="P254" s="10"/>
      <c r="Q254" s="7"/>
      <c r="R254" s="5"/>
      <c r="S254" s="7"/>
      <c r="T254" s="5"/>
    </row>
    <row r="255" spans="1:20" x14ac:dyDescent="0.3">
      <c r="A255" s="12"/>
      <c r="B255" s="6"/>
      <c r="C255" s="7"/>
      <c r="D255" s="7"/>
      <c r="E255" s="7"/>
      <c r="F255" s="7"/>
      <c r="G255" s="8"/>
      <c r="H255" s="6"/>
      <c r="I255" s="13"/>
      <c r="J255" s="7"/>
      <c r="K255" s="10"/>
      <c r="L255" s="6"/>
      <c r="M255" s="14"/>
      <c r="N255" s="6"/>
      <c r="O255" s="6"/>
      <c r="P255" s="10"/>
      <c r="Q255" s="7"/>
      <c r="R255" s="12"/>
      <c r="S255" s="7"/>
      <c r="T255" s="12"/>
    </row>
    <row r="256" spans="1:20" x14ac:dyDescent="0.3">
      <c r="A256" s="5"/>
      <c r="B256" s="6"/>
      <c r="C256" s="7"/>
      <c r="D256" s="7"/>
      <c r="E256" s="7"/>
      <c r="F256" s="7"/>
      <c r="G256" s="8"/>
      <c r="H256" s="6"/>
      <c r="I256" s="9"/>
      <c r="J256" s="7"/>
      <c r="K256" s="10"/>
      <c r="L256" s="6"/>
      <c r="M256" s="11"/>
      <c r="N256" s="6"/>
      <c r="O256" s="6"/>
      <c r="P256" s="10"/>
      <c r="Q256" s="7"/>
      <c r="R256" s="5"/>
      <c r="S256" s="7"/>
      <c r="T256" s="5"/>
    </row>
    <row r="257" spans="1:20" x14ac:dyDescent="0.3">
      <c r="A257" s="12"/>
      <c r="B257" s="6"/>
      <c r="C257" s="7"/>
      <c r="D257" s="7"/>
      <c r="E257" s="7"/>
      <c r="F257" s="7"/>
      <c r="G257" s="8"/>
      <c r="H257" s="6"/>
      <c r="I257" s="13"/>
      <c r="J257" s="7"/>
      <c r="K257" s="10"/>
      <c r="L257" s="6"/>
      <c r="M257" s="14"/>
      <c r="N257" s="6"/>
      <c r="O257" s="6"/>
      <c r="P257" s="10"/>
      <c r="Q257" s="7"/>
      <c r="R257" s="12"/>
      <c r="S257" s="7"/>
      <c r="T257" s="12"/>
    </row>
    <row r="258" spans="1:20" x14ac:dyDescent="0.3">
      <c r="A258" s="5"/>
      <c r="B258" s="6"/>
      <c r="C258" s="7"/>
      <c r="D258" s="7"/>
      <c r="E258" s="7"/>
      <c r="F258" s="7"/>
      <c r="G258" s="8"/>
      <c r="H258" s="6"/>
      <c r="I258" s="9"/>
      <c r="J258" s="7"/>
      <c r="K258" s="10"/>
      <c r="L258" s="6"/>
      <c r="M258" s="11"/>
      <c r="N258" s="6"/>
      <c r="O258" s="6"/>
      <c r="P258" s="10"/>
      <c r="Q258" s="7"/>
      <c r="R258" s="5"/>
      <c r="S258" s="7"/>
      <c r="T258" s="5"/>
    </row>
    <row r="259" spans="1:20" x14ac:dyDescent="0.3">
      <c r="A259" s="12"/>
      <c r="B259" s="6"/>
      <c r="C259" s="7"/>
      <c r="D259" s="7"/>
      <c r="E259" s="7"/>
      <c r="F259" s="7"/>
      <c r="G259" s="8"/>
      <c r="H259" s="6"/>
      <c r="I259" s="13"/>
      <c r="J259" s="7"/>
      <c r="K259" s="10"/>
      <c r="L259" s="6"/>
      <c r="M259" s="14"/>
      <c r="N259" s="6"/>
      <c r="O259" s="6"/>
      <c r="P259" s="10"/>
      <c r="Q259" s="7"/>
      <c r="R259" s="12"/>
      <c r="S259" s="7"/>
      <c r="T259" s="12"/>
    </row>
    <row r="260" spans="1:20" x14ac:dyDescent="0.3">
      <c r="A260" s="5"/>
      <c r="B260" s="6"/>
      <c r="C260" s="7"/>
      <c r="D260" s="7"/>
      <c r="E260" s="7"/>
      <c r="F260" s="7"/>
      <c r="G260" s="8"/>
      <c r="H260" s="6"/>
      <c r="I260" s="9"/>
      <c r="J260" s="7"/>
      <c r="K260" s="10"/>
      <c r="L260" s="6"/>
      <c r="M260" s="11"/>
      <c r="N260" s="6"/>
      <c r="O260" s="6"/>
      <c r="P260" s="10"/>
      <c r="Q260" s="7"/>
      <c r="R260" s="5"/>
      <c r="S260" s="7"/>
      <c r="T260" s="5"/>
    </row>
    <row r="261" spans="1:20" x14ac:dyDescent="0.3">
      <c r="A261" s="12"/>
      <c r="B261" s="6"/>
      <c r="C261" s="7"/>
      <c r="D261" s="7"/>
      <c r="E261" s="7"/>
      <c r="F261" s="7"/>
      <c r="G261" s="8"/>
      <c r="H261" s="6"/>
      <c r="I261" s="13"/>
      <c r="J261" s="7"/>
      <c r="K261" s="10"/>
      <c r="L261" s="6"/>
      <c r="M261" s="14"/>
      <c r="N261" s="6"/>
      <c r="O261" s="6"/>
      <c r="P261" s="10"/>
      <c r="Q261" s="7"/>
      <c r="R261" s="12"/>
      <c r="S261" s="7"/>
      <c r="T261" s="12"/>
    </row>
    <row r="262" spans="1:20" x14ac:dyDescent="0.3">
      <c r="A262" s="5"/>
      <c r="B262" s="6"/>
      <c r="C262" s="7"/>
      <c r="D262" s="7"/>
      <c r="E262" s="7"/>
      <c r="F262" s="7"/>
      <c r="G262" s="8"/>
      <c r="H262" s="6"/>
      <c r="I262" s="9"/>
      <c r="J262" s="7"/>
      <c r="K262" s="10"/>
      <c r="L262" s="6"/>
      <c r="M262" s="11"/>
      <c r="N262" s="6"/>
      <c r="O262" s="6"/>
      <c r="P262" s="10"/>
      <c r="Q262" s="7"/>
      <c r="R262" s="5"/>
      <c r="S262" s="7"/>
      <c r="T262" s="5"/>
    </row>
    <row r="263" spans="1:20" x14ac:dyDescent="0.3">
      <c r="A263" s="12"/>
      <c r="B263" s="6"/>
      <c r="C263" s="7"/>
      <c r="D263" s="7"/>
      <c r="E263" s="7"/>
      <c r="F263" s="7"/>
      <c r="G263" s="8"/>
      <c r="H263" s="6"/>
      <c r="I263" s="13"/>
      <c r="J263" s="7"/>
      <c r="K263" s="10"/>
      <c r="L263" s="6"/>
      <c r="M263" s="14"/>
      <c r="N263" s="6"/>
      <c r="O263" s="6"/>
      <c r="P263" s="10"/>
      <c r="Q263" s="7"/>
      <c r="R263" s="12"/>
      <c r="S263" s="7"/>
      <c r="T263" s="12"/>
    </row>
    <row r="264" spans="1:20" x14ac:dyDescent="0.3">
      <c r="A264" s="5"/>
      <c r="B264" s="6"/>
      <c r="C264" s="7"/>
      <c r="D264" s="7"/>
      <c r="E264" s="7"/>
      <c r="F264" s="7"/>
      <c r="G264" s="8"/>
      <c r="H264" s="6"/>
      <c r="I264" s="9"/>
      <c r="J264" s="7"/>
      <c r="K264" s="10"/>
      <c r="L264" s="6"/>
      <c r="M264" s="11"/>
      <c r="N264" s="6"/>
      <c r="O264" s="6"/>
      <c r="P264" s="10"/>
      <c r="Q264" s="7"/>
      <c r="R264" s="5"/>
      <c r="S264" s="7"/>
      <c r="T264" s="5"/>
    </row>
    <row r="265" spans="1:20" x14ac:dyDescent="0.3">
      <c r="A265" s="12"/>
      <c r="B265" s="6"/>
      <c r="C265" s="7"/>
      <c r="D265" s="7"/>
      <c r="E265" s="7"/>
      <c r="F265" s="7"/>
      <c r="G265" s="8"/>
      <c r="H265" s="6"/>
      <c r="I265" s="13"/>
      <c r="J265" s="7"/>
      <c r="K265" s="10"/>
      <c r="L265" s="6"/>
      <c r="M265" s="14"/>
      <c r="N265" s="6"/>
      <c r="O265" s="6"/>
      <c r="P265" s="10"/>
      <c r="Q265" s="7"/>
      <c r="R265" s="12"/>
      <c r="S265" s="7"/>
      <c r="T265" s="12"/>
    </row>
    <row r="266" spans="1:20" x14ac:dyDescent="0.3">
      <c r="A266" s="5"/>
      <c r="B266" s="6"/>
      <c r="C266" s="7"/>
      <c r="D266" s="7"/>
      <c r="E266" s="7"/>
      <c r="F266" s="7"/>
      <c r="G266" s="8"/>
      <c r="H266" s="6"/>
      <c r="I266" s="9"/>
      <c r="J266" s="7"/>
      <c r="K266" s="10"/>
      <c r="L266" s="6"/>
      <c r="M266" s="11"/>
      <c r="N266" s="6"/>
      <c r="O266" s="6"/>
      <c r="P266" s="10"/>
      <c r="Q266" s="7"/>
      <c r="R266" s="5"/>
      <c r="S266" s="7"/>
      <c r="T266" s="5"/>
    </row>
    <row r="267" spans="1:20" x14ac:dyDescent="0.3">
      <c r="A267" s="12"/>
      <c r="B267" s="6"/>
      <c r="C267" s="7"/>
      <c r="D267" s="7"/>
      <c r="E267" s="7"/>
      <c r="F267" s="7"/>
      <c r="G267" s="8"/>
      <c r="H267" s="6"/>
      <c r="I267" s="13"/>
      <c r="J267" s="7"/>
      <c r="K267" s="10"/>
      <c r="L267" s="6"/>
      <c r="M267" s="14"/>
      <c r="N267" s="6"/>
      <c r="O267" s="6"/>
      <c r="P267" s="10"/>
      <c r="Q267" s="7"/>
      <c r="R267" s="12"/>
      <c r="S267" s="7"/>
      <c r="T267" s="12"/>
    </row>
    <row r="268" spans="1:20" x14ac:dyDescent="0.3">
      <c r="A268" s="5"/>
      <c r="B268" s="6"/>
      <c r="C268" s="7"/>
      <c r="D268" s="7"/>
      <c r="E268" s="7"/>
      <c r="F268" s="7"/>
      <c r="G268" s="8"/>
      <c r="H268" s="6"/>
      <c r="I268" s="9"/>
      <c r="J268" s="7"/>
      <c r="K268" s="10"/>
      <c r="L268" s="6"/>
      <c r="M268" s="11"/>
      <c r="N268" s="6"/>
      <c r="O268" s="6"/>
      <c r="P268" s="10"/>
      <c r="Q268" s="7"/>
      <c r="R268" s="5"/>
      <c r="S268" s="7"/>
      <c r="T268" s="5"/>
    </row>
    <row r="269" spans="1:20" x14ac:dyDescent="0.3">
      <c r="A269" s="12"/>
      <c r="B269" s="6"/>
      <c r="C269" s="7"/>
      <c r="D269" s="7"/>
      <c r="E269" s="7"/>
      <c r="F269" s="7"/>
      <c r="G269" s="8"/>
      <c r="H269" s="6"/>
      <c r="I269" s="13"/>
      <c r="J269" s="7"/>
      <c r="K269" s="10"/>
      <c r="L269" s="6"/>
      <c r="M269" s="14"/>
      <c r="N269" s="6"/>
      <c r="O269" s="6"/>
      <c r="P269" s="10"/>
      <c r="Q269" s="7"/>
      <c r="R269" s="12"/>
      <c r="S269" s="7"/>
      <c r="T269" s="12"/>
    </row>
    <row r="270" spans="1:20" x14ac:dyDescent="0.3">
      <c r="A270" s="5"/>
      <c r="B270" s="6"/>
      <c r="C270" s="7"/>
      <c r="D270" s="7"/>
      <c r="E270" s="7"/>
      <c r="F270" s="7"/>
      <c r="G270" s="8"/>
      <c r="H270" s="6"/>
      <c r="I270" s="9"/>
      <c r="J270" s="7"/>
      <c r="K270" s="10"/>
      <c r="L270" s="6"/>
      <c r="M270" s="11"/>
      <c r="N270" s="6"/>
      <c r="O270" s="6"/>
      <c r="P270" s="10"/>
      <c r="Q270" s="7"/>
      <c r="R270" s="5"/>
      <c r="S270" s="7"/>
      <c r="T270" s="5"/>
    </row>
    <row r="271" spans="1:20" x14ac:dyDescent="0.3">
      <c r="A271" s="12"/>
      <c r="B271" s="6"/>
      <c r="C271" s="7"/>
      <c r="D271" s="7"/>
      <c r="E271" s="7"/>
      <c r="F271" s="7"/>
      <c r="G271" s="8"/>
      <c r="H271" s="6"/>
      <c r="I271" s="13"/>
      <c r="J271" s="7"/>
      <c r="K271" s="10"/>
      <c r="L271" s="6"/>
      <c r="M271" s="14"/>
      <c r="N271" s="6"/>
      <c r="O271" s="6"/>
      <c r="P271" s="10"/>
      <c r="Q271" s="7"/>
      <c r="R271" s="12"/>
      <c r="S271" s="7"/>
      <c r="T271" s="12"/>
    </row>
    <row r="272" spans="1:20" x14ac:dyDescent="0.3">
      <c r="A272" s="5"/>
      <c r="B272" s="6"/>
      <c r="C272" s="7"/>
      <c r="D272" s="7"/>
      <c r="E272" s="7"/>
      <c r="F272" s="7"/>
      <c r="G272" s="8"/>
      <c r="H272" s="6"/>
      <c r="I272" s="9"/>
      <c r="J272" s="7"/>
      <c r="K272" s="10"/>
      <c r="L272" s="6"/>
      <c r="M272" s="11"/>
      <c r="N272" s="6"/>
      <c r="O272" s="6"/>
      <c r="P272" s="10"/>
      <c r="Q272" s="7"/>
      <c r="R272" s="5"/>
      <c r="S272" s="7"/>
      <c r="T272" s="5"/>
    </row>
    <row r="273" spans="1:20" x14ac:dyDescent="0.3">
      <c r="A273" s="12"/>
      <c r="B273" s="6"/>
      <c r="C273" s="7"/>
      <c r="D273" s="7"/>
      <c r="E273" s="7"/>
      <c r="F273" s="7"/>
      <c r="G273" s="8"/>
      <c r="H273" s="6"/>
      <c r="I273" s="13"/>
      <c r="J273" s="7"/>
      <c r="K273" s="10"/>
      <c r="L273" s="6"/>
      <c r="M273" s="14"/>
      <c r="N273" s="6"/>
      <c r="O273" s="6"/>
      <c r="P273" s="10"/>
      <c r="Q273" s="7"/>
      <c r="R273" s="12"/>
      <c r="S273" s="7"/>
      <c r="T273" s="12"/>
    </row>
    <row r="274" spans="1:20" x14ac:dyDescent="0.3">
      <c r="A274" s="5"/>
      <c r="B274" s="6"/>
      <c r="C274" s="7"/>
      <c r="D274" s="7"/>
      <c r="E274" s="7"/>
      <c r="F274" s="7"/>
      <c r="G274" s="8"/>
      <c r="H274" s="6"/>
      <c r="I274" s="9"/>
      <c r="J274" s="7"/>
      <c r="K274" s="10"/>
      <c r="L274" s="6"/>
      <c r="M274" s="11"/>
      <c r="N274" s="6"/>
      <c r="O274" s="6"/>
      <c r="P274" s="10"/>
      <c r="Q274" s="7"/>
      <c r="R274" s="5"/>
      <c r="S274" s="7"/>
      <c r="T274" s="5"/>
    </row>
    <row r="275" spans="1:20" x14ac:dyDescent="0.3">
      <c r="A275" s="12"/>
      <c r="B275" s="6"/>
      <c r="C275" s="7"/>
      <c r="D275" s="7"/>
      <c r="E275" s="7"/>
      <c r="F275" s="7"/>
      <c r="G275" s="8"/>
      <c r="H275" s="6"/>
      <c r="I275" s="13"/>
      <c r="J275" s="7"/>
      <c r="K275" s="10"/>
      <c r="L275" s="6"/>
      <c r="M275" s="14"/>
      <c r="N275" s="6"/>
      <c r="O275" s="6"/>
      <c r="P275" s="10"/>
      <c r="Q275" s="7"/>
      <c r="R275" s="12"/>
      <c r="S275" s="7"/>
      <c r="T275" s="12"/>
    </row>
    <row r="276" spans="1:20" x14ac:dyDescent="0.3">
      <c r="A276" s="5"/>
      <c r="B276" s="6"/>
      <c r="C276" s="7"/>
      <c r="D276" s="7"/>
      <c r="E276" s="7"/>
      <c r="F276" s="7"/>
      <c r="G276" s="8"/>
      <c r="H276" s="6"/>
      <c r="I276" s="9"/>
      <c r="J276" s="7"/>
      <c r="K276" s="10"/>
      <c r="L276" s="6"/>
      <c r="M276" s="11"/>
      <c r="N276" s="6"/>
      <c r="O276" s="6"/>
      <c r="P276" s="10"/>
      <c r="Q276" s="7"/>
      <c r="R276" s="5"/>
      <c r="S276" s="7"/>
      <c r="T276" s="5"/>
    </row>
    <row r="277" spans="1:20" x14ac:dyDescent="0.3">
      <c r="A277" s="12"/>
      <c r="B277" s="6"/>
      <c r="C277" s="7"/>
      <c r="D277" s="7"/>
      <c r="E277" s="7"/>
      <c r="F277" s="7"/>
      <c r="G277" s="8"/>
      <c r="H277" s="6"/>
      <c r="I277" s="13"/>
      <c r="J277" s="7"/>
      <c r="K277" s="10"/>
      <c r="L277" s="6"/>
      <c r="M277" s="14"/>
      <c r="N277" s="6"/>
      <c r="O277" s="6"/>
      <c r="P277" s="10"/>
      <c r="Q277" s="7"/>
      <c r="R277" s="12"/>
      <c r="S277" s="7"/>
      <c r="T277" s="12"/>
    </row>
    <row r="278" spans="1:20" x14ac:dyDescent="0.3">
      <c r="A278" s="5"/>
      <c r="B278" s="6"/>
      <c r="C278" s="7"/>
      <c r="D278" s="7"/>
      <c r="E278" s="7"/>
      <c r="F278" s="7"/>
      <c r="G278" s="8"/>
      <c r="H278" s="6"/>
      <c r="I278" s="9"/>
      <c r="J278" s="7"/>
      <c r="K278" s="10"/>
      <c r="L278" s="6"/>
      <c r="M278" s="11"/>
      <c r="N278" s="6"/>
      <c r="O278" s="6"/>
      <c r="P278" s="10"/>
      <c r="Q278" s="7"/>
      <c r="R278" s="5"/>
      <c r="S278" s="7"/>
      <c r="T278" s="5"/>
    </row>
    <row r="279" spans="1:20" x14ac:dyDescent="0.3">
      <c r="A279" s="12"/>
      <c r="B279" s="6"/>
      <c r="C279" s="7"/>
      <c r="D279" s="7"/>
      <c r="E279" s="7"/>
      <c r="F279" s="7"/>
      <c r="G279" s="8"/>
      <c r="H279" s="6"/>
      <c r="I279" s="13"/>
      <c r="J279" s="7"/>
      <c r="K279" s="10"/>
      <c r="L279" s="6"/>
      <c r="M279" s="14"/>
      <c r="N279" s="6"/>
      <c r="O279" s="6"/>
      <c r="P279" s="10"/>
      <c r="Q279" s="7"/>
      <c r="R279" s="12"/>
      <c r="S279" s="7"/>
      <c r="T279" s="12"/>
    </row>
    <row r="280" spans="1:20" x14ac:dyDescent="0.3">
      <c r="A280" s="5"/>
      <c r="B280" s="6"/>
      <c r="C280" s="7"/>
      <c r="D280" s="7"/>
      <c r="E280" s="7"/>
      <c r="F280" s="7"/>
      <c r="G280" s="8"/>
      <c r="H280" s="6"/>
      <c r="I280" s="9"/>
      <c r="J280" s="7"/>
      <c r="K280" s="10"/>
      <c r="L280" s="6"/>
      <c r="M280" s="11"/>
      <c r="N280" s="6"/>
      <c r="O280" s="6"/>
      <c r="P280" s="10"/>
      <c r="Q280" s="7"/>
      <c r="R280" s="5"/>
      <c r="S280" s="7"/>
      <c r="T280" s="5"/>
    </row>
    <row r="281" spans="1:20" x14ac:dyDescent="0.3">
      <c r="A281" s="12"/>
      <c r="B281" s="6"/>
      <c r="C281" s="7"/>
      <c r="D281" s="7"/>
      <c r="E281" s="7"/>
      <c r="F281" s="7"/>
      <c r="G281" s="8"/>
      <c r="H281" s="6"/>
      <c r="I281" s="13"/>
      <c r="J281" s="7"/>
      <c r="K281" s="10"/>
      <c r="L281" s="6"/>
      <c r="M281" s="14"/>
      <c r="N281" s="6"/>
      <c r="O281" s="6"/>
      <c r="P281" s="10"/>
      <c r="Q281" s="7"/>
      <c r="R281" s="12"/>
      <c r="S281" s="7"/>
      <c r="T281" s="12"/>
    </row>
    <row r="282" spans="1:20" x14ac:dyDescent="0.3">
      <c r="A282" s="5"/>
      <c r="B282" s="6"/>
      <c r="C282" s="7"/>
      <c r="D282" s="7"/>
      <c r="E282" s="7"/>
      <c r="F282" s="7"/>
      <c r="G282" s="8"/>
      <c r="H282" s="6"/>
      <c r="I282" s="9"/>
      <c r="J282" s="7"/>
      <c r="K282" s="10"/>
      <c r="L282" s="6"/>
      <c r="M282" s="11"/>
      <c r="N282" s="6"/>
      <c r="O282" s="6"/>
      <c r="P282" s="10"/>
      <c r="Q282" s="7"/>
      <c r="R282" s="5"/>
      <c r="S282" s="7"/>
      <c r="T282" s="5"/>
    </row>
    <row r="283" spans="1:20" x14ac:dyDescent="0.3">
      <c r="A283" s="12"/>
      <c r="B283" s="6"/>
      <c r="C283" s="7"/>
      <c r="D283" s="7"/>
      <c r="E283" s="7"/>
      <c r="F283" s="7"/>
      <c r="G283" s="8"/>
      <c r="H283" s="6"/>
      <c r="I283" s="13"/>
      <c r="J283" s="7"/>
      <c r="K283" s="10"/>
      <c r="L283" s="6"/>
      <c r="M283" s="14"/>
      <c r="N283" s="6"/>
      <c r="O283" s="6"/>
      <c r="P283" s="10"/>
      <c r="Q283" s="7"/>
      <c r="R283" s="12"/>
      <c r="S283" s="7"/>
      <c r="T283" s="12"/>
    </row>
    <row r="284" spans="1:20" x14ac:dyDescent="0.3">
      <c r="A284" s="5"/>
      <c r="B284" s="6"/>
      <c r="C284" s="7"/>
      <c r="D284" s="7"/>
      <c r="E284" s="7"/>
      <c r="F284" s="7"/>
      <c r="G284" s="8"/>
      <c r="H284" s="6"/>
      <c r="I284" s="9"/>
      <c r="J284" s="7"/>
      <c r="K284" s="10"/>
      <c r="L284" s="6"/>
      <c r="M284" s="11"/>
      <c r="N284" s="6"/>
      <c r="O284" s="6"/>
      <c r="P284" s="10"/>
      <c r="Q284" s="7"/>
      <c r="R284" s="5"/>
      <c r="S284" s="7"/>
      <c r="T284" s="5"/>
    </row>
    <row r="285" spans="1:20" x14ac:dyDescent="0.3">
      <c r="A285" s="12"/>
      <c r="B285" s="6"/>
      <c r="C285" s="7"/>
      <c r="D285" s="7"/>
      <c r="E285" s="7"/>
      <c r="F285" s="7"/>
      <c r="G285" s="8"/>
      <c r="H285" s="6"/>
      <c r="I285" s="13"/>
      <c r="J285" s="7"/>
      <c r="K285" s="10"/>
      <c r="L285" s="6"/>
      <c r="M285" s="14"/>
      <c r="N285" s="6"/>
      <c r="O285" s="6"/>
      <c r="P285" s="10"/>
      <c r="Q285" s="7"/>
      <c r="R285" s="12"/>
      <c r="S285" s="7"/>
      <c r="T285" s="12"/>
    </row>
    <row r="286" spans="1:20" x14ac:dyDescent="0.3">
      <c r="A286" s="5"/>
      <c r="B286" s="6"/>
      <c r="C286" s="7"/>
      <c r="D286" s="7"/>
      <c r="E286" s="7"/>
      <c r="F286" s="7"/>
      <c r="G286" s="8"/>
      <c r="H286" s="6"/>
      <c r="I286" s="9"/>
      <c r="J286" s="7"/>
      <c r="K286" s="10"/>
      <c r="L286" s="6"/>
      <c r="M286" s="11"/>
      <c r="N286" s="6"/>
      <c r="O286" s="6"/>
      <c r="P286" s="10"/>
      <c r="Q286" s="7"/>
      <c r="R286" s="5"/>
      <c r="S286" s="7"/>
      <c r="T286" s="5"/>
    </row>
    <row r="287" spans="1:20" x14ac:dyDescent="0.3">
      <c r="A287" s="12"/>
      <c r="B287" s="6"/>
      <c r="C287" s="7"/>
      <c r="D287" s="7"/>
      <c r="E287" s="7"/>
      <c r="F287" s="7"/>
      <c r="G287" s="8"/>
      <c r="H287" s="6"/>
      <c r="I287" s="13"/>
      <c r="J287" s="7"/>
      <c r="K287" s="10"/>
      <c r="L287" s="6"/>
      <c r="M287" s="14"/>
      <c r="N287" s="6"/>
      <c r="O287" s="6"/>
      <c r="P287" s="10"/>
      <c r="Q287" s="7"/>
      <c r="R287" s="12"/>
      <c r="S287" s="7"/>
      <c r="T287" s="12"/>
    </row>
    <row r="288" spans="1:20" x14ac:dyDescent="0.3">
      <c r="A288" s="5"/>
      <c r="B288" s="6"/>
      <c r="C288" s="7"/>
      <c r="D288" s="7"/>
      <c r="E288" s="7"/>
      <c r="F288" s="7"/>
      <c r="G288" s="8"/>
      <c r="H288" s="6"/>
      <c r="I288" s="9"/>
      <c r="J288" s="7"/>
      <c r="K288" s="10"/>
      <c r="L288" s="6"/>
      <c r="M288" s="11"/>
      <c r="N288" s="6"/>
      <c r="O288" s="6"/>
      <c r="P288" s="10"/>
      <c r="Q288" s="7"/>
      <c r="R288" s="5"/>
      <c r="S288" s="7"/>
      <c r="T288" s="5"/>
    </row>
    <row r="289" spans="1:20" x14ac:dyDescent="0.3">
      <c r="A289" s="12"/>
      <c r="B289" s="6"/>
      <c r="C289" s="7"/>
      <c r="D289" s="7"/>
      <c r="E289" s="7"/>
      <c r="F289" s="7"/>
      <c r="G289" s="8"/>
      <c r="H289" s="6"/>
      <c r="I289" s="13"/>
      <c r="J289" s="7"/>
      <c r="K289" s="10"/>
      <c r="L289" s="6"/>
      <c r="M289" s="14"/>
      <c r="N289" s="6"/>
      <c r="O289" s="6"/>
      <c r="P289" s="10"/>
      <c r="Q289" s="7"/>
      <c r="R289" s="12"/>
      <c r="S289" s="7"/>
      <c r="T289" s="12"/>
    </row>
    <row r="290" spans="1:20" x14ac:dyDescent="0.3">
      <c r="A290" s="5"/>
      <c r="B290" s="6"/>
      <c r="C290" s="7"/>
      <c r="D290" s="7"/>
      <c r="E290" s="7"/>
      <c r="F290" s="7"/>
      <c r="G290" s="8"/>
      <c r="H290" s="6"/>
      <c r="I290" s="9"/>
      <c r="J290" s="7"/>
      <c r="K290" s="10"/>
      <c r="L290" s="6"/>
      <c r="M290" s="11"/>
      <c r="N290" s="6"/>
      <c r="O290" s="6"/>
      <c r="P290" s="10"/>
      <c r="Q290" s="7"/>
      <c r="R290" s="5"/>
      <c r="S290" s="7"/>
      <c r="T290" s="5"/>
    </row>
    <row r="291" spans="1:20" x14ac:dyDescent="0.3">
      <c r="A291" s="12"/>
      <c r="B291" s="6"/>
      <c r="C291" s="7"/>
      <c r="D291" s="7"/>
      <c r="E291" s="7"/>
      <c r="F291" s="7"/>
      <c r="G291" s="8"/>
      <c r="H291" s="6"/>
      <c r="I291" s="13"/>
      <c r="J291" s="7"/>
      <c r="K291" s="10"/>
      <c r="L291" s="6"/>
      <c r="M291" s="14"/>
      <c r="N291" s="6"/>
      <c r="O291" s="6"/>
      <c r="P291" s="10"/>
      <c r="Q291" s="7"/>
      <c r="R291" s="12"/>
      <c r="S291" s="7"/>
      <c r="T291" s="12"/>
    </row>
    <row r="292" spans="1:20" x14ac:dyDescent="0.3">
      <c r="A292" s="5"/>
      <c r="B292" s="6"/>
      <c r="C292" s="7"/>
      <c r="D292" s="7"/>
      <c r="E292" s="7"/>
      <c r="F292" s="7"/>
      <c r="G292" s="8"/>
      <c r="H292" s="6"/>
      <c r="I292" s="9"/>
      <c r="J292" s="7"/>
      <c r="K292" s="10"/>
      <c r="L292" s="6"/>
      <c r="M292" s="11"/>
      <c r="N292" s="6"/>
      <c r="O292" s="6"/>
      <c r="P292" s="10"/>
      <c r="Q292" s="7"/>
      <c r="R292" s="5"/>
      <c r="S292" s="7"/>
      <c r="T292" s="5"/>
    </row>
    <row r="293" spans="1:20" x14ac:dyDescent="0.3">
      <c r="A293" s="12"/>
      <c r="B293" s="6"/>
      <c r="C293" s="7"/>
      <c r="D293" s="7"/>
      <c r="E293" s="7"/>
      <c r="F293" s="7"/>
      <c r="G293" s="8"/>
      <c r="H293" s="6"/>
      <c r="I293" s="13"/>
      <c r="J293" s="7"/>
      <c r="K293" s="10"/>
      <c r="L293" s="6"/>
      <c r="M293" s="14"/>
      <c r="N293" s="6"/>
      <c r="O293" s="6"/>
      <c r="P293" s="10"/>
      <c r="Q293" s="7"/>
      <c r="R293" s="12"/>
      <c r="S293" s="7"/>
      <c r="T293" s="12"/>
    </row>
    <row r="294" spans="1:20" x14ac:dyDescent="0.3">
      <c r="A294" s="5"/>
      <c r="B294" s="6"/>
      <c r="C294" s="7"/>
      <c r="D294" s="7"/>
      <c r="E294" s="7"/>
      <c r="F294" s="7"/>
      <c r="G294" s="8"/>
      <c r="H294" s="6"/>
      <c r="I294" s="9"/>
      <c r="J294" s="7"/>
      <c r="K294" s="10"/>
      <c r="L294" s="6"/>
      <c r="M294" s="11"/>
      <c r="N294" s="6"/>
      <c r="O294" s="6"/>
      <c r="P294" s="10"/>
      <c r="Q294" s="7"/>
      <c r="R294" s="5"/>
      <c r="S294" s="7"/>
      <c r="T294" s="5"/>
    </row>
    <row r="295" spans="1:20" x14ac:dyDescent="0.3">
      <c r="A295" s="12"/>
      <c r="B295" s="6"/>
      <c r="C295" s="7"/>
      <c r="D295" s="7"/>
      <c r="E295" s="7"/>
      <c r="F295" s="7"/>
      <c r="G295" s="8"/>
      <c r="H295" s="6"/>
      <c r="I295" s="13"/>
      <c r="J295" s="7"/>
      <c r="K295" s="10"/>
      <c r="L295" s="6"/>
      <c r="M295" s="14"/>
      <c r="N295" s="6"/>
      <c r="O295" s="6"/>
      <c r="P295" s="10"/>
      <c r="Q295" s="7"/>
      <c r="R295" s="12"/>
      <c r="S295" s="7"/>
      <c r="T295" s="12"/>
    </row>
    <row r="296" spans="1:20" x14ac:dyDescent="0.3">
      <c r="A296" s="5"/>
      <c r="B296" s="6"/>
      <c r="C296" s="7"/>
      <c r="D296" s="7"/>
      <c r="E296" s="7"/>
      <c r="F296" s="7"/>
      <c r="G296" s="8"/>
      <c r="H296" s="6"/>
      <c r="I296" s="9"/>
      <c r="J296" s="7"/>
      <c r="K296" s="10"/>
      <c r="L296" s="6"/>
      <c r="M296" s="11"/>
      <c r="N296" s="6"/>
      <c r="O296" s="6"/>
      <c r="P296" s="10"/>
      <c r="Q296" s="7"/>
      <c r="R296" s="5"/>
      <c r="S296" s="7"/>
      <c r="T296" s="5"/>
    </row>
    <row r="297" spans="1:20" x14ac:dyDescent="0.3">
      <c r="A297" s="12"/>
      <c r="B297" s="6"/>
      <c r="C297" s="7"/>
      <c r="D297" s="7"/>
      <c r="E297" s="7"/>
      <c r="F297" s="7"/>
      <c r="G297" s="8"/>
      <c r="H297" s="6"/>
      <c r="I297" s="13"/>
      <c r="J297" s="7"/>
      <c r="K297" s="10"/>
      <c r="L297" s="6"/>
      <c r="M297" s="14"/>
      <c r="N297" s="6"/>
      <c r="O297" s="6"/>
      <c r="P297" s="10"/>
      <c r="Q297" s="7"/>
      <c r="R297" s="12"/>
      <c r="S297" s="7"/>
      <c r="T297" s="12"/>
    </row>
    <row r="298" spans="1:20" x14ac:dyDescent="0.3">
      <c r="A298" s="5"/>
      <c r="B298" s="6"/>
      <c r="C298" s="7"/>
      <c r="D298" s="7"/>
      <c r="E298" s="7"/>
      <c r="F298" s="7"/>
      <c r="G298" s="8"/>
      <c r="H298" s="6"/>
      <c r="I298" s="9"/>
      <c r="J298" s="7"/>
      <c r="K298" s="10"/>
      <c r="L298" s="6"/>
      <c r="M298" s="11"/>
      <c r="N298" s="6"/>
      <c r="O298" s="6"/>
      <c r="P298" s="10"/>
      <c r="Q298" s="7"/>
      <c r="R298" s="5"/>
      <c r="S298" s="7"/>
      <c r="T298" s="5"/>
    </row>
    <row r="299" spans="1:20" x14ac:dyDescent="0.3">
      <c r="A299" s="12"/>
      <c r="B299" s="6"/>
      <c r="C299" s="7"/>
      <c r="D299" s="7"/>
      <c r="E299" s="7"/>
      <c r="F299" s="7"/>
      <c r="G299" s="8"/>
      <c r="H299" s="6"/>
      <c r="I299" s="13"/>
      <c r="J299" s="7"/>
      <c r="K299" s="10"/>
      <c r="L299" s="6"/>
      <c r="M299" s="14"/>
      <c r="N299" s="6"/>
      <c r="O299" s="6"/>
      <c r="P299" s="10"/>
      <c r="Q299" s="7"/>
      <c r="R299" s="12"/>
      <c r="S299" s="7"/>
      <c r="T299" s="12"/>
    </row>
    <row r="300" spans="1:20" x14ac:dyDescent="0.3">
      <c r="A300" s="5"/>
      <c r="B300" s="6"/>
      <c r="C300" s="7"/>
      <c r="D300" s="7"/>
      <c r="E300" s="7"/>
      <c r="F300" s="7"/>
      <c r="G300" s="8"/>
      <c r="H300" s="6"/>
      <c r="I300" s="9"/>
      <c r="J300" s="7"/>
      <c r="K300" s="10"/>
      <c r="L300" s="6"/>
      <c r="M300" s="11"/>
      <c r="N300" s="6"/>
      <c r="O300" s="6"/>
      <c r="P300" s="10"/>
      <c r="Q300" s="7"/>
      <c r="R300" s="5"/>
      <c r="S300" s="7"/>
      <c r="T300" s="5"/>
    </row>
    <row r="301" spans="1:20" x14ac:dyDescent="0.3">
      <c r="A301" s="12"/>
      <c r="B301" s="6"/>
      <c r="C301" s="7"/>
      <c r="D301" s="7"/>
      <c r="E301" s="7"/>
      <c r="F301" s="7"/>
      <c r="G301" s="8"/>
      <c r="H301" s="6"/>
      <c r="I301" s="13"/>
      <c r="J301" s="7"/>
      <c r="K301" s="10"/>
      <c r="L301" s="6"/>
      <c r="M301" s="14"/>
      <c r="N301" s="6"/>
      <c r="O301" s="6"/>
      <c r="P301" s="10"/>
      <c r="Q301" s="7"/>
      <c r="R301" s="12"/>
      <c r="S301" s="7"/>
      <c r="T301" s="12"/>
    </row>
    <row r="302" spans="1:20" x14ac:dyDescent="0.3">
      <c r="A302" s="5"/>
      <c r="B302" s="6"/>
      <c r="C302" s="7"/>
      <c r="D302" s="7"/>
      <c r="E302" s="7"/>
      <c r="F302" s="7"/>
      <c r="G302" s="8"/>
      <c r="H302" s="6"/>
      <c r="I302" s="9"/>
      <c r="J302" s="7"/>
      <c r="K302" s="10"/>
      <c r="L302" s="6"/>
      <c r="M302" s="11"/>
      <c r="N302" s="6"/>
      <c r="O302" s="6"/>
      <c r="P302" s="10"/>
      <c r="Q302" s="7"/>
      <c r="R302" s="5"/>
      <c r="S302" s="7"/>
      <c r="T302" s="5"/>
    </row>
    <row r="303" spans="1:20" x14ac:dyDescent="0.3">
      <c r="A303" s="12"/>
      <c r="B303" s="6"/>
      <c r="C303" s="7"/>
      <c r="D303" s="7"/>
      <c r="E303" s="7"/>
      <c r="F303" s="7"/>
      <c r="G303" s="8"/>
      <c r="H303" s="6"/>
      <c r="I303" s="13"/>
      <c r="J303" s="7"/>
      <c r="K303" s="10"/>
      <c r="L303" s="6"/>
      <c r="M303" s="14"/>
      <c r="N303" s="6"/>
      <c r="O303" s="6"/>
      <c r="P303" s="10"/>
      <c r="Q303" s="7"/>
      <c r="R303" s="12"/>
      <c r="S303" s="7"/>
      <c r="T303" s="12"/>
    </row>
    <row r="304" spans="1:20" x14ac:dyDescent="0.3">
      <c r="A304" s="5"/>
      <c r="B304" s="6"/>
      <c r="C304" s="7"/>
      <c r="D304" s="7"/>
      <c r="E304" s="7"/>
      <c r="F304" s="7"/>
      <c r="G304" s="8"/>
      <c r="H304" s="6"/>
      <c r="I304" s="9"/>
      <c r="J304" s="7"/>
      <c r="K304" s="10"/>
      <c r="L304" s="6"/>
      <c r="M304" s="11"/>
      <c r="N304" s="6"/>
      <c r="O304" s="6"/>
      <c r="P304" s="10"/>
      <c r="Q304" s="7"/>
      <c r="R304" s="5"/>
      <c r="S304" s="7"/>
      <c r="T304" s="5"/>
    </row>
    <row r="305" spans="1:20" x14ac:dyDescent="0.3">
      <c r="A305" s="12"/>
      <c r="B305" s="6"/>
      <c r="C305" s="7"/>
      <c r="D305" s="7"/>
      <c r="E305" s="7"/>
      <c r="F305" s="7"/>
      <c r="G305" s="8"/>
      <c r="H305" s="6"/>
      <c r="I305" s="13"/>
      <c r="J305" s="7"/>
      <c r="K305" s="10"/>
      <c r="L305" s="6"/>
      <c r="M305" s="14"/>
      <c r="N305" s="6"/>
      <c r="O305" s="6"/>
      <c r="P305" s="10"/>
      <c r="Q305" s="7"/>
      <c r="R305" s="12"/>
      <c r="S305" s="7"/>
      <c r="T305" s="12"/>
    </row>
    <row r="306" spans="1:20" x14ac:dyDescent="0.3">
      <c r="A306" s="5"/>
      <c r="B306" s="6"/>
      <c r="C306" s="7"/>
      <c r="D306" s="7"/>
      <c r="E306" s="7"/>
      <c r="F306" s="7"/>
      <c r="G306" s="8"/>
      <c r="H306" s="6"/>
      <c r="I306" s="9"/>
      <c r="J306" s="7"/>
      <c r="K306" s="10"/>
      <c r="L306" s="6"/>
      <c r="M306" s="11"/>
      <c r="N306" s="6"/>
      <c r="O306" s="6"/>
      <c r="P306" s="10"/>
      <c r="Q306" s="7"/>
      <c r="R306" s="5"/>
      <c r="S306" s="7"/>
      <c r="T306" s="5"/>
    </row>
    <row r="307" spans="1:20" x14ac:dyDescent="0.3">
      <c r="A307" s="12"/>
      <c r="B307" s="6"/>
      <c r="C307" s="7"/>
      <c r="D307" s="7"/>
      <c r="E307" s="7"/>
      <c r="F307" s="7"/>
      <c r="G307" s="8"/>
      <c r="H307" s="6"/>
      <c r="I307" s="13"/>
      <c r="J307" s="7"/>
      <c r="K307" s="10"/>
      <c r="L307" s="6"/>
      <c r="M307" s="14"/>
      <c r="N307" s="6"/>
      <c r="O307" s="6"/>
      <c r="P307" s="10"/>
      <c r="Q307" s="7"/>
      <c r="R307" s="12"/>
      <c r="S307" s="7"/>
      <c r="T307" s="12"/>
    </row>
    <row r="308" spans="1:20" x14ac:dyDescent="0.3">
      <c r="A308" s="5"/>
      <c r="B308" s="6"/>
      <c r="C308" s="7"/>
      <c r="D308" s="7"/>
      <c r="E308" s="7"/>
      <c r="F308" s="7"/>
      <c r="G308" s="8"/>
      <c r="H308" s="6"/>
      <c r="I308" s="9"/>
      <c r="J308" s="7"/>
      <c r="K308" s="10"/>
      <c r="L308" s="6"/>
      <c r="M308" s="11"/>
      <c r="N308" s="6"/>
      <c r="O308" s="6"/>
      <c r="P308" s="10"/>
      <c r="Q308" s="7"/>
      <c r="R308" s="5"/>
      <c r="S308" s="7"/>
      <c r="T308" s="5"/>
    </row>
    <row r="309" spans="1:20" x14ac:dyDescent="0.3">
      <c r="A309" s="12"/>
      <c r="B309" s="6"/>
      <c r="C309" s="7"/>
      <c r="D309" s="7"/>
      <c r="E309" s="7"/>
      <c r="F309" s="7"/>
      <c r="G309" s="8"/>
      <c r="H309" s="6"/>
      <c r="I309" s="13"/>
      <c r="J309" s="7"/>
      <c r="K309" s="10"/>
      <c r="L309" s="6"/>
      <c r="M309" s="14"/>
      <c r="N309" s="6"/>
      <c r="O309" s="6"/>
      <c r="P309" s="10"/>
      <c r="Q309" s="7"/>
      <c r="R309" s="12"/>
      <c r="S309" s="7"/>
      <c r="T309" s="12"/>
    </row>
    <row r="310" spans="1:20" x14ac:dyDescent="0.3">
      <c r="A310" s="5"/>
      <c r="B310" s="6"/>
      <c r="C310" s="7"/>
      <c r="D310" s="7"/>
      <c r="E310" s="7"/>
      <c r="F310" s="7"/>
      <c r="G310" s="8"/>
      <c r="H310" s="6"/>
      <c r="I310" s="9"/>
      <c r="J310" s="7"/>
      <c r="K310" s="10"/>
      <c r="L310" s="6"/>
      <c r="M310" s="11"/>
      <c r="N310" s="6"/>
      <c r="O310" s="6"/>
      <c r="P310" s="10"/>
      <c r="Q310" s="7"/>
      <c r="R310" s="5"/>
      <c r="S310" s="7"/>
      <c r="T310" s="5"/>
    </row>
    <row r="311" spans="1:20" x14ac:dyDescent="0.3">
      <c r="A311" s="12"/>
      <c r="B311" s="6"/>
      <c r="C311" s="7"/>
      <c r="D311" s="7"/>
      <c r="E311" s="7"/>
      <c r="F311" s="7"/>
      <c r="G311" s="8"/>
      <c r="H311" s="6"/>
      <c r="I311" s="13"/>
      <c r="J311" s="7"/>
      <c r="K311" s="10"/>
      <c r="L311" s="6"/>
      <c r="M311" s="14"/>
      <c r="N311" s="6"/>
      <c r="O311" s="6"/>
      <c r="P311" s="10"/>
      <c r="Q311" s="7"/>
      <c r="R311" s="12"/>
      <c r="S311" s="7"/>
      <c r="T311" s="12"/>
    </row>
    <row r="312" spans="1:20" x14ac:dyDescent="0.3">
      <c r="A312" s="5"/>
      <c r="B312" s="6"/>
      <c r="C312" s="7"/>
      <c r="D312" s="7"/>
      <c r="E312" s="7"/>
      <c r="F312" s="7"/>
      <c r="G312" s="8"/>
      <c r="H312" s="6"/>
      <c r="I312" s="9"/>
      <c r="J312" s="7"/>
      <c r="K312" s="10"/>
      <c r="L312" s="6"/>
      <c r="M312" s="11"/>
      <c r="N312" s="6"/>
      <c r="O312" s="6"/>
      <c r="P312" s="10"/>
      <c r="Q312" s="7"/>
      <c r="R312" s="5"/>
      <c r="S312" s="7"/>
      <c r="T312" s="5"/>
    </row>
    <row r="313" spans="1:20" x14ac:dyDescent="0.3">
      <c r="A313" s="12"/>
      <c r="B313" s="6"/>
      <c r="C313" s="7"/>
      <c r="D313" s="7"/>
      <c r="E313" s="7"/>
      <c r="F313" s="7"/>
      <c r="G313" s="8"/>
      <c r="H313" s="6"/>
      <c r="I313" s="13"/>
      <c r="J313" s="7"/>
      <c r="K313" s="10"/>
      <c r="L313" s="6"/>
      <c r="M313" s="14"/>
      <c r="N313" s="6"/>
      <c r="O313" s="6"/>
      <c r="P313" s="10"/>
      <c r="Q313" s="7"/>
      <c r="R313" s="12"/>
      <c r="S313" s="7"/>
      <c r="T313" s="12"/>
    </row>
    <row r="314" spans="1:20" x14ac:dyDescent="0.3">
      <c r="A314" s="5"/>
      <c r="B314" s="6"/>
      <c r="C314" s="7"/>
      <c r="D314" s="7"/>
      <c r="E314" s="7"/>
      <c r="F314" s="7"/>
      <c r="G314" s="8"/>
      <c r="H314" s="6"/>
      <c r="I314" s="9"/>
      <c r="J314" s="7"/>
      <c r="K314" s="10"/>
      <c r="L314" s="6"/>
      <c r="M314" s="11"/>
      <c r="N314" s="6"/>
      <c r="O314" s="6"/>
      <c r="P314" s="10"/>
      <c r="Q314" s="7"/>
      <c r="R314" s="5"/>
      <c r="S314" s="7"/>
      <c r="T314" s="5"/>
    </row>
    <row r="315" spans="1:20" x14ac:dyDescent="0.3">
      <c r="A315" s="12"/>
      <c r="B315" s="6"/>
      <c r="C315" s="7"/>
      <c r="D315" s="7"/>
      <c r="E315" s="7"/>
      <c r="F315" s="7"/>
      <c r="G315" s="8"/>
      <c r="H315" s="6"/>
      <c r="I315" s="13"/>
      <c r="J315" s="7"/>
      <c r="K315" s="10"/>
      <c r="L315" s="6"/>
      <c r="M315" s="14"/>
      <c r="N315" s="6"/>
      <c r="O315" s="6"/>
      <c r="P315" s="10"/>
      <c r="Q315" s="7"/>
      <c r="R315" s="12"/>
      <c r="S315" s="7"/>
      <c r="T315" s="12"/>
    </row>
    <row r="316" spans="1:20" x14ac:dyDescent="0.3">
      <c r="A316" s="5"/>
      <c r="B316" s="6"/>
      <c r="C316" s="7"/>
      <c r="D316" s="7"/>
      <c r="E316" s="7"/>
      <c r="F316" s="7"/>
      <c r="G316" s="8"/>
      <c r="H316" s="6"/>
      <c r="I316" s="9"/>
      <c r="J316" s="7"/>
      <c r="K316" s="10"/>
      <c r="L316" s="6"/>
      <c r="M316" s="11"/>
      <c r="N316" s="6"/>
      <c r="O316" s="6"/>
      <c r="P316" s="10"/>
      <c r="Q316" s="7"/>
      <c r="R316" s="5"/>
      <c r="S316" s="7"/>
      <c r="T316" s="5"/>
    </row>
    <row r="317" spans="1:20" x14ac:dyDescent="0.3">
      <c r="A317" s="12"/>
      <c r="B317" s="6"/>
      <c r="C317" s="7"/>
      <c r="D317" s="7"/>
      <c r="E317" s="7"/>
      <c r="F317" s="7"/>
      <c r="G317" s="8"/>
      <c r="H317" s="6"/>
      <c r="I317" s="13"/>
      <c r="J317" s="7"/>
      <c r="K317" s="10"/>
      <c r="L317" s="6"/>
      <c r="M317" s="14"/>
      <c r="N317" s="6"/>
      <c r="O317" s="6"/>
      <c r="P317" s="10"/>
      <c r="Q317" s="7"/>
      <c r="R317" s="12"/>
      <c r="S317" s="7"/>
      <c r="T317" s="12"/>
    </row>
    <row r="318" spans="1:20" x14ac:dyDescent="0.3">
      <c r="A318" s="5"/>
      <c r="B318" s="6"/>
      <c r="C318" s="7"/>
      <c r="D318" s="7"/>
      <c r="E318" s="7"/>
      <c r="F318" s="7"/>
      <c r="G318" s="8"/>
      <c r="H318" s="6"/>
      <c r="I318" s="9"/>
      <c r="J318" s="7"/>
      <c r="K318" s="10"/>
      <c r="L318" s="6"/>
      <c r="M318" s="11"/>
      <c r="N318" s="6"/>
      <c r="O318" s="6"/>
      <c r="P318" s="10"/>
      <c r="Q318" s="7"/>
      <c r="R318" s="5"/>
      <c r="S318" s="7"/>
      <c r="T318" s="5"/>
    </row>
    <row r="319" spans="1:20" x14ac:dyDescent="0.3">
      <c r="A319" s="12"/>
      <c r="B319" s="6"/>
      <c r="C319" s="7"/>
      <c r="D319" s="7"/>
      <c r="E319" s="7"/>
      <c r="F319" s="7"/>
      <c r="G319" s="8"/>
      <c r="H319" s="6"/>
      <c r="I319" s="13"/>
      <c r="J319" s="7"/>
      <c r="K319" s="10"/>
      <c r="L319" s="6"/>
      <c r="M319" s="14"/>
      <c r="N319" s="6"/>
      <c r="O319" s="6"/>
      <c r="P319" s="10"/>
      <c r="Q319" s="7"/>
      <c r="R319" s="12"/>
      <c r="S319" s="7"/>
      <c r="T319" s="12"/>
    </row>
    <row r="320" spans="1:20" x14ac:dyDescent="0.3">
      <c r="A320" s="5"/>
      <c r="B320" s="6"/>
      <c r="C320" s="7"/>
      <c r="D320" s="7"/>
      <c r="E320" s="7"/>
      <c r="F320" s="7"/>
      <c r="G320" s="8"/>
      <c r="H320" s="6"/>
      <c r="I320" s="9"/>
      <c r="J320" s="7"/>
      <c r="K320" s="10"/>
      <c r="L320" s="6"/>
      <c r="M320" s="11"/>
      <c r="N320" s="6"/>
      <c r="O320" s="6"/>
      <c r="P320" s="10"/>
      <c r="Q320" s="7"/>
      <c r="R320" s="5"/>
      <c r="S320" s="7"/>
      <c r="T320" s="5"/>
    </row>
    <row r="321" spans="1:20" x14ac:dyDescent="0.3">
      <c r="A321" s="12"/>
      <c r="B321" s="6"/>
      <c r="C321" s="7"/>
      <c r="D321" s="7"/>
      <c r="E321" s="7"/>
      <c r="F321" s="7"/>
      <c r="G321" s="8"/>
      <c r="H321" s="6"/>
      <c r="I321" s="13"/>
      <c r="J321" s="7"/>
      <c r="K321" s="10"/>
      <c r="L321" s="6"/>
      <c r="M321" s="14"/>
      <c r="N321" s="6"/>
      <c r="O321" s="6"/>
      <c r="P321" s="10"/>
      <c r="Q321" s="7"/>
      <c r="R321" s="12"/>
      <c r="S321" s="7"/>
      <c r="T321" s="12"/>
    </row>
    <row r="322" spans="1:20" x14ac:dyDescent="0.3">
      <c r="A322" s="5"/>
      <c r="B322" s="6"/>
      <c r="C322" s="7"/>
      <c r="D322" s="7"/>
      <c r="E322" s="7"/>
      <c r="F322" s="7"/>
      <c r="G322" s="8"/>
      <c r="H322" s="6"/>
      <c r="I322" s="9"/>
      <c r="J322" s="7"/>
      <c r="K322" s="10"/>
      <c r="L322" s="6"/>
      <c r="M322" s="11"/>
      <c r="N322" s="6"/>
      <c r="O322" s="6"/>
      <c r="P322" s="10"/>
      <c r="Q322" s="7"/>
      <c r="R322" s="5"/>
      <c r="S322" s="7"/>
      <c r="T322" s="5"/>
    </row>
    <row r="323" spans="1:20" x14ac:dyDescent="0.3">
      <c r="A323" s="12"/>
      <c r="B323" s="6"/>
      <c r="C323" s="7"/>
      <c r="D323" s="7"/>
      <c r="E323" s="7"/>
      <c r="F323" s="7"/>
      <c r="G323" s="8"/>
      <c r="H323" s="6"/>
      <c r="I323" s="13"/>
      <c r="J323" s="7"/>
      <c r="K323" s="10"/>
      <c r="L323" s="6"/>
      <c r="M323" s="14"/>
      <c r="N323" s="6"/>
      <c r="O323" s="6"/>
      <c r="P323" s="10"/>
      <c r="Q323" s="7"/>
      <c r="R323" s="12"/>
      <c r="S323" s="7"/>
      <c r="T323" s="12"/>
    </row>
    <row r="324" spans="1:20" x14ac:dyDescent="0.3">
      <c r="A324" s="5"/>
      <c r="B324" s="6"/>
      <c r="C324" s="7"/>
      <c r="D324" s="7"/>
      <c r="E324" s="7"/>
      <c r="F324" s="7"/>
      <c r="G324" s="8"/>
      <c r="H324" s="6"/>
      <c r="I324" s="9"/>
      <c r="J324" s="7"/>
      <c r="K324" s="10"/>
      <c r="L324" s="6"/>
      <c r="M324" s="11"/>
      <c r="N324" s="6"/>
      <c r="O324" s="6"/>
      <c r="P324" s="10"/>
      <c r="Q324" s="7"/>
      <c r="R324" s="5"/>
      <c r="S324" s="7"/>
      <c r="T324" s="5"/>
    </row>
    <row r="325" spans="1:20" x14ac:dyDescent="0.3">
      <c r="A325" s="12"/>
      <c r="B325" s="6"/>
      <c r="C325" s="7"/>
      <c r="D325" s="7"/>
      <c r="E325" s="7"/>
      <c r="F325" s="7"/>
      <c r="G325" s="8"/>
      <c r="H325" s="6"/>
      <c r="I325" s="13"/>
      <c r="J325" s="7"/>
      <c r="K325" s="10"/>
      <c r="L325" s="6"/>
      <c r="M325" s="14"/>
      <c r="N325" s="6"/>
      <c r="O325" s="6"/>
      <c r="P325" s="10"/>
      <c r="Q325" s="7"/>
      <c r="R325" s="12"/>
      <c r="S325" s="7"/>
      <c r="T325" s="12"/>
    </row>
    <row r="326" spans="1:20" x14ac:dyDescent="0.3">
      <c r="A326" s="5"/>
      <c r="B326" s="6"/>
      <c r="C326" s="7"/>
      <c r="D326" s="7"/>
      <c r="E326" s="7"/>
      <c r="F326" s="7"/>
      <c r="G326" s="8"/>
      <c r="H326" s="6"/>
      <c r="I326" s="9"/>
      <c r="J326" s="7"/>
      <c r="K326" s="10"/>
      <c r="L326" s="6"/>
      <c r="M326" s="11"/>
      <c r="N326" s="6"/>
      <c r="O326" s="6"/>
      <c r="P326" s="10"/>
      <c r="Q326" s="7"/>
      <c r="R326" s="5"/>
      <c r="S326" s="7"/>
      <c r="T326" s="5"/>
    </row>
    <row r="327" spans="1:20" x14ac:dyDescent="0.3">
      <c r="A327" s="12"/>
      <c r="B327" s="6"/>
      <c r="C327" s="7"/>
      <c r="D327" s="7"/>
      <c r="E327" s="7"/>
      <c r="F327" s="7"/>
      <c r="G327" s="8"/>
      <c r="H327" s="6"/>
      <c r="I327" s="13"/>
      <c r="J327" s="7"/>
      <c r="K327" s="10"/>
      <c r="L327" s="6"/>
      <c r="M327" s="14"/>
      <c r="N327" s="6"/>
      <c r="O327" s="6"/>
      <c r="P327" s="10"/>
      <c r="Q327" s="7"/>
      <c r="R327" s="12"/>
      <c r="S327" s="7"/>
      <c r="T327" s="12"/>
    </row>
    <row r="328" spans="1:20" x14ac:dyDescent="0.3">
      <c r="A328" s="5"/>
      <c r="B328" s="6"/>
      <c r="C328" s="7"/>
      <c r="D328" s="7"/>
      <c r="E328" s="7"/>
      <c r="F328" s="7"/>
      <c r="G328" s="8"/>
      <c r="H328" s="6"/>
      <c r="I328" s="9"/>
      <c r="J328" s="7"/>
      <c r="K328" s="10"/>
      <c r="L328" s="6"/>
      <c r="M328" s="11"/>
      <c r="N328" s="6"/>
      <c r="O328" s="6"/>
      <c r="P328" s="10"/>
      <c r="Q328" s="7"/>
      <c r="R328" s="5"/>
      <c r="S328" s="7"/>
      <c r="T328" s="5"/>
    </row>
    <row r="329" spans="1:20" x14ac:dyDescent="0.3">
      <c r="A329" s="12"/>
      <c r="B329" s="6"/>
      <c r="C329" s="7"/>
      <c r="D329" s="7"/>
      <c r="E329" s="7"/>
      <c r="F329" s="7"/>
      <c r="G329" s="8"/>
      <c r="H329" s="6"/>
      <c r="I329" s="13"/>
      <c r="J329" s="7"/>
      <c r="K329" s="10"/>
      <c r="L329" s="6"/>
      <c r="M329" s="14"/>
      <c r="N329" s="6"/>
      <c r="O329" s="6"/>
      <c r="P329" s="10"/>
      <c r="Q329" s="7"/>
      <c r="R329" s="12"/>
      <c r="S329" s="7"/>
      <c r="T329" s="12"/>
    </row>
    <row r="330" spans="1:20" x14ac:dyDescent="0.3">
      <c r="A330" s="5"/>
      <c r="B330" s="6"/>
      <c r="C330" s="7"/>
      <c r="D330" s="7"/>
      <c r="E330" s="7"/>
      <c r="F330" s="7"/>
      <c r="G330" s="8"/>
      <c r="H330" s="6"/>
      <c r="I330" s="9"/>
      <c r="J330" s="7"/>
      <c r="K330" s="10"/>
      <c r="L330" s="6"/>
      <c r="M330" s="11"/>
      <c r="N330" s="6"/>
      <c r="O330" s="6"/>
      <c r="P330" s="10"/>
      <c r="Q330" s="7"/>
      <c r="R330" s="5"/>
      <c r="S330" s="7"/>
      <c r="T330" s="5"/>
    </row>
    <row r="331" spans="1:20" x14ac:dyDescent="0.3">
      <c r="A331" s="12"/>
      <c r="B331" s="6"/>
      <c r="C331" s="7"/>
      <c r="D331" s="7"/>
      <c r="E331" s="7"/>
      <c r="F331" s="7"/>
      <c r="G331" s="8"/>
      <c r="H331" s="6"/>
      <c r="I331" s="13"/>
      <c r="J331" s="7"/>
      <c r="K331" s="10"/>
      <c r="L331" s="6"/>
      <c r="M331" s="14"/>
      <c r="N331" s="6"/>
      <c r="O331" s="6"/>
      <c r="P331" s="10"/>
      <c r="Q331" s="7"/>
      <c r="R331" s="12"/>
      <c r="S331" s="7"/>
      <c r="T331" s="12"/>
    </row>
    <row r="332" spans="1:20" x14ac:dyDescent="0.3">
      <c r="A332" s="5"/>
      <c r="B332" s="6"/>
      <c r="C332" s="7"/>
      <c r="D332" s="7"/>
      <c r="E332" s="7"/>
      <c r="F332" s="7"/>
      <c r="G332" s="8"/>
      <c r="H332" s="6"/>
      <c r="I332" s="9"/>
      <c r="J332" s="7"/>
      <c r="K332" s="10"/>
      <c r="L332" s="6"/>
      <c r="M332" s="11"/>
      <c r="N332" s="6"/>
      <c r="O332" s="6"/>
      <c r="P332" s="10"/>
      <c r="Q332" s="7"/>
      <c r="R332" s="5"/>
      <c r="S332" s="7"/>
      <c r="T332" s="5"/>
    </row>
    <row r="333" spans="1:20" x14ac:dyDescent="0.3">
      <c r="A333" s="12"/>
      <c r="B333" s="6"/>
      <c r="C333" s="7"/>
      <c r="D333" s="7"/>
      <c r="E333" s="7"/>
      <c r="F333" s="7"/>
      <c r="G333" s="8"/>
      <c r="H333" s="6"/>
      <c r="I333" s="13"/>
      <c r="J333" s="7"/>
      <c r="K333" s="10"/>
      <c r="L333" s="6"/>
      <c r="M333" s="14"/>
      <c r="N333" s="6"/>
      <c r="O333" s="6"/>
      <c r="P333" s="10"/>
      <c r="Q333" s="7"/>
      <c r="R333" s="12"/>
      <c r="S333" s="7"/>
      <c r="T333" s="12"/>
    </row>
    <row r="334" spans="1:20" x14ac:dyDescent="0.3">
      <c r="A334" s="5"/>
      <c r="B334" s="6"/>
      <c r="C334" s="7"/>
      <c r="D334" s="7"/>
      <c r="E334" s="7"/>
      <c r="F334" s="7"/>
      <c r="G334" s="8"/>
      <c r="H334" s="6"/>
      <c r="I334" s="9"/>
      <c r="J334" s="7"/>
      <c r="K334" s="10"/>
      <c r="L334" s="6"/>
      <c r="M334" s="11"/>
      <c r="N334" s="6"/>
      <c r="O334" s="6"/>
      <c r="P334" s="10"/>
      <c r="Q334" s="7"/>
      <c r="R334" s="5"/>
      <c r="S334" s="7"/>
      <c r="T334" s="5"/>
    </row>
    <row r="335" spans="1:20" x14ac:dyDescent="0.3">
      <c r="A335" s="12"/>
      <c r="B335" s="6"/>
      <c r="C335" s="7"/>
      <c r="D335" s="7"/>
      <c r="E335" s="7"/>
      <c r="F335" s="7"/>
      <c r="G335" s="8"/>
      <c r="H335" s="6"/>
      <c r="I335" s="13"/>
      <c r="J335" s="7"/>
      <c r="K335" s="10"/>
      <c r="L335" s="6"/>
      <c r="M335" s="14"/>
      <c r="N335" s="6"/>
      <c r="O335" s="6"/>
      <c r="P335" s="10"/>
      <c r="Q335" s="7"/>
      <c r="R335" s="12"/>
      <c r="S335" s="7"/>
      <c r="T335" s="12"/>
    </row>
    <row r="336" spans="1:20" x14ac:dyDescent="0.3">
      <c r="A336" s="5"/>
      <c r="B336" s="6"/>
      <c r="C336" s="7"/>
      <c r="D336" s="7"/>
      <c r="E336" s="7"/>
      <c r="F336" s="7"/>
      <c r="G336" s="8"/>
      <c r="H336" s="6"/>
      <c r="I336" s="9"/>
      <c r="J336" s="7"/>
      <c r="K336" s="10"/>
      <c r="L336" s="6"/>
      <c r="M336" s="11"/>
      <c r="N336" s="6"/>
      <c r="O336" s="6"/>
      <c r="P336" s="10"/>
      <c r="Q336" s="7"/>
      <c r="R336" s="5"/>
      <c r="S336" s="7"/>
      <c r="T336" s="5"/>
    </row>
    <row r="337" spans="1:20" x14ac:dyDescent="0.3">
      <c r="A337" s="12"/>
      <c r="B337" s="6"/>
      <c r="C337" s="7"/>
      <c r="D337" s="7"/>
      <c r="E337" s="7"/>
      <c r="F337" s="7"/>
      <c r="G337" s="8"/>
      <c r="H337" s="6"/>
      <c r="I337" s="13"/>
      <c r="J337" s="7"/>
      <c r="K337" s="10"/>
      <c r="L337" s="6"/>
      <c r="M337" s="14"/>
      <c r="N337" s="6"/>
      <c r="O337" s="6"/>
      <c r="P337" s="10"/>
      <c r="Q337" s="7"/>
      <c r="R337" s="12"/>
      <c r="S337" s="7"/>
      <c r="T337" s="12"/>
    </row>
    <row r="338" spans="1:20" x14ac:dyDescent="0.3">
      <c r="A338" s="5"/>
      <c r="B338" s="6"/>
      <c r="C338" s="7"/>
      <c r="D338" s="7"/>
      <c r="E338" s="7"/>
      <c r="F338" s="7"/>
      <c r="G338" s="8"/>
      <c r="H338" s="6"/>
      <c r="I338" s="9"/>
      <c r="J338" s="7"/>
      <c r="K338" s="10"/>
      <c r="L338" s="6"/>
      <c r="M338" s="11"/>
      <c r="N338" s="6"/>
      <c r="O338" s="6"/>
      <c r="P338" s="10"/>
      <c r="Q338" s="7"/>
      <c r="R338" s="5"/>
      <c r="S338" s="7"/>
      <c r="T338" s="5"/>
    </row>
    <row r="339" spans="1:20" x14ac:dyDescent="0.3">
      <c r="A339" s="12"/>
      <c r="B339" s="6"/>
      <c r="C339" s="7"/>
      <c r="D339" s="7"/>
      <c r="E339" s="7"/>
      <c r="F339" s="7"/>
      <c r="G339" s="8"/>
      <c r="H339" s="6"/>
      <c r="I339" s="13"/>
      <c r="J339" s="7"/>
      <c r="K339" s="10"/>
      <c r="L339" s="6"/>
      <c r="M339" s="14"/>
      <c r="N339" s="6"/>
      <c r="O339" s="6"/>
      <c r="P339" s="10"/>
      <c r="Q339" s="7"/>
      <c r="R339" s="12"/>
      <c r="S339" s="7"/>
      <c r="T339" s="12"/>
    </row>
    <row r="340" spans="1:20" x14ac:dyDescent="0.3">
      <c r="A340" s="5"/>
      <c r="B340" s="6"/>
      <c r="C340" s="7"/>
      <c r="D340" s="7"/>
      <c r="E340" s="7"/>
      <c r="F340" s="7"/>
      <c r="G340" s="8"/>
      <c r="H340" s="6"/>
      <c r="I340" s="9"/>
      <c r="J340" s="7"/>
      <c r="K340" s="10"/>
      <c r="L340" s="6"/>
      <c r="M340" s="11"/>
      <c r="N340" s="6"/>
      <c r="O340" s="6"/>
      <c r="P340" s="10"/>
      <c r="Q340" s="7"/>
      <c r="R340" s="5"/>
      <c r="S340" s="7"/>
      <c r="T340" s="5"/>
    </row>
    <row r="341" spans="1:20" x14ac:dyDescent="0.3">
      <c r="A341" s="12"/>
      <c r="B341" s="6"/>
      <c r="C341" s="7"/>
      <c r="D341" s="7"/>
      <c r="E341" s="7"/>
      <c r="F341" s="7"/>
      <c r="G341" s="8"/>
      <c r="H341" s="6"/>
      <c r="I341" s="13"/>
      <c r="J341" s="7"/>
      <c r="K341" s="10"/>
      <c r="L341" s="6"/>
      <c r="M341" s="14"/>
      <c r="N341" s="6"/>
      <c r="O341" s="6"/>
      <c r="P341" s="10"/>
      <c r="Q341" s="7"/>
      <c r="R341" s="12"/>
      <c r="S341" s="7"/>
      <c r="T341" s="12"/>
    </row>
    <row r="342" spans="1:20" x14ac:dyDescent="0.3">
      <c r="A342" s="5"/>
      <c r="B342" s="6"/>
      <c r="C342" s="7"/>
      <c r="D342" s="7"/>
      <c r="E342" s="7"/>
      <c r="F342" s="7"/>
      <c r="G342" s="8"/>
      <c r="H342" s="6"/>
      <c r="I342" s="9"/>
      <c r="J342" s="7"/>
      <c r="K342" s="10"/>
      <c r="L342" s="6"/>
      <c r="M342" s="11"/>
      <c r="N342" s="6"/>
      <c r="O342" s="6"/>
      <c r="P342" s="10"/>
      <c r="Q342" s="7"/>
      <c r="R342" s="5"/>
      <c r="S342" s="7"/>
      <c r="T342" s="5"/>
    </row>
    <row r="343" spans="1:20" x14ac:dyDescent="0.3">
      <c r="A343" s="12"/>
      <c r="B343" s="6"/>
      <c r="C343" s="7"/>
      <c r="D343" s="7"/>
      <c r="E343" s="7"/>
      <c r="F343" s="7"/>
      <c r="G343" s="8"/>
      <c r="H343" s="6"/>
      <c r="I343" s="13"/>
      <c r="J343" s="7"/>
      <c r="K343" s="10"/>
      <c r="L343" s="6"/>
      <c r="M343" s="14"/>
      <c r="N343" s="6"/>
      <c r="O343" s="6"/>
      <c r="P343" s="10"/>
      <c r="Q343" s="7"/>
      <c r="R343" s="12"/>
      <c r="S343" s="7"/>
      <c r="T343" s="12"/>
    </row>
    <row r="344" spans="1:20" x14ac:dyDescent="0.3">
      <c r="A344" s="5"/>
      <c r="B344" s="6"/>
      <c r="C344" s="7"/>
      <c r="D344" s="7"/>
      <c r="E344" s="7"/>
      <c r="F344" s="7"/>
      <c r="G344" s="8"/>
      <c r="H344" s="6"/>
      <c r="I344" s="9"/>
      <c r="J344" s="7"/>
      <c r="K344" s="10"/>
      <c r="L344" s="6"/>
      <c r="M344" s="11"/>
      <c r="N344" s="6"/>
      <c r="O344" s="6"/>
      <c r="P344" s="10"/>
      <c r="Q344" s="7"/>
      <c r="R344" s="5"/>
      <c r="S344" s="7"/>
      <c r="T344" s="5"/>
    </row>
    <row r="345" spans="1:20" x14ac:dyDescent="0.3">
      <c r="A345" s="12"/>
      <c r="B345" s="6"/>
      <c r="C345" s="7"/>
      <c r="D345" s="7"/>
      <c r="E345" s="7"/>
      <c r="F345" s="7"/>
      <c r="G345" s="8"/>
      <c r="H345" s="6"/>
      <c r="I345" s="13"/>
      <c r="J345" s="7"/>
      <c r="K345" s="10"/>
      <c r="L345" s="6"/>
      <c r="M345" s="14"/>
      <c r="N345" s="6"/>
      <c r="O345" s="6"/>
      <c r="P345" s="10"/>
      <c r="Q345" s="7"/>
      <c r="R345" s="12"/>
      <c r="S345" s="7"/>
      <c r="T345" s="12"/>
    </row>
    <row r="346" spans="1:20" x14ac:dyDescent="0.3">
      <c r="A346" s="5"/>
      <c r="B346" s="6"/>
      <c r="C346" s="7"/>
      <c r="D346" s="7"/>
      <c r="E346" s="7"/>
      <c r="F346" s="7"/>
      <c r="G346" s="8"/>
      <c r="H346" s="6"/>
      <c r="I346" s="9"/>
      <c r="J346" s="7"/>
      <c r="K346" s="10"/>
      <c r="L346" s="6"/>
      <c r="M346" s="11"/>
      <c r="N346" s="6"/>
      <c r="O346" s="6"/>
      <c r="P346" s="10"/>
      <c r="Q346" s="7"/>
      <c r="R346" s="5"/>
      <c r="S346" s="7"/>
      <c r="T346" s="5"/>
    </row>
    <row r="347" spans="1:20" x14ac:dyDescent="0.3">
      <c r="A347" s="12"/>
      <c r="B347" s="6"/>
      <c r="C347" s="7"/>
      <c r="D347" s="7"/>
      <c r="E347" s="7"/>
      <c r="F347" s="7"/>
      <c r="G347" s="8"/>
      <c r="H347" s="6"/>
      <c r="I347" s="13"/>
      <c r="J347" s="7"/>
      <c r="K347" s="10"/>
      <c r="L347" s="6"/>
      <c r="M347" s="14"/>
      <c r="N347" s="6"/>
      <c r="O347" s="6"/>
      <c r="P347" s="10"/>
      <c r="Q347" s="7"/>
      <c r="R347" s="12"/>
      <c r="S347" s="7"/>
      <c r="T347" s="12"/>
    </row>
    <row r="348" spans="1:20" x14ac:dyDescent="0.3">
      <c r="A348" s="5"/>
      <c r="B348" s="6"/>
      <c r="C348" s="7"/>
      <c r="D348" s="7"/>
      <c r="E348" s="7"/>
      <c r="F348" s="7"/>
      <c r="G348" s="8"/>
      <c r="H348" s="6"/>
      <c r="I348" s="9"/>
      <c r="J348" s="7"/>
      <c r="K348" s="10"/>
      <c r="L348" s="6"/>
      <c r="M348" s="11"/>
      <c r="N348" s="6"/>
      <c r="O348" s="6"/>
      <c r="P348" s="10"/>
      <c r="Q348" s="7"/>
      <c r="R348" s="5"/>
      <c r="S348" s="7"/>
      <c r="T348" s="5"/>
    </row>
    <row r="349" spans="1:20" x14ac:dyDescent="0.3">
      <c r="A349" s="12"/>
      <c r="B349" s="6"/>
      <c r="C349" s="7"/>
      <c r="D349" s="7"/>
      <c r="E349" s="7"/>
      <c r="F349" s="7"/>
      <c r="G349" s="8"/>
      <c r="H349" s="6"/>
      <c r="I349" s="13"/>
      <c r="J349" s="7"/>
      <c r="K349" s="10"/>
      <c r="L349" s="6"/>
      <c r="M349" s="14"/>
      <c r="N349" s="6"/>
      <c r="O349" s="6"/>
      <c r="P349" s="10"/>
      <c r="Q349" s="7"/>
      <c r="R349" s="12"/>
      <c r="S349" s="7"/>
      <c r="T349" s="12"/>
    </row>
    <row r="350" spans="1:20" x14ac:dyDescent="0.3">
      <c r="A350" s="5"/>
      <c r="B350" s="6"/>
      <c r="C350" s="7"/>
      <c r="D350" s="7"/>
      <c r="E350" s="7"/>
      <c r="F350" s="7"/>
      <c r="G350" s="8"/>
      <c r="H350" s="6"/>
      <c r="I350" s="9"/>
      <c r="J350" s="7"/>
      <c r="K350" s="10"/>
      <c r="L350" s="6"/>
      <c r="M350" s="11"/>
      <c r="N350" s="6"/>
      <c r="O350" s="6"/>
      <c r="P350" s="10"/>
      <c r="Q350" s="7"/>
      <c r="R350" s="5"/>
      <c r="S350" s="7"/>
      <c r="T350" s="5"/>
    </row>
    <row r="351" spans="1:20" x14ac:dyDescent="0.3">
      <c r="A351" s="12"/>
      <c r="B351" s="6"/>
      <c r="C351" s="7"/>
      <c r="D351" s="7"/>
      <c r="E351" s="7"/>
      <c r="F351" s="7"/>
      <c r="G351" s="8"/>
      <c r="H351" s="6"/>
      <c r="I351" s="13"/>
      <c r="J351" s="7"/>
      <c r="K351" s="10"/>
      <c r="L351" s="6"/>
      <c r="M351" s="14"/>
      <c r="N351" s="6"/>
      <c r="O351" s="6"/>
      <c r="P351" s="10"/>
      <c r="Q351" s="7"/>
      <c r="R351" s="12"/>
      <c r="S351" s="7"/>
      <c r="T351" s="12"/>
    </row>
    <row r="352" spans="1:20" x14ac:dyDescent="0.3">
      <c r="A352" s="5"/>
      <c r="B352" s="6"/>
      <c r="C352" s="7"/>
      <c r="D352" s="7"/>
      <c r="E352" s="7"/>
      <c r="F352" s="7"/>
      <c r="G352" s="8"/>
      <c r="H352" s="6"/>
      <c r="I352" s="9"/>
      <c r="J352" s="7"/>
      <c r="K352" s="10"/>
      <c r="L352" s="6"/>
      <c r="M352" s="11"/>
      <c r="N352" s="6"/>
      <c r="O352" s="6"/>
      <c r="P352" s="10"/>
      <c r="Q352" s="7"/>
      <c r="R352" s="5"/>
      <c r="S352" s="7"/>
      <c r="T352" s="5"/>
    </row>
    <row r="353" spans="1:20" x14ac:dyDescent="0.3">
      <c r="A353" s="12"/>
      <c r="B353" s="6"/>
      <c r="C353" s="7"/>
      <c r="D353" s="7"/>
      <c r="E353" s="7"/>
      <c r="F353" s="7"/>
      <c r="G353" s="8"/>
      <c r="H353" s="6"/>
      <c r="I353" s="13"/>
      <c r="J353" s="7"/>
      <c r="K353" s="10"/>
      <c r="L353" s="6"/>
      <c r="M353" s="14"/>
      <c r="N353" s="6"/>
      <c r="O353" s="6"/>
      <c r="P353" s="10"/>
      <c r="Q353" s="7"/>
      <c r="R353" s="12"/>
      <c r="S353" s="7"/>
      <c r="T353" s="12"/>
    </row>
    <row r="354" spans="1:20" x14ac:dyDescent="0.3">
      <c r="A354" s="5"/>
      <c r="B354" s="6"/>
      <c r="C354" s="7"/>
      <c r="D354" s="7"/>
      <c r="E354" s="7"/>
      <c r="F354" s="7"/>
      <c r="G354" s="8"/>
      <c r="H354" s="6"/>
      <c r="I354" s="9"/>
      <c r="J354" s="7"/>
      <c r="K354" s="10"/>
      <c r="L354" s="6"/>
      <c r="M354" s="11"/>
      <c r="N354" s="6"/>
      <c r="O354" s="6"/>
      <c r="P354" s="10"/>
      <c r="Q354" s="7"/>
      <c r="R354" s="5"/>
      <c r="S354" s="7"/>
      <c r="T354" s="5"/>
    </row>
    <row r="355" spans="1:20" x14ac:dyDescent="0.3">
      <c r="A355" s="12"/>
      <c r="B355" s="6"/>
      <c r="C355" s="7"/>
      <c r="D355" s="7"/>
      <c r="E355" s="7"/>
      <c r="F355" s="7"/>
      <c r="G355" s="8"/>
      <c r="H355" s="6"/>
      <c r="I355" s="13"/>
      <c r="J355" s="7"/>
      <c r="K355" s="10"/>
      <c r="L355" s="6"/>
      <c r="M355" s="14"/>
      <c r="N355" s="6"/>
      <c r="O355" s="6"/>
      <c r="P355" s="10"/>
      <c r="Q355" s="7"/>
      <c r="R355" s="12"/>
      <c r="S355" s="7"/>
      <c r="T355" s="12"/>
    </row>
    <row r="356" spans="1:20" x14ac:dyDescent="0.3">
      <c r="A356" s="5"/>
      <c r="B356" s="6"/>
      <c r="C356" s="7"/>
      <c r="D356" s="7"/>
      <c r="E356" s="7"/>
      <c r="F356" s="7"/>
      <c r="G356" s="8"/>
      <c r="H356" s="6"/>
      <c r="I356" s="9"/>
      <c r="J356" s="7"/>
      <c r="K356" s="10"/>
      <c r="L356" s="6"/>
      <c r="M356" s="11"/>
      <c r="N356" s="6"/>
      <c r="O356" s="6"/>
      <c r="P356" s="10"/>
      <c r="Q356" s="7"/>
      <c r="R356" s="5"/>
      <c r="S356" s="7"/>
      <c r="T356" s="5"/>
    </row>
    <row r="357" spans="1:20" x14ac:dyDescent="0.3">
      <c r="A357" s="12"/>
      <c r="B357" s="6"/>
      <c r="C357" s="7"/>
      <c r="D357" s="7"/>
      <c r="E357" s="7"/>
      <c r="F357" s="7"/>
      <c r="G357" s="8"/>
      <c r="H357" s="6"/>
      <c r="I357" s="13"/>
      <c r="J357" s="7"/>
      <c r="K357" s="10"/>
      <c r="L357" s="6"/>
      <c r="M357" s="14"/>
      <c r="N357" s="6"/>
      <c r="O357" s="6"/>
      <c r="P357" s="10"/>
      <c r="Q357" s="7"/>
      <c r="R357" s="12"/>
      <c r="S357" s="7"/>
      <c r="T357" s="12"/>
    </row>
    <row r="358" spans="1:20" x14ac:dyDescent="0.3">
      <c r="A358" s="5"/>
      <c r="B358" s="6"/>
      <c r="C358" s="7"/>
      <c r="D358" s="7"/>
      <c r="E358" s="7"/>
      <c r="F358" s="7"/>
      <c r="G358" s="8"/>
      <c r="H358" s="6"/>
      <c r="I358" s="9"/>
      <c r="J358" s="7"/>
      <c r="K358" s="10"/>
      <c r="L358" s="6"/>
      <c r="M358" s="11"/>
      <c r="N358" s="6"/>
      <c r="O358" s="6"/>
      <c r="P358" s="10"/>
      <c r="Q358" s="7"/>
      <c r="R358" s="5"/>
      <c r="S358" s="7"/>
      <c r="T358" s="5"/>
    </row>
    <row r="359" spans="1:20" x14ac:dyDescent="0.3">
      <c r="A359" s="12"/>
      <c r="B359" s="6"/>
      <c r="C359" s="7"/>
      <c r="D359" s="7"/>
      <c r="E359" s="7"/>
      <c r="F359" s="7"/>
      <c r="G359" s="8"/>
      <c r="H359" s="6"/>
      <c r="I359" s="13"/>
      <c r="J359" s="7"/>
      <c r="K359" s="10"/>
      <c r="L359" s="6"/>
      <c r="M359" s="14"/>
      <c r="N359" s="6"/>
      <c r="O359" s="6"/>
      <c r="P359" s="10"/>
      <c r="Q359" s="7"/>
      <c r="R359" s="12"/>
      <c r="S359" s="7"/>
      <c r="T359" s="12"/>
    </row>
    <row r="360" spans="1:20" x14ac:dyDescent="0.3">
      <c r="A360" s="5"/>
      <c r="B360" s="6"/>
      <c r="C360" s="7"/>
      <c r="D360" s="7"/>
      <c r="E360" s="7"/>
      <c r="F360" s="7"/>
      <c r="G360" s="8"/>
      <c r="H360" s="6"/>
      <c r="I360" s="9"/>
      <c r="J360" s="7"/>
      <c r="K360" s="10"/>
      <c r="L360" s="6"/>
      <c r="M360" s="11"/>
      <c r="N360" s="6"/>
      <c r="O360" s="6"/>
      <c r="P360" s="10"/>
      <c r="Q360" s="7"/>
      <c r="R360" s="5"/>
      <c r="S360" s="7"/>
      <c r="T360" s="5"/>
    </row>
    <row r="361" spans="1:20" x14ac:dyDescent="0.3">
      <c r="A361" s="12"/>
      <c r="B361" s="6"/>
      <c r="C361" s="7"/>
      <c r="D361" s="7"/>
      <c r="E361" s="7"/>
      <c r="F361" s="7"/>
      <c r="G361" s="8"/>
      <c r="H361" s="6"/>
      <c r="I361" s="13"/>
      <c r="J361" s="7"/>
      <c r="K361" s="10"/>
      <c r="L361" s="6"/>
      <c r="M361" s="14"/>
      <c r="N361" s="6"/>
      <c r="O361" s="6"/>
      <c r="P361" s="10"/>
      <c r="Q361" s="7"/>
      <c r="R361" s="12"/>
      <c r="S361" s="7"/>
      <c r="T361" s="12"/>
    </row>
    <row r="362" spans="1:20" x14ac:dyDescent="0.3">
      <c r="A362" s="5"/>
      <c r="B362" s="6"/>
      <c r="C362" s="7"/>
      <c r="D362" s="7"/>
      <c r="E362" s="7"/>
      <c r="F362" s="7"/>
      <c r="G362" s="8"/>
      <c r="H362" s="6"/>
      <c r="I362" s="9"/>
      <c r="J362" s="7"/>
      <c r="K362" s="10"/>
      <c r="L362" s="6"/>
      <c r="M362" s="11"/>
      <c r="N362" s="6"/>
      <c r="O362" s="6"/>
      <c r="P362" s="10"/>
      <c r="Q362" s="7"/>
      <c r="R362" s="5"/>
      <c r="S362" s="7"/>
      <c r="T362" s="5"/>
    </row>
    <row r="363" spans="1:20" x14ac:dyDescent="0.3">
      <c r="A363" s="12"/>
      <c r="B363" s="6"/>
      <c r="C363" s="7"/>
      <c r="D363" s="7"/>
      <c r="E363" s="7"/>
      <c r="F363" s="7"/>
      <c r="G363" s="8"/>
      <c r="H363" s="6"/>
      <c r="I363" s="13"/>
      <c r="J363" s="7"/>
      <c r="K363" s="10"/>
      <c r="L363" s="6"/>
      <c r="M363" s="14"/>
      <c r="N363" s="6"/>
      <c r="O363" s="6"/>
      <c r="P363" s="10"/>
      <c r="Q363" s="7"/>
      <c r="R363" s="12"/>
      <c r="S363" s="7"/>
      <c r="T363" s="12"/>
    </row>
    <row r="364" spans="1:20" x14ac:dyDescent="0.3">
      <c r="A364" s="5"/>
      <c r="B364" s="6"/>
      <c r="C364" s="7"/>
      <c r="D364" s="7"/>
      <c r="E364" s="7"/>
      <c r="F364" s="7"/>
      <c r="G364" s="8"/>
      <c r="H364" s="6"/>
      <c r="I364" s="9"/>
      <c r="J364" s="7"/>
      <c r="K364" s="10"/>
      <c r="L364" s="6"/>
      <c r="M364" s="11"/>
      <c r="N364" s="6"/>
      <c r="O364" s="6"/>
      <c r="P364" s="10"/>
      <c r="Q364" s="7"/>
      <c r="R364" s="5"/>
      <c r="S364" s="7"/>
      <c r="T364" s="5"/>
    </row>
    <row r="365" spans="1:20" x14ac:dyDescent="0.3">
      <c r="A365" s="12"/>
      <c r="B365" s="6"/>
      <c r="C365" s="7"/>
      <c r="D365" s="7"/>
      <c r="E365" s="7"/>
      <c r="F365" s="7"/>
      <c r="G365" s="8"/>
      <c r="H365" s="6"/>
      <c r="I365" s="13"/>
      <c r="J365" s="7"/>
      <c r="K365" s="10"/>
      <c r="L365" s="6"/>
      <c r="M365" s="14"/>
      <c r="N365" s="6"/>
      <c r="O365" s="6"/>
      <c r="P365" s="10"/>
      <c r="Q365" s="7"/>
      <c r="R365" s="12"/>
      <c r="S365" s="7"/>
      <c r="T365" s="12"/>
    </row>
    <row r="366" spans="1:20" x14ac:dyDescent="0.3">
      <c r="A366" s="5"/>
      <c r="B366" s="6"/>
      <c r="C366" s="7"/>
      <c r="D366" s="7"/>
      <c r="E366" s="7"/>
      <c r="F366" s="7"/>
      <c r="G366" s="8"/>
      <c r="H366" s="6"/>
      <c r="I366" s="9"/>
      <c r="J366" s="7"/>
      <c r="K366" s="10"/>
      <c r="L366" s="6"/>
      <c r="M366" s="11"/>
      <c r="N366" s="6"/>
      <c r="O366" s="6"/>
      <c r="P366" s="10"/>
      <c r="Q366" s="7"/>
      <c r="R366" s="5"/>
      <c r="S366" s="7"/>
      <c r="T366" s="5"/>
    </row>
    <row r="367" spans="1:20" x14ac:dyDescent="0.3">
      <c r="A367" s="12"/>
      <c r="B367" s="6"/>
      <c r="C367" s="7"/>
      <c r="D367" s="7"/>
      <c r="E367" s="7"/>
      <c r="F367" s="7"/>
      <c r="G367" s="8"/>
      <c r="H367" s="6"/>
      <c r="I367" s="13"/>
      <c r="J367" s="7"/>
      <c r="K367" s="10"/>
      <c r="L367" s="6"/>
      <c r="M367" s="14"/>
      <c r="N367" s="6"/>
      <c r="O367" s="6"/>
      <c r="P367" s="10"/>
      <c r="Q367" s="7"/>
      <c r="R367" s="12"/>
      <c r="S367" s="7"/>
      <c r="T367" s="12"/>
    </row>
    <row r="368" spans="1:20" x14ac:dyDescent="0.3">
      <c r="A368" s="5"/>
      <c r="B368" s="6"/>
      <c r="C368" s="7"/>
      <c r="D368" s="7"/>
      <c r="E368" s="7"/>
      <c r="F368" s="7"/>
      <c r="G368" s="8"/>
      <c r="H368" s="6"/>
      <c r="I368" s="9"/>
      <c r="J368" s="7"/>
      <c r="K368" s="10"/>
      <c r="L368" s="6"/>
      <c r="M368" s="11"/>
      <c r="N368" s="6"/>
      <c r="O368" s="6"/>
      <c r="P368" s="10"/>
      <c r="Q368" s="7"/>
      <c r="R368" s="5"/>
      <c r="S368" s="7"/>
      <c r="T368" s="5"/>
    </row>
    <row r="369" spans="1:20" x14ac:dyDescent="0.3">
      <c r="A369" s="12"/>
      <c r="B369" s="6"/>
      <c r="C369" s="7"/>
      <c r="D369" s="7"/>
      <c r="E369" s="7"/>
      <c r="F369" s="7"/>
      <c r="G369" s="8"/>
      <c r="H369" s="6"/>
      <c r="I369" s="13"/>
      <c r="J369" s="7"/>
      <c r="K369" s="10"/>
      <c r="L369" s="6"/>
      <c r="M369" s="14"/>
      <c r="N369" s="6"/>
      <c r="O369" s="6"/>
      <c r="P369" s="10"/>
      <c r="Q369" s="7"/>
      <c r="R369" s="12"/>
      <c r="S369" s="7"/>
      <c r="T369" s="12"/>
    </row>
    <row r="370" spans="1:20" x14ac:dyDescent="0.3">
      <c r="A370" s="5"/>
      <c r="B370" s="6"/>
      <c r="C370" s="7"/>
      <c r="D370" s="7"/>
      <c r="E370" s="7"/>
      <c r="F370" s="7"/>
      <c r="G370" s="8"/>
      <c r="H370" s="6"/>
      <c r="I370" s="9"/>
      <c r="J370" s="7"/>
      <c r="K370" s="10"/>
      <c r="L370" s="6"/>
      <c r="M370" s="11"/>
      <c r="N370" s="6"/>
      <c r="O370" s="6"/>
      <c r="P370" s="10"/>
      <c r="Q370" s="7"/>
      <c r="R370" s="5"/>
      <c r="S370" s="7"/>
      <c r="T370" s="5"/>
    </row>
    <row r="371" spans="1:20" x14ac:dyDescent="0.3">
      <c r="A371" s="12"/>
      <c r="B371" s="6"/>
      <c r="C371" s="7"/>
      <c r="D371" s="7"/>
      <c r="E371" s="7"/>
      <c r="F371" s="7"/>
      <c r="G371" s="8"/>
      <c r="H371" s="6"/>
      <c r="I371" s="13"/>
      <c r="J371" s="7"/>
      <c r="K371" s="10"/>
      <c r="L371" s="6"/>
      <c r="M371" s="14"/>
      <c r="N371" s="6"/>
      <c r="O371" s="6"/>
      <c r="P371" s="10"/>
      <c r="Q371" s="7"/>
      <c r="R371" s="12"/>
      <c r="S371" s="7"/>
      <c r="T371" s="12"/>
    </row>
    <row r="372" spans="1:20" x14ac:dyDescent="0.3">
      <c r="A372" s="5"/>
      <c r="B372" s="6"/>
      <c r="C372" s="7"/>
      <c r="D372" s="7"/>
      <c r="E372" s="7"/>
      <c r="F372" s="7"/>
      <c r="G372" s="8"/>
      <c r="H372" s="6"/>
      <c r="I372" s="9"/>
      <c r="J372" s="7"/>
      <c r="K372" s="10"/>
      <c r="L372" s="6"/>
      <c r="M372" s="11"/>
      <c r="N372" s="6"/>
      <c r="O372" s="6"/>
      <c r="P372" s="10"/>
      <c r="Q372" s="7"/>
      <c r="R372" s="5"/>
      <c r="S372" s="7"/>
      <c r="T372" s="5"/>
    </row>
    <row r="373" spans="1:20" x14ac:dyDescent="0.3">
      <c r="A373" s="12"/>
      <c r="B373" s="6"/>
      <c r="C373" s="7"/>
      <c r="D373" s="7"/>
      <c r="E373" s="7"/>
      <c r="F373" s="7"/>
      <c r="G373" s="8"/>
      <c r="H373" s="6"/>
      <c r="I373" s="13"/>
      <c r="J373" s="7"/>
      <c r="K373" s="10"/>
      <c r="L373" s="6"/>
      <c r="M373" s="14"/>
      <c r="N373" s="6"/>
      <c r="O373" s="6"/>
      <c r="P373" s="10"/>
      <c r="Q373" s="7"/>
      <c r="R373" s="12"/>
      <c r="S373" s="7"/>
      <c r="T373" s="12"/>
    </row>
    <row r="374" spans="1:20" x14ac:dyDescent="0.3">
      <c r="A374" s="5"/>
      <c r="B374" s="6"/>
      <c r="C374" s="7"/>
      <c r="D374" s="7"/>
      <c r="E374" s="7"/>
      <c r="F374" s="7"/>
      <c r="G374" s="8"/>
      <c r="H374" s="6"/>
      <c r="I374" s="9"/>
      <c r="J374" s="7"/>
      <c r="K374" s="10"/>
      <c r="L374" s="6"/>
      <c r="M374" s="11"/>
      <c r="N374" s="6"/>
      <c r="O374" s="6"/>
      <c r="P374" s="10"/>
      <c r="Q374" s="7"/>
      <c r="R374" s="5"/>
      <c r="S374" s="7"/>
      <c r="T374" s="5"/>
    </row>
    <row r="375" spans="1:20" x14ac:dyDescent="0.3">
      <c r="A375" s="12"/>
      <c r="B375" s="6"/>
      <c r="C375" s="7"/>
      <c r="D375" s="7"/>
      <c r="E375" s="7"/>
      <c r="F375" s="7"/>
      <c r="G375" s="8"/>
      <c r="H375" s="6"/>
      <c r="I375" s="13"/>
      <c r="J375" s="7"/>
      <c r="K375" s="10"/>
      <c r="L375" s="6"/>
      <c r="M375" s="14"/>
      <c r="N375" s="6"/>
      <c r="O375" s="6"/>
      <c r="P375" s="10"/>
      <c r="Q375" s="7"/>
      <c r="R375" s="12"/>
      <c r="S375" s="7"/>
      <c r="T375" s="12"/>
    </row>
    <row r="376" spans="1:20" x14ac:dyDescent="0.3">
      <c r="A376" s="5"/>
      <c r="B376" s="6"/>
      <c r="C376" s="7"/>
      <c r="D376" s="7"/>
      <c r="E376" s="7"/>
      <c r="F376" s="7"/>
      <c r="G376" s="8"/>
      <c r="H376" s="6"/>
      <c r="I376" s="9"/>
      <c r="J376" s="7"/>
      <c r="K376" s="10"/>
      <c r="L376" s="6"/>
      <c r="M376" s="11"/>
      <c r="N376" s="6"/>
      <c r="O376" s="6"/>
      <c r="P376" s="10"/>
      <c r="Q376" s="7"/>
      <c r="R376" s="5"/>
      <c r="S376" s="7"/>
      <c r="T376" s="5"/>
    </row>
    <row r="377" spans="1:20" x14ac:dyDescent="0.3">
      <c r="A377" s="12"/>
      <c r="B377" s="6"/>
      <c r="C377" s="7"/>
      <c r="D377" s="7"/>
      <c r="E377" s="7"/>
      <c r="F377" s="7"/>
      <c r="G377" s="8"/>
      <c r="H377" s="6"/>
      <c r="I377" s="13"/>
      <c r="J377" s="7"/>
      <c r="K377" s="10"/>
      <c r="L377" s="6"/>
      <c r="M377" s="14"/>
      <c r="N377" s="6"/>
      <c r="O377" s="6"/>
      <c r="P377" s="10"/>
      <c r="Q377" s="7"/>
      <c r="R377" s="12"/>
      <c r="S377" s="7"/>
      <c r="T377" s="12"/>
    </row>
    <row r="378" spans="1:20" x14ac:dyDescent="0.3">
      <c r="A378" s="5"/>
      <c r="B378" s="6"/>
      <c r="C378" s="7"/>
      <c r="D378" s="7"/>
      <c r="E378" s="7"/>
      <c r="F378" s="7"/>
      <c r="G378" s="8"/>
      <c r="H378" s="6"/>
      <c r="I378" s="9"/>
      <c r="J378" s="7"/>
      <c r="K378" s="10"/>
      <c r="L378" s="6"/>
      <c r="M378" s="11"/>
      <c r="N378" s="6"/>
      <c r="O378" s="6"/>
      <c r="P378" s="10"/>
      <c r="Q378" s="7"/>
      <c r="R378" s="5"/>
      <c r="S378" s="7"/>
      <c r="T378" s="5"/>
    </row>
    <row r="379" spans="1:20" x14ac:dyDescent="0.3">
      <c r="A379" s="12"/>
      <c r="B379" s="6"/>
      <c r="C379" s="7"/>
      <c r="D379" s="7"/>
      <c r="E379" s="7"/>
      <c r="F379" s="7"/>
      <c r="G379" s="8"/>
      <c r="H379" s="6"/>
      <c r="I379" s="13"/>
      <c r="J379" s="7"/>
      <c r="K379" s="10"/>
      <c r="L379" s="6"/>
      <c r="M379" s="14"/>
      <c r="N379" s="6"/>
      <c r="O379" s="6"/>
      <c r="P379" s="10"/>
      <c r="Q379" s="7"/>
      <c r="R379" s="12"/>
      <c r="S379" s="7"/>
      <c r="T379" s="12"/>
    </row>
    <row r="380" spans="1:20" x14ac:dyDescent="0.3">
      <c r="A380" s="5"/>
      <c r="B380" s="6"/>
      <c r="C380" s="7"/>
      <c r="D380" s="7"/>
      <c r="E380" s="7"/>
      <c r="F380" s="7"/>
      <c r="G380" s="8"/>
      <c r="H380" s="6"/>
      <c r="I380" s="9"/>
      <c r="J380" s="7"/>
      <c r="K380" s="10"/>
      <c r="L380" s="6"/>
      <c r="M380" s="11"/>
      <c r="N380" s="6"/>
      <c r="O380" s="6"/>
      <c r="P380" s="10"/>
      <c r="Q380" s="7"/>
      <c r="R380" s="5"/>
      <c r="S380" s="7"/>
      <c r="T380" s="5"/>
    </row>
    <row r="381" spans="1:20" x14ac:dyDescent="0.3">
      <c r="A381" s="12"/>
      <c r="B381" s="6"/>
      <c r="C381" s="7"/>
      <c r="D381" s="7"/>
      <c r="E381" s="7"/>
      <c r="F381" s="7"/>
      <c r="G381" s="8"/>
      <c r="H381" s="6"/>
      <c r="I381" s="13"/>
      <c r="J381" s="7"/>
      <c r="K381" s="10"/>
      <c r="L381" s="6"/>
      <c r="M381" s="14"/>
      <c r="N381" s="6"/>
      <c r="O381" s="6"/>
      <c r="P381" s="10"/>
      <c r="Q381" s="7"/>
      <c r="R381" s="12"/>
      <c r="S381" s="7"/>
      <c r="T381" s="12"/>
    </row>
    <row r="382" spans="1:20" x14ac:dyDescent="0.3">
      <c r="A382" s="5"/>
      <c r="B382" s="6"/>
      <c r="C382" s="7"/>
      <c r="D382" s="7"/>
      <c r="E382" s="7"/>
      <c r="F382" s="7"/>
      <c r="G382" s="8"/>
      <c r="H382" s="6"/>
      <c r="I382" s="9"/>
      <c r="J382" s="7"/>
      <c r="K382" s="10"/>
      <c r="L382" s="6"/>
      <c r="M382" s="11"/>
      <c r="N382" s="6"/>
      <c r="O382" s="6"/>
      <c r="P382" s="10"/>
      <c r="Q382" s="7"/>
      <c r="R382" s="5"/>
      <c r="S382" s="7"/>
      <c r="T382" s="5"/>
    </row>
    <row r="383" spans="1:20" x14ac:dyDescent="0.3">
      <c r="A383" s="12"/>
      <c r="B383" s="6"/>
      <c r="C383" s="7"/>
      <c r="D383" s="7"/>
      <c r="E383" s="7"/>
      <c r="F383" s="7"/>
      <c r="G383" s="8"/>
      <c r="H383" s="6"/>
      <c r="I383" s="13"/>
      <c r="J383" s="7"/>
      <c r="K383" s="10"/>
      <c r="L383" s="6"/>
      <c r="M383" s="14"/>
      <c r="N383" s="6"/>
      <c r="O383" s="6"/>
      <c r="P383" s="10"/>
      <c r="Q383" s="7"/>
      <c r="R383" s="12"/>
      <c r="S383" s="7"/>
      <c r="T383" s="12"/>
    </row>
    <row r="384" spans="1:20" x14ac:dyDescent="0.3">
      <c r="A384" s="5"/>
      <c r="B384" s="6"/>
      <c r="C384" s="7"/>
      <c r="D384" s="7"/>
      <c r="E384" s="7"/>
      <c r="F384" s="7"/>
      <c r="G384" s="8"/>
      <c r="H384" s="6"/>
      <c r="I384" s="9"/>
      <c r="J384" s="7"/>
      <c r="K384" s="10"/>
      <c r="L384" s="6"/>
      <c r="M384" s="11"/>
      <c r="N384" s="6"/>
      <c r="O384" s="6"/>
      <c r="P384" s="10"/>
      <c r="Q384" s="7"/>
      <c r="R384" s="5"/>
      <c r="S384" s="7"/>
      <c r="T384" s="5"/>
    </row>
    <row r="385" spans="1:20" x14ac:dyDescent="0.3">
      <c r="A385" s="12"/>
      <c r="B385" s="6"/>
      <c r="C385" s="7"/>
      <c r="D385" s="7"/>
      <c r="E385" s="7"/>
      <c r="F385" s="7"/>
      <c r="G385" s="8"/>
      <c r="H385" s="6"/>
      <c r="I385" s="13"/>
      <c r="J385" s="7"/>
      <c r="K385" s="10"/>
      <c r="L385" s="6"/>
      <c r="M385" s="14"/>
      <c r="N385" s="6"/>
      <c r="O385" s="6"/>
      <c r="P385" s="10"/>
      <c r="Q385" s="7"/>
      <c r="R385" s="12"/>
      <c r="S385" s="7"/>
      <c r="T385" s="12"/>
    </row>
    <row r="386" spans="1:20" x14ac:dyDescent="0.3">
      <c r="A386" s="5"/>
      <c r="B386" s="6"/>
      <c r="C386" s="7"/>
      <c r="D386" s="7"/>
      <c r="E386" s="7"/>
      <c r="F386" s="7"/>
      <c r="G386" s="8"/>
      <c r="H386" s="6"/>
      <c r="I386" s="9"/>
      <c r="J386" s="7"/>
      <c r="K386" s="10"/>
      <c r="L386" s="6"/>
      <c r="M386" s="11"/>
      <c r="N386" s="6"/>
      <c r="O386" s="6"/>
      <c r="P386" s="10"/>
      <c r="Q386" s="7"/>
      <c r="R386" s="5"/>
      <c r="S386" s="7"/>
      <c r="T386" s="5"/>
    </row>
    <row r="387" spans="1:20" x14ac:dyDescent="0.3">
      <c r="A387" s="12"/>
      <c r="B387" s="6"/>
      <c r="C387" s="7"/>
      <c r="D387" s="7"/>
      <c r="E387" s="7"/>
      <c r="F387" s="7"/>
      <c r="G387" s="8"/>
      <c r="H387" s="6"/>
      <c r="I387" s="13"/>
      <c r="J387" s="7"/>
      <c r="K387" s="10"/>
      <c r="L387" s="6"/>
      <c r="M387" s="14"/>
      <c r="N387" s="6"/>
      <c r="O387" s="6"/>
      <c r="P387" s="10"/>
      <c r="Q387" s="7"/>
      <c r="R387" s="12"/>
      <c r="S387" s="7"/>
      <c r="T387" s="12"/>
    </row>
    <row r="388" spans="1:20" x14ac:dyDescent="0.3">
      <c r="A388" s="5"/>
      <c r="B388" s="6"/>
      <c r="C388" s="7"/>
      <c r="D388" s="7"/>
      <c r="E388" s="7"/>
      <c r="F388" s="7"/>
      <c r="G388" s="8"/>
      <c r="H388" s="6"/>
      <c r="I388" s="9"/>
      <c r="J388" s="7"/>
      <c r="K388" s="10"/>
      <c r="L388" s="6"/>
      <c r="M388" s="11"/>
      <c r="N388" s="6"/>
      <c r="O388" s="6"/>
      <c r="P388" s="10"/>
      <c r="Q388" s="7"/>
      <c r="R388" s="5"/>
      <c r="S388" s="7"/>
      <c r="T388" s="5"/>
    </row>
    <row r="389" spans="1:20" x14ac:dyDescent="0.3">
      <c r="A389" s="12"/>
      <c r="B389" s="6"/>
      <c r="C389" s="7"/>
      <c r="D389" s="7"/>
      <c r="E389" s="7"/>
      <c r="F389" s="7"/>
      <c r="G389" s="8"/>
      <c r="H389" s="6"/>
      <c r="I389" s="13"/>
      <c r="J389" s="7"/>
      <c r="K389" s="10"/>
      <c r="L389" s="6"/>
      <c r="M389" s="14"/>
      <c r="N389" s="6"/>
      <c r="O389" s="6"/>
      <c r="P389" s="10"/>
      <c r="Q389" s="7"/>
      <c r="R389" s="12"/>
      <c r="S389" s="7"/>
      <c r="T389" s="12"/>
    </row>
    <row r="390" spans="1:20" x14ac:dyDescent="0.3">
      <c r="A390" s="5"/>
      <c r="B390" s="6"/>
      <c r="C390" s="7"/>
      <c r="D390" s="7"/>
      <c r="E390" s="7"/>
      <c r="F390" s="7"/>
      <c r="G390" s="8"/>
      <c r="H390" s="6"/>
      <c r="I390" s="9"/>
      <c r="J390" s="7"/>
      <c r="K390" s="10"/>
      <c r="L390" s="6"/>
      <c r="M390" s="11"/>
      <c r="N390" s="6"/>
      <c r="O390" s="6"/>
      <c r="P390" s="10"/>
      <c r="Q390" s="7"/>
      <c r="R390" s="5"/>
      <c r="S390" s="7"/>
      <c r="T390" s="5"/>
    </row>
    <row r="391" spans="1:20" x14ac:dyDescent="0.3">
      <c r="A391" s="12"/>
      <c r="B391" s="6"/>
      <c r="C391" s="7"/>
      <c r="D391" s="7"/>
      <c r="E391" s="7"/>
      <c r="F391" s="7"/>
      <c r="G391" s="8"/>
      <c r="H391" s="6"/>
      <c r="I391" s="13"/>
      <c r="J391" s="7"/>
      <c r="K391" s="10"/>
      <c r="L391" s="6"/>
      <c r="M391" s="14"/>
      <c r="N391" s="6"/>
      <c r="O391" s="6"/>
      <c r="P391" s="10"/>
      <c r="Q391" s="7"/>
      <c r="R391" s="12"/>
      <c r="S391" s="7"/>
      <c r="T391" s="12"/>
    </row>
    <row r="392" spans="1:20" x14ac:dyDescent="0.3">
      <c r="A392" s="5"/>
      <c r="B392" s="6"/>
      <c r="C392" s="7"/>
      <c r="D392" s="7"/>
      <c r="E392" s="7"/>
      <c r="F392" s="7"/>
      <c r="G392" s="8"/>
      <c r="H392" s="6"/>
      <c r="I392" s="9"/>
      <c r="J392" s="7"/>
      <c r="K392" s="10"/>
      <c r="L392" s="6"/>
      <c r="M392" s="11"/>
      <c r="N392" s="6"/>
      <c r="O392" s="6"/>
      <c r="P392" s="10"/>
      <c r="Q392" s="7"/>
      <c r="R392" s="5"/>
      <c r="S392" s="7"/>
      <c r="T392" s="5"/>
    </row>
    <row r="393" spans="1:20" x14ac:dyDescent="0.3">
      <c r="A393" s="12"/>
      <c r="B393" s="6"/>
      <c r="C393" s="7"/>
      <c r="D393" s="7"/>
      <c r="E393" s="7"/>
      <c r="F393" s="7"/>
      <c r="G393" s="8"/>
      <c r="H393" s="6"/>
      <c r="I393" s="13"/>
      <c r="J393" s="7"/>
      <c r="K393" s="10"/>
      <c r="L393" s="6"/>
      <c r="M393" s="14"/>
      <c r="N393" s="6"/>
      <c r="O393" s="6"/>
      <c r="P393" s="10"/>
      <c r="Q393" s="7"/>
      <c r="R393" s="12"/>
      <c r="S393" s="7"/>
      <c r="T393" s="12"/>
    </row>
    <row r="394" spans="1:20" x14ac:dyDescent="0.3">
      <c r="A394" s="5"/>
      <c r="B394" s="6"/>
      <c r="C394" s="7"/>
      <c r="D394" s="7"/>
      <c r="E394" s="7"/>
      <c r="F394" s="7"/>
      <c r="G394" s="8"/>
      <c r="H394" s="6"/>
      <c r="I394" s="9"/>
      <c r="J394" s="7"/>
      <c r="K394" s="10"/>
      <c r="L394" s="6"/>
      <c r="M394" s="11"/>
      <c r="N394" s="6"/>
      <c r="O394" s="6"/>
      <c r="P394" s="10"/>
      <c r="Q394" s="7"/>
      <c r="R394" s="5"/>
      <c r="S394" s="7"/>
      <c r="T394" s="5"/>
    </row>
    <row r="395" spans="1:20" x14ac:dyDescent="0.3">
      <c r="A395" s="12"/>
      <c r="B395" s="6"/>
      <c r="C395" s="7"/>
      <c r="D395" s="7"/>
      <c r="E395" s="7"/>
      <c r="F395" s="7"/>
      <c r="G395" s="8"/>
      <c r="H395" s="6"/>
      <c r="I395" s="13"/>
      <c r="J395" s="7"/>
      <c r="K395" s="10"/>
      <c r="L395" s="6"/>
      <c r="M395" s="14"/>
      <c r="N395" s="6"/>
      <c r="O395" s="6"/>
      <c r="P395" s="10"/>
      <c r="Q395" s="7"/>
      <c r="R395" s="12"/>
      <c r="S395" s="7"/>
      <c r="T395" s="12"/>
    </row>
    <row r="396" spans="1:20" x14ac:dyDescent="0.3">
      <c r="A396" s="5"/>
      <c r="B396" s="6"/>
      <c r="C396" s="7"/>
      <c r="D396" s="7"/>
      <c r="E396" s="7"/>
      <c r="F396" s="7"/>
      <c r="G396" s="8"/>
      <c r="H396" s="6"/>
      <c r="I396" s="9"/>
      <c r="J396" s="7"/>
      <c r="K396" s="10"/>
      <c r="L396" s="6"/>
      <c r="M396" s="11"/>
      <c r="N396" s="6"/>
      <c r="O396" s="6"/>
      <c r="P396" s="10"/>
      <c r="Q396" s="7"/>
      <c r="R396" s="5"/>
      <c r="S396" s="7"/>
      <c r="T396" s="5"/>
    </row>
    <row r="397" spans="1:20" x14ac:dyDescent="0.3">
      <c r="A397" s="12"/>
      <c r="B397" s="6"/>
      <c r="C397" s="7"/>
      <c r="D397" s="7"/>
      <c r="E397" s="7"/>
      <c r="F397" s="7"/>
      <c r="G397" s="8"/>
      <c r="H397" s="6"/>
      <c r="I397" s="13"/>
      <c r="J397" s="7"/>
      <c r="K397" s="10"/>
      <c r="L397" s="6"/>
      <c r="M397" s="14"/>
      <c r="N397" s="6"/>
      <c r="O397" s="6"/>
      <c r="P397" s="10"/>
      <c r="Q397" s="7"/>
      <c r="R397" s="12"/>
      <c r="S397" s="7"/>
      <c r="T397" s="12"/>
    </row>
    <row r="398" spans="1:20" x14ac:dyDescent="0.3">
      <c r="A398" s="5"/>
      <c r="B398" s="6"/>
      <c r="C398" s="7"/>
      <c r="D398" s="7"/>
      <c r="E398" s="7"/>
      <c r="F398" s="7"/>
      <c r="G398" s="8"/>
      <c r="H398" s="6"/>
      <c r="I398" s="9"/>
      <c r="J398" s="7"/>
      <c r="K398" s="10"/>
      <c r="L398" s="6"/>
      <c r="M398" s="11"/>
      <c r="N398" s="6"/>
      <c r="O398" s="6"/>
      <c r="P398" s="10"/>
      <c r="Q398" s="7"/>
      <c r="R398" s="5"/>
      <c r="S398" s="7"/>
      <c r="T398" s="5"/>
    </row>
    <row r="399" spans="1:20" x14ac:dyDescent="0.3">
      <c r="A399" s="12"/>
      <c r="B399" s="6"/>
      <c r="C399" s="7"/>
      <c r="D399" s="7"/>
      <c r="E399" s="7"/>
      <c r="F399" s="7"/>
      <c r="G399" s="8"/>
      <c r="H399" s="6"/>
      <c r="I399" s="13"/>
      <c r="J399" s="7"/>
      <c r="K399" s="10"/>
      <c r="L399" s="6"/>
      <c r="M399" s="14"/>
      <c r="N399" s="6"/>
      <c r="O399" s="6"/>
      <c r="P399" s="10"/>
      <c r="Q399" s="7"/>
      <c r="R399" s="12"/>
      <c r="S399" s="7"/>
      <c r="T399" s="12"/>
    </row>
    <row r="400" spans="1:20" x14ac:dyDescent="0.3">
      <c r="A400" s="5"/>
      <c r="B400" s="6"/>
      <c r="C400" s="7"/>
      <c r="D400" s="7"/>
      <c r="E400" s="7"/>
      <c r="F400" s="7"/>
      <c r="G400" s="8"/>
      <c r="H400" s="6"/>
      <c r="I400" s="9"/>
      <c r="J400" s="7"/>
      <c r="K400" s="10"/>
      <c r="L400" s="6"/>
      <c r="M400" s="11"/>
      <c r="N400" s="6"/>
      <c r="O400" s="6"/>
      <c r="P400" s="10"/>
      <c r="Q400" s="7"/>
      <c r="R400" s="5"/>
      <c r="S400" s="7"/>
      <c r="T400" s="5"/>
    </row>
    <row r="401" spans="1:20" x14ac:dyDescent="0.3">
      <c r="A401" s="12"/>
      <c r="B401" s="6"/>
      <c r="C401" s="7"/>
      <c r="D401" s="7"/>
      <c r="E401" s="7"/>
      <c r="F401" s="7"/>
      <c r="G401" s="8"/>
      <c r="H401" s="6"/>
      <c r="I401" s="13"/>
      <c r="J401" s="7"/>
      <c r="K401" s="10"/>
      <c r="L401" s="6"/>
      <c r="M401" s="14"/>
      <c r="N401" s="6"/>
      <c r="O401" s="6"/>
      <c r="P401" s="10"/>
      <c r="Q401" s="7"/>
      <c r="R401" s="12"/>
      <c r="S401" s="7"/>
      <c r="T401" s="12"/>
    </row>
    <row r="402" spans="1:20" x14ac:dyDescent="0.3">
      <c r="A402" s="5"/>
      <c r="B402" s="6"/>
      <c r="C402" s="7"/>
      <c r="D402" s="7"/>
      <c r="E402" s="7"/>
      <c r="F402" s="7"/>
      <c r="G402" s="8"/>
      <c r="H402" s="6"/>
      <c r="I402" s="9"/>
      <c r="J402" s="7"/>
      <c r="K402" s="10"/>
      <c r="L402" s="6"/>
      <c r="M402" s="11"/>
      <c r="N402" s="6"/>
      <c r="O402" s="6"/>
      <c r="P402" s="10"/>
      <c r="Q402" s="7"/>
      <c r="R402" s="5"/>
      <c r="S402" s="7"/>
      <c r="T402" s="5"/>
    </row>
    <row r="403" spans="1:20" x14ac:dyDescent="0.3">
      <c r="A403" s="12"/>
      <c r="B403" s="6"/>
      <c r="C403" s="7"/>
      <c r="D403" s="7"/>
      <c r="E403" s="7"/>
      <c r="F403" s="7"/>
      <c r="G403" s="8"/>
      <c r="H403" s="6"/>
      <c r="I403" s="13"/>
      <c r="J403" s="7"/>
      <c r="K403" s="10"/>
      <c r="L403" s="6"/>
      <c r="M403" s="14"/>
      <c r="N403" s="6"/>
      <c r="O403" s="6"/>
      <c r="P403" s="10"/>
      <c r="Q403" s="7"/>
      <c r="R403" s="12"/>
      <c r="S403" s="7"/>
      <c r="T403" s="12"/>
    </row>
    <row r="404" spans="1:20" x14ac:dyDescent="0.3">
      <c r="A404" s="5"/>
      <c r="B404" s="6"/>
      <c r="C404" s="7"/>
      <c r="D404" s="7"/>
      <c r="E404" s="7"/>
      <c r="F404" s="7"/>
      <c r="G404" s="8"/>
      <c r="H404" s="6"/>
      <c r="I404" s="9"/>
      <c r="J404" s="7"/>
      <c r="K404" s="10"/>
      <c r="L404" s="6"/>
      <c r="M404" s="11"/>
      <c r="N404" s="6"/>
      <c r="O404" s="6"/>
      <c r="P404" s="10"/>
      <c r="Q404" s="7"/>
      <c r="R404" s="5"/>
      <c r="S404" s="7"/>
      <c r="T404" s="5"/>
    </row>
    <row r="405" spans="1:20" x14ac:dyDescent="0.3">
      <c r="A405" s="12"/>
      <c r="B405" s="6"/>
      <c r="C405" s="7"/>
      <c r="D405" s="7"/>
      <c r="E405" s="7"/>
      <c r="F405" s="7"/>
      <c r="G405" s="8"/>
      <c r="H405" s="6"/>
      <c r="I405" s="13"/>
      <c r="J405" s="7"/>
      <c r="K405" s="10"/>
      <c r="L405" s="6"/>
      <c r="M405" s="14"/>
      <c r="N405" s="6"/>
      <c r="O405" s="6"/>
      <c r="P405" s="10"/>
      <c r="Q405" s="7"/>
      <c r="R405" s="12"/>
      <c r="S405" s="7"/>
      <c r="T405" s="12"/>
    </row>
    <row r="406" spans="1:20" x14ac:dyDescent="0.3">
      <c r="A406" s="5"/>
      <c r="B406" s="6"/>
      <c r="C406" s="7"/>
      <c r="D406" s="7"/>
      <c r="E406" s="7"/>
      <c r="F406" s="7"/>
      <c r="G406" s="8"/>
      <c r="H406" s="6"/>
      <c r="I406" s="9"/>
      <c r="J406" s="7"/>
      <c r="K406" s="10"/>
      <c r="L406" s="6"/>
      <c r="M406" s="11"/>
      <c r="N406" s="6"/>
      <c r="O406" s="6"/>
      <c r="P406" s="10"/>
      <c r="Q406" s="7"/>
      <c r="R406" s="5"/>
      <c r="S406" s="7"/>
      <c r="T406" s="5"/>
    </row>
    <row r="407" spans="1:20" x14ac:dyDescent="0.3">
      <c r="A407" s="12"/>
      <c r="B407" s="6"/>
      <c r="C407" s="7"/>
      <c r="D407" s="7"/>
      <c r="E407" s="7"/>
      <c r="F407" s="7"/>
      <c r="G407" s="8"/>
      <c r="H407" s="6"/>
      <c r="I407" s="13"/>
      <c r="J407" s="7"/>
      <c r="K407" s="10"/>
      <c r="L407" s="6"/>
      <c r="M407" s="14"/>
      <c r="N407" s="6"/>
      <c r="O407" s="6"/>
      <c r="P407" s="10"/>
      <c r="Q407" s="7"/>
      <c r="R407" s="12"/>
      <c r="S407" s="7"/>
      <c r="T407" s="12"/>
    </row>
    <row r="408" spans="1:20" x14ac:dyDescent="0.3">
      <c r="A408" s="5"/>
      <c r="B408" s="6"/>
      <c r="C408" s="7"/>
      <c r="D408" s="7"/>
      <c r="E408" s="7"/>
      <c r="F408" s="7"/>
      <c r="G408" s="8"/>
      <c r="H408" s="6"/>
      <c r="I408" s="9"/>
      <c r="J408" s="7"/>
      <c r="K408" s="10"/>
      <c r="L408" s="6"/>
      <c r="M408" s="11"/>
      <c r="N408" s="6"/>
      <c r="O408" s="6"/>
      <c r="P408" s="10"/>
      <c r="Q408" s="7"/>
      <c r="R408" s="5"/>
      <c r="S408" s="7"/>
      <c r="T408" s="5"/>
    </row>
    <row r="409" spans="1:20" x14ac:dyDescent="0.3">
      <c r="A409" s="12"/>
      <c r="B409" s="6"/>
      <c r="C409" s="7"/>
      <c r="D409" s="7"/>
      <c r="E409" s="7"/>
      <c r="F409" s="7"/>
      <c r="G409" s="8"/>
      <c r="H409" s="6"/>
      <c r="I409" s="13"/>
      <c r="J409" s="7"/>
      <c r="K409" s="10"/>
      <c r="L409" s="6"/>
      <c r="M409" s="14"/>
      <c r="N409" s="6"/>
      <c r="O409" s="6"/>
      <c r="P409" s="10"/>
      <c r="Q409" s="7"/>
      <c r="R409" s="12"/>
      <c r="S409" s="7"/>
      <c r="T409" s="12"/>
    </row>
    <row r="410" spans="1:20" x14ac:dyDescent="0.3">
      <c r="A410" s="5"/>
      <c r="B410" s="6"/>
      <c r="C410" s="7"/>
      <c r="D410" s="7"/>
      <c r="E410" s="7"/>
      <c r="F410" s="7"/>
      <c r="G410" s="8"/>
      <c r="H410" s="6"/>
      <c r="I410" s="9"/>
      <c r="J410" s="7"/>
      <c r="K410" s="10"/>
      <c r="L410" s="6"/>
      <c r="M410" s="11"/>
      <c r="N410" s="6"/>
      <c r="O410" s="6"/>
      <c r="P410" s="10"/>
      <c r="Q410" s="7"/>
      <c r="R410" s="5"/>
      <c r="S410" s="7"/>
      <c r="T410" s="5"/>
    </row>
    <row r="411" spans="1:20" x14ac:dyDescent="0.3">
      <c r="A411" s="12"/>
      <c r="B411" s="6"/>
      <c r="C411" s="7"/>
      <c r="D411" s="7"/>
      <c r="E411" s="7"/>
      <c r="F411" s="7"/>
      <c r="G411" s="8"/>
      <c r="H411" s="6"/>
      <c r="I411" s="13"/>
      <c r="J411" s="7"/>
      <c r="K411" s="10"/>
      <c r="L411" s="6"/>
      <c r="M411" s="14"/>
      <c r="N411" s="6"/>
      <c r="O411" s="6"/>
      <c r="P411" s="10"/>
      <c r="Q411" s="7"/>
      <c r="R411" s="12"/>
      <c r="S411" s="7"/>
      <c r="T411" s="12"/>
    </row>
    <row r="412" spans="1:20" x14ac:dyDescent="0.3">
      <c r="A412" s="5"/>
      <c r="B412" s="6"/>
      <c r="C412" s="7"/>
      <c r="D412" s="7"/>
      <c r="E412" s="7"/>
      <c r="F412" s="7"/>
      <c r="G412" s="8"/>
      <c r="H412" s="6"/>
      <c r="I412" s="9"/>
      <c r="J412" s="7"/>
      <c r="K412" s="10"/>
      <c r="L412" s="6"/>
      <c r="M412" s="11"/>
      <c r="N412" s="6"/>
      <c r="O412" s="6"/>
      <c r="P412" s="10"/>
      <c r="Q412" s="7"/>
      <c r="R412" s="5"/>
      <c r="S412" s="7"/>
      <c r="T412" s="5"/>
    </row>
    <row r="413" spans="1:20" x14ac:dyDescent="0.3">
      <c r="A413" s="12"/>
      <c r="B413" s="6"/>
      <c r="C413" s="7"/>
      <c r="D413" s="7"/>
      <c r="E413" s="7"/>
      <c r="F413" s="7"/>
      <c r="G413" s="8"/>
      <c r="H413" s="6"/>
      <c r="I413" s="13"/>
      <c r="J413" s="7"/>
      <c r="K413" s="10"/>
      <c r="L413" s="6"/>
      <c r="M413" s="14"/>
      <c r="N413" s="6"/>
      <c r="O413" s="6"/>
      <c r="P413" s="10"/>
      <c r="Q413" s="7"/>
      <c r="R413" s="12"/>
      <c r="S413" s="7"/>
      <c r="T413" s="12"/>
    </row>
    <row r="414" spans="1:20" x14ac:dyDescent="0.3">
      <c r="A414" s="5"/>
      <c r="B414" s="6"/>
      <c r="C414" s="7"/>
      <c r="D414" s="7"/>
      <c r="E414" s="7"/>
      <c r="F414" s="7"/>
      <c r="G414" s="8"/>
      <c r="H414" s="6"/>
      <c r="I414" s="9"/>
      <c r="J414" s="7"/>
      <c r="K414" s="10"/>
      <c r="L414" s="6"/>
      <c r="M414" s="11"/>
      <c r="N414" s="6"/>
      <c r="O414" s="6"/>
      <c r="P414" s="10"/>
      <c r="Q414" s="7"/>
      <c r="R414" s="5"/>
      <c r="S414" s="7"/>
      <c r="T414" s="5"/>
    </row>
    <row r="415" spans="1:20" x14ac:dyDescent="0.3">
      <c r="A415" s="12"/>
      <c r="B415" s="6"/>
      <c r="C415" s="7"/>
      <c r="D415" s="7"/>
      <c r="E415" s="7"/>
      <c r="F415" s="7"/>
      <c r="G415" s="8"/>
      <c r="H415" s="6"/>
      <c r="I415" s="13"/>
      <c r="J415" s="7"/>
      <c r="K415" s="10"/>
      <c r="L415" s="6"/>
      <c r="M415" s="14"/>
      <c r="N415" s="6"/>
      <c r="O415" s="6"/>
      <c r="P415" s="10"/>
      <c r="Q415" s="7"/>
      <c r="R415" s="12"/>
      <c r="S415" s="7"/>
      <c r="T415" s="12"/>
    </row>
    <row r="416" spans="1:20" x14ac:dyDescent="0.3">
      <c r="A416" s="5"/>
      <c r="B416" s="6"/>
      <c r="C416" s="7"/>
      <c r="D416" s="7"/>
      <c r="E416" s="7"/>
      <c r="F416" s="7"/>
      <c r="G416" s="8"/>
      <c r="H416" s="6"/>
      <c r="I416" s="9"/>
      <c r="J416" s="7"/>
      <c r="K416" s="10"/>
      <c r="L416" s="6"/>
      <c r="M416" s="11"/>
      <c r="N416" s="6"/>
      <c r="O416" s="6"/>
      <c r="P416" s="10"/>
      <c r="Q416" s="7"/>
      <c r="R416" s="5"/>
      <c r="S416" s="7"/>
      <c r="T416" s="5"/>
    </row>
    <row r="417" spans="1:20" x14ac:dyDescent="0.3">
      <c r="A417" s="12"/>
      <c r="B417" s="6"/>
      <c r="C417" s="7"/>
      <c r="D417" s="7"/>
      <c r="E417" s="7"/>
      <c r="F417" s="7"/>
      <c r="G417" s="8"/>
      <c r="H417" s="6"/>
      <c r="I417" s="13"/>
      <c r="J417" s="7"/>
      <c r="K417" s="10"/>
      <c r="L417" s="6"/>
      <c r="M417" s="14"/>
      <c r="N417" s="6"/>
      <c r="O417" s="6"/>
      <c r="P417" s="10"/>
      <c r="Q417" s="7"/>
      <c r="R417" s="12"/>
      <c r="S417" s="7"/>
      <c r="T417" s="12"/>
    </row>
    <row r="418" spans="1:20" x14ac:dyDescent="0.3">
      <c r="A418" s="5"/>
      <c r="B418" s="6"/>
      <c r="C418" s="7"/>
      <c r="D418" s="7"/>
      <c r="E418" s="7"/>
      <c r="F418" s="7"/>
      <c r="G418" s="8"/>
      <c r="H418" s="6"/>
      <c r="I418" s="9"/>
      <c r="J418" s="7"/>
      <c r="K418" s="10"/>
      <c r="L418" s="6"/>
      <c r="M418" s="11"/>
      <c r="N418" s="6"/>
      <c r="O418" s="6"/>
      <c r="P418" s="10"/>
      <c r="Q418" s="7"/>
      <c r="R418" s="5"/>
      <c r="S418" s="7"/>
      <c r="T418" s="5"/>
    </row>
    <row r="419" spans="1:20" x14ac:dyDescent="0.3">
      <c r="A419" s="12"/>
      <c r="B419" s="6"/>
      <c r="C419" s="7"/>
      <c r="D419" s="7"/>
      <c r="E419" s="7"/>
      <c r="F419" s="7"/>
      <c r="G419" s="8"/>
      <c r="H419" s="6"/>
      <c r="I419" s="13"/>
      <c r="J419" s="7"/>
      <c r="K419" s="10"/>
      <c r="L419" s="6"/>
      <c r="M419" s="14"/>
      <c r="N419" s="6"/>
      <c r="O419" s="6"/>
      <c r="P419" s="10"/>
      <c r="Q419" s="7"/>
      <c r="R419" s="12"/>
      <c r="S419" s="7"/>
      <c r="T419" s="12"/>
    </row>
    <row r="420" spans="1:20" x14ac:dyDescent="0.3">
      <c r="A420" s="5"/>
      <c r="B420" s="6"/>
      <c r="C420" s="7"/>
      <c r="D420" s="7"/>
      <c r="E420" s="7"/>
      <c r="F420" s="7"/>
      <c r="G420" s="8"/>
      <c r="H420" s="6"/>
      <c r="I420" s="9"/>
      <c r="J420" s="7"/>
      <c r="K420" s="10"/>
      <c r="L420" s="6"/>
      <c r="M420" s="11"/>
      <c r="N420" s="6"/>
      <c r="O420" s="6"/>
      <c r="P420" s="10"/>
      <c r="Q420" s="7"/>
      <c r="R420" s="5"/>
      <c r="S420" s="7"/>
      <c r="T420" s="5"/>
    </row>
    <row r="421" spans="1:20" x14ac:dyDescent="0.3">
      <c r="A421" s="12"/>
      <c r="B421" s="6"/>
      <c r="C421" s="7"/>
      <c r="D421" s="7"/>
      <c r="E421" s="7"/>
      <c r="F421" s="7"/>
      <c r="G421" s="8"/>
      <c r="H421" s="6"/>
      <c r="I421" s="13"/>
      <c r="J421" s="7"/>
      <c r="K421" s="10"/>
      <c r="L421" s="6"/>
      <c r="M421" s="14"/>
      <c r="N421" s="6"/>
      <c r="O421" s="6"/>
      <c r="P421" s="10"/>
      <c r="Q421" s="7"/>
      <c r="R421" s="12"/>
      <c r="S421" s="7"/>
      <c r="T421" s="12"/>
    </row>
    <row r="422" spans="1:20" x14ac:dyDescent="0.3">
      <c r="A422" s="5"/>
      <c r="B422" s="6"/>
      <c r="C422" s="7"/>
      <c r="D422" s="7"/>
      <c r="E422" s="7"/>
      <c r="F422" s="7"/>
      <c r="G422" s="8"/>
      <c r="H422" s="6"/>
      <c r="I422" s="9"/>
      <c r="J422" s="7"/>
      <c r="K422" s="10"/>
      <c r="L422" s="6"/>
      <c r="M422" s="11"/>
      <c r="N422" s="6"/>
      <c r="O422" s="6"/>
      <c r="P422" s="10"/>
      <c r="Q422" s="7"/>
      <c r="R422" s="5"/>
      <c r="S422" s="7"/>
      <c r="T422" s="5"/>
    </row>
    <row r="423" spans="1:20" x14ac:dyDescent="0.3">
      <c r="A423" s="12"/>
      <c r="B423" s="6"/>
      <c r="C423" s="7"/>
      <c r="D423" s="7"/>
      <c r="E423" s="7"/>
      <c r="F423" s="7"/>
      <c r="G423" s="8"/>
      <c r="H423" s="6"/>
      <c r="I423" s="13"/>
      <c r="J423" s="7"/>
      <c r="K423" s="10"/>
      <c r="L423" s="6"/>
      <c r="M423" s="14"/>
      <c r="N423" s="6"/>
      <c r="O423" s="6"/>
      <c r="P423" s="10"/>
      <c r="Q423" s="7"/>
      <c r="R423" s="12"/>
      <c r="S423" s="7"/>
      <c r="T423" s="12"/>
    </row>
    <row r="424" spans="1:20" x14ac:dyDescent="0.3">
      <c r="A424" s="5"/>
      <c r="B424" s="6"/>
      <c r="C424" s="7"/>
      <c r="D424" s="7"/>
      <c r="E424" s="7"/>
      <c r="F424" s="7"/>
      <c r="G424" s="8"/>
      <c r="H424" s="6"/>
      <c r="I424" s="9"/>
      <c r="J424" s="7"/>
      <c r="K424" s="10"/>
      <c r="L424" s="6"/>
      <c r="M424" s="11"/>
      <c r="N424" s="6"/>
      <c r="O424" s="6"/>
      <c r="P424" s="10"/>
      <c r="Q424" s="7"/>
      <c r="R424" s="5"/>
      <c r="S424" s="7"/>
      <c r="T424" s="5"/>
    </row>
    <row r="425" spans="1:20" x14ac:dyDescent="0.3">
      <c r="A425" s="12"/>
      <c r="B425" s="6"/>
      <c r="C425" s="7"/>
      <c r="D425" s="7"/>
      <c r="E425" s="7"/>
      <c r="F425" s="7"/>
      <c r="G425" s="8"/>
      <c r="H425" s="6"/>
      <c r="I425" s="13"/>
      <c r="J425" s="7"/>
      <c r="K425" s="10"/>
      <c r="L425" s="6"/>
      <c r="M425" s="14"/>
      <c r="N425" s="6"/>
      <c r="O425" s="6"/>
      <c r="P425" s="10"/>
      <c r="Q425" s="7"/>
      <c r="R425" s="12"/>
      <c r="S425" s="7"/>
      <c r="T425" s="12"/>
    </row>
    <row r="426" spans="1:20" x14ac:dyDescent="0.3">
      <c r="A426" s="5"/>
      <c r="B426" s="6"/>
      <c r="C426" s="7"/>
      <c r="D426" s="7"/>
      <c r="E426" s="7"/>
      <c r="F426" s="7"/>
      <c r="G426" s="8"/>
      <c r="H426" s="6"/>
      <c r="I426" s="9"/>
      <c r="J426" s="7"/>
      <c r="K426" s="10"/>
      <c r="L426" s="6"/>
      <c r="M426" s="11"/>
      <c r="N426" s="6"/>
      <c r="O426" s="6"/>
      <c r="P426" s="10"/>
      <c r="Q426" s="7"/>
      <c r="R426" s="5"/>
      <c r="S426" s="7"/>
      <c r="T426" s="5"/>
    </row>
    <row r="427" spans="1:20" x14ac:dyDescent="0.3">
      <c r="A427" s="12"/>
      <c r="B427" s="6"/>
      <c r="C427" s="7"/>
      <c r="D427" s="7"/>
      <c r="E427" s="7"/>
      <c r="F427" s="7"/>
      <c r="G427" s="8"/>
      <c r="H427" s="6"/>
      <c r="I427" s="13"/>
      <c r="J427" s="7"/>
      <c r="K427" s="10"/>
      <c r="L427" s="6"/>
      <c r="M427" s="14"/>
      <c r="N427" s="6"/>
      <c r="O427" s="6"/>
      <c r="P427" s="10"/>
      <c r="Q427" s="7"/>
      <c r="R427" s="12"/>
      <c r="S427" s="7"/>
      <c r="T427" s="12"/>
    </row>
    <row r="428" spans="1:20" x14ac:dyDescent="0.3">
      <c r="A428" s="5"/>
      <c r="B428" s="6"/>
      <c r="C428" s="7"/>
      <c r="D428" s="7"/>
      <c r="E428" s="7"/>
      <c r="F428" s="7"/>
      <c r="G428" s="8"/>
      <c r="H428" s="6"/>
      <c r="I428" s="9"/>
      <c r="J428" s="7"/>
      <c r="K428" s="10"/>
      <c r="L428" s="6"/>
      <c r="M428" s="11"/>
      <c r="N428" s="6"/>
      <c r="O428" s="6"/>
      <c r="P428" s="10"/>
      <c r="Q428" s="7"/>
      <c r="R428" s="5"/>
      <c r="S428" s="7"/>
      <c r="T428" s="5"/>
    </row>
    <row r="429" spans="1:20" x14ac:dyDescent="0.3">
      <c r="A429" s="12"/>
      <c r="B429" s="6"/>
      <c r="C429" s="7"/>
      <c r="D429" s="7"/>
      <c r="E429" s="7"/>
      <c r="F429" s="7"/>
      <c r="G429" s="8"/>
      <c r="H429" s="6"/>
      <c r="I429" s="13"/>
      <c r="J429" s="7"/>
      <c r="K429" s="10"/>
      <c r="L429" s="6"/>
      <c r="M429" s="14"/>
      <c r="N429" s="6"/>
      <c r="O429" s="6"/>
      <c r="P429" s="10"/>
      <c r="Q429" s="7"/>
      <c r="R429" s="12"/>
      <c r="S429" s="7"/>
      <c r="T429" s="12"/>
    </row>
    <row r="430" spans="1:20" x14ac:dyDescent="0.3">
      <c r="A430" s="5"/>
      <c r="B430" s="6"/>
      <c r="C430" s="7"/>
      <c r="D430" s="7"/>
      <c r="E430" s="7"/>
      <c r="F430" s="7"/>
      <c r="G430" s="8"/>
      <c r="H430" s="6"/>
      <c r="I430" s="9"/>
      <c r="J430" s="7"/>
      <c r="K430" s="10"/>
      <c r="L430" s="6"/>
      <c r="M430" s="11"/>
      <c r="N430" s="6"/>
      <c r="O430" s="6"/>
      <c r="P430" s="10"/>
      <c r="Q430" s="7"/>
      <c r="R430" s="5"/>
      <c r="S430" s="7"/>
      <c r="T430" s="5"/>
    </row>
    <row r="431" spans="1:20" x14ac:dyDescent="0.3">
      <c r="A431" s="12"/>
      <c r="B431" s="6"/>
      <c r="C431" s="7"/>
      <c r="D431" s="7"/>
      <c r="E431" s="7"/>
      <c r="F431" s="7"/>
      <c r="G431" s="8"/>
      <c r="H431" s="6"/>
      <c r="I431" s="13"/>
      <c r="J431" s="7"/>
      <c r="K431" s="10"/>
      <c r="L431" s="6"/>
      <c r="M431" s="14"/>
      <c r="N431" s="6"/>
      <c r="O431" s="6"/>
      <c r="P431" s="10"/>
      <c r="Q431" s="7"/>
      <c r="R431" s="12"/>
      <c r="S431" s="7"/>
      <c r="T431" s="12"/>
    </row>
    <row r="432" spans="1:20" x14ac:dyDescent="0.3">
      <c r="A432" s="5"/>
      <c r="B432" s="6"/>
      <c r="C432" s="7"/>
      <c r="D432" s="7"/>
      <c r="E432" s="7"/>
      <c r="F432" s="7"/>
      <c r="G432" s="8"/>
      <c r="H432" s="6"/>
      <c r="I432" s="9"/>
      <c r="J432" s="7"/>
      <c r="K432" s="10"/>
      <c r="L432" s="6"/>
      <c r="M432" s="11"/>
      <c r="N432" s="6"/>
      <c r="O432" s="6"/>
      <c r="P432" s="10"/>
      <c r="Q432" s="7"/>
      <c r="R432" s="5"/>
      <c r="S432" s="7"/>
      <c r="T432" s="5"/>
    </row>
    <row r="433" spans="1:20" x14ac:dyDescent="0.3">
      <c r="A433" s="12"/>
      <c r="B433" s="6"/>
      <c r="C433" s="7"/>
      <c r="D433" s="7"/>
      <c r="E433" s="7"/>
      <c r="F433" s="7"/>
      <c r="G433" s="8"/>
      <c r="H433" s="6"/>
      <c r="I433" s="13"/>
      <c r="J433" s="7"/>
      <c r="K433" s="10"/>
      <c r="L433" s="6"/>
      <c r="M433" s="14"/>
      <c r="N433" s="6"/>
      <c r="O433" s="6"/>
      <c r="P433" s="10"/>
      <c r="Q433" s="7"/>
      <c r="R433" s="12"/>
      <c r="S433" s="7"/>
      <c r="T433" s="12"/>
    </row>
    <row r="434" spans="1:20" x14ac:dyDescent="0.3">
      <c r="A434" s="5"/>
      <c r="B434" s="6"/>
      <c r="C434" s="7"/>
      <c r="D434" s="7"/>
      <c r="E434" s="7"/>
      <c r="F434" s="7"/>
      <c r="G434" s="8"/>
      <c r="H434" s="6"/>
      <c r="I434" s="9"/>
      <c r="J434" s="7"/>
      <c r="K434" s="10"/>
      <c r="L434" s="6"/>
      <c r="M434" s="11"/>
      <c r="N434" s="6"/>
      <c r="O434" s="6"/>
      <c r="P434" s="10"/>
      <c r="Q434" s="7"/>
      <c r="R434" s="5"/>
      <c r="S434" s="7"/>
      <c r="T434" s="5"/>
    </row>
    <row r="435" spans="1:20" x14ac:dyDescent="0.3">
      <c r="A435" s="12"/>
      <c r="B435" s="6"/>
      <c r="C435" s="7"/>
      <c r="D435" s="7"/>
      <c r="E435" s="7"/>
      <c r="F435" s="7"/>
      <c r="G435" s="8"/>
      <c r="H435" s="6"/>
      <c r="I435" s="13"/>
      <c r="J435" s="7"/>
      <c r="K435" s="10"/>
      <c r="L435" s="6"/>
      <c r="M435" s="14"/>
      <c r="N435" s="6"/>
      <c r="O435" s="6"/>
      <c r="P435" s="10"/>
      <c r="Q435" s="7"/>
      <c r="R435" s="12"/>
      <c r="S435" s="7"/>
      <c r="T435" s="12"/>
    </row>
    <row r="436" spans="1:20" x14ac:dyDescent="0.3">
      <c r="A436" s="5"/>
      <c r="B436" s="6"/>
      <c r="C436" s="7"/>
      <c r="D436" s="7"/>
      <c r="E436" s="7"/>
      <c r="F436" s="7"/>
      <c r="G436" s="8"/>
      <c r="H436" s="6"/>
      <c r="I436" s="9"/>
      <c r="J436" s="7"/>
      <c r="K436" s="10"/>
      <c r="L436" s="6"/>
      <c r="M436" s="11"/>
      <c r="N436" s="6"/>
      <c r="O436" s="6"/>
      <c r="P436" s="10"/>
      <c r="Q436" s="7"/>
      <c r="R436" s="5"/>
      <c r="S436" s="7"/>
      <c r="T436" s="5"/>
    </row>
    <row r="437" spans="1:20" x14ac:dyDescent="0.3">
      <c r="A437" s="12"/>
      <c r="B437" s="6"/>
      <c r="C437" s="7"/>
      <c r="D437" s="7"/>
      <c r="E437" s="7"/>
      <c r="F437" s="7"/>
      <c r="G437" s="8"/>
      <c r="H437" s="6"/>
      <c r="I437" s="13"/>
      <c r="J437" s="7"/>
      <c r="K437" s="10"/>
      <c r="L437" s="6"/>
      <c r="M437" s="14"/>
      <c r="N437" s="6"/>
      <c r="O437" s="6"/>
      <c r="P437" s="10"/>
      <c r="Q437" s="7"/>
      <c r="R437" s="12"/>
      <c r="S437" s="7"/>
      <c r="T437" s="12"/>
    </row>
    <row r="438" spans="1:20" x14ac:dyDescent="0.3">
      <c r="A438" s="5"/>
      <c r="B438" s="6"/>
      <c r="C438" s="7"/>
      <c r="D438" s="7"/>
      <c r="E438" s="7"/>
      <c r="F438" s="7"/>
      <c r="G438" s="8"/>
      <c r="H438" s="6"/>
      <c r="I438" s="9"/>
      <c r="J438" s="7"/>
      <c r="K438" s="10"/>
      <c r="L438" s="6"/>
      <c r="M438" s="11"/>
      <c r="N438" s="6"/>
      <c r="O438" s="6"/>
      <c r="P438" s="10"/>
      <c r="Q438" s="7"/>
      <c r="R438" s="5"/>
      <c r="S438" s="7"/>
      <c r="T438" s="5"/>
    </row>
    <row r="439" spans="1:20" x14ac:dyDescent="0.3">
      <c r="A439" s="12"/>
      <c r="B439" s="6"/>
      <c r="C439" s="7"/>
      <c r="D439" s="7"/>
      <c r="E439" s="7"/>
      <c r="F439" s="7"/>
      <c r="G439" s="8"/>
      <c r="H439" s="6"/>
      <c r="I439" s="13"/>
      <c r="J439" s="7"/>
      <c r="K439" s="10"/>
      <c r="L439" s="6"/>
      <c r="M439" s="14"/>
      <c r="N439" s="6"/>
      <c r="O439" s="6"/>
      <c r="P439" s="10"/>
      <c r="Q439" s="7"/>
      <c r="R439" s="12"/>
      <c r="S439" s="7"/>
      <c r="T439" s="12"/>
    </row>
    <row r="440" spans="1:20" x14ac:dyDescent="0.3">
      <c r="A440" s="5"/>
      <c r="B440" s="6"/>
      <c r="C440" s="7"/>
      <c r="D440" s="7"/>
      <c r="E440" s="7"/>
      <c r="F440" s="7"/>
      <c r="G440" s="8"/>
      <c r="H440" s="6"/>
      <c r="I440" s="9"/>
      <c r="J440" s="7"/>
      <c r="K440" s="10"/>
      <c r="L440" s="6"/>
      <c r="M440" s="11"/>
      <c r="N440" s="6"/>
      <c r="O440" s="6"/>
      <c r="P440" s="10"/>
      <c r="Q440" s="7"/>
      <c r="R440" s="5"/>
      <c r="S440" s="7"/>
      <c r="T440" s="5"/>
    </row>
    <row r="441" spans="1:20" x14ac:dyDescent="0.3">
      <c r="A441" s="12"/>
      <c r="B441" s="6"/>
      <c r="C441" s="7"/>
      <c r="D441" s="7"/>
      <c r="E441" s="7"/>
      <c r="F441" s="7"/>
      <c r="G441" s="8"/>
      <c r="H441" s="6"/>
      <c r="I441" s="13"/>
      <c r="J441" s="7"/>
      <c r="K441" s="10"/>
      <c r="L441" s="6"/>
      <c r="M441" s="14"/>
      <c r="N441" s="6"/>
      <c r="O441" s="6"/>
      <c r="P441" s="10"/>
      <c r="Q441" s="7"/>
      <c r="R441" s="12"/>
      <c r="S441" s="7"/>
      <c r="T441" s="12"/>
    </row>
    <row r="442" spans="1:20" x14ac:dyDescent="0.3">
      <c r="A442" s="5"/>
      <c r="B442" s="6"/>
      <c r="C442" s="7"/>
      <c r="D442" s="7"/>
      <c r="E442" s="7"/>
      <c r="F442" s="7"/>
      <c r="G442" s="8"/>
      <c r="H442" s="6"/>
      <c r="I442" s="9"/>
      <c r="J442" s="7"/>
      <c r="K442" s="10"/>
      <c r="L442" s="6"/>
      <c r="M442" s="11"/>
      <c r="N442" s="6"/>
      <c r="O442" s="6"/>
      <c r="P442" s="10"/>
      <c r="Q442" s="7"/>
      <c r="R442" s="5"/>
      <c r="S442" s="7"/>
      <c r="T442" s="5"/>
    </row>
    <row r="443" spans="1:20" x14ac:dyDescent="0.3">
      <c r="A443" s="12"/>
      <c r="B443" s="6"/>
      <c r="C443" s="7"/>
      <c r="D443" s="7"/>
      <c r="E443" s="7"/>
      <c r="F443" s="7"/>
      <c r="G443" s="8"/>
      <c r="H443" s="6"/>
      <c r="I443" s="13"/>
      <c r="J443" s="7"/>
      <c r="K443" s="10"/>
      <c r="L443" s="6"/>
      <c r="M443" s="14"/>
      <c r="N443" s="6"/>
      <c r="O443" s="6"/>
      <c r="P443" s="10"/>
      <c r="Q443" s="7"/>
      <c r="R443" s="12"/>
      <c r="S443" s="7"/>
      <c r="T443" s="12"/>
    </row>
    <row r="444" spans="1:20" x14ac:dyDescent="0.3">
      <c r="A444" s="5"/>
      <c r="B444" s="6"/>
      <c r="C444" s="7"/>
      <c r="D444" s="7"/>
      <c r="E444" s="7"/>
      <c r="F444" s="7"/>
      <c r="G444" s="8"/>
      <c r="H444" s="6"/>
      <c r="I444" s="9"/>
      <c r="J444" s="7"/>
      <c r="K444" s="10"/>
      <c r="L444" s="6"/>
      <c r="M444" s="11"/>
      <c r="N444" s="6"/>
      <c r="O444" s="6"/>
      <c r="P444" s="10"/>
      <c r="Q444" s="7"/>
      <c r="R444" s="5"/>
      <c r="S444" s="7"/>
      <c r="T444" s="5"/>
    </row>
    <row r="445" spans="1:20" x14ac:dyDescent="0.3">
      <c r="A445" s="12"/>
      <c r="B445" s="6"/>
      <c r="C445" s="7"/>
      <c r="D445" s="7"/>
      <c r="E445" s="7"/>
      <c r="F445" s="7"/>
      <c r="G445" s="8"/>
      <c r="H445" s="6"/>
      <c r="I445" s="13"/>
      <c r="J445" s="7"/>
      <c r="K445" s="10"/>
      <c r="L445" s="6"/>
      <c r="M445" s="14"/>
      <c r="N445" s="6"/>
      <c r="O445" s="6"/>
      <c r="P445" s="10"/>
      <c r="Q445" s="7"/>
      <c r="R445" s="12"/>
      <c r="S445" s="7"/>
      <c r="T445" s="12"/>
    </row>
    <row r="446" spans="1:20" x14ac:dyDescent="0.3">
      <c r="A446" s="5"/>
      <c r="B446" s="6"/>
      <c r="C446" s="7"/>
      <c r="D446" s="7"/>
      <c r="E446" s="7"/>
      <c r="F446" s="7"/>
      <c r="G446" s="8"/>
      <c r="H446" s="6"/>
      <c r="I446" s="9"/>
      <c r="J446" s="7"/>
      <c r="K446" s="10"/>
      <c r="L446" s="6"/>
      <c r="M446" s="11"/>
      <c r="N446" s="6"/>
      <c r="O446" s="6"/>
      <c r="P446" s="10"/>
      <c r="Q446" s="7"/>
      <c r="R446" s="5"/>
      <c r="S446" s="7"/>
      <c r="T446" s="5"/>
    </row>
    <row r="447" spans="1:20" x14ac:dyDescent="0.3">
      <c r="A447" s="12"/>
      <c r="B447" s="6"/>
      <c r="C447" s="7"/>
      <c r="D447" s="7"/>
      <c r="E447" s="7"/>
      <c r="F447" s="7"/>
      <c r="G447" s="8"/>
      <c r="H447" s="6"/>
      <c r="I447" s="13"/>
      <c r="J447" s="7"/>
      <c r="K447" s="10"/>
      <c r="L447" s="6"/>
      <c r="M447" s="14"/>
      <c r="N447" s="6"/>
      <c r="O447" s="6"/>
      <c r="P447" s="10"/>
      <c r="Q447" s="7"/>
      <c r="R447" s="12"/>
      <c r="S447" s="7"/>
      <c r="T447" s="12"/>
    </row>
    <row r="448" spans="1:20" x14ac:dyDescent="0.3">
      <c r="A448" s="5"/>
      <c r="B448" s="6"/>
      <c r="C448" s="7"/>
      <c r="D448" s="7"/>
      <c r="E448" s="7"/>
      <c r="F448" s="7"/>
      <c r="G448" s="8"/>
      <c r="H448" s="6"/>
      <c r="I448" s="9"/>
      <c r="J448" s="7"/>
      <c r="K448" s="10"/>
      <c r="L448" s="6"/>
      <c r="M448" s="11"/>
      <c r="N448" s="6"/>
      <c r="O448" s="6"/>
      <c r="P448" s="10"/>
      <c r="Q448" s="7"/>
      <c r="R448" s="5"/>
      <c r="S448" s="7"/>
      <c r="T448" s="5"/>
    </row>
    <row r="449" spans="1:20" x14ac:dyDescent="0.3">
      <c r="A449" s="12"/>
      <c r="B449" s="6"/>
      <c r="C449" s="7"/>
      <c r="D449" s="7"/>
      <c r="E449" s="7"/>
      <c r="F449" s="7"/>
      <c r="G449" s="8"/>
      <c r="H449" s="6"/>
      <c r="I449" s="13"/>
      <c r="J449" s="7"/>
      <c r="K449" s="10"/>
      <c r="L449" s="6"/>
      <c r="M449" s="14"/>
      <c r="N449" s="6"/>
      <c r="O449" s="6"/>
      <c r="P449" s="10"/>
      <c r="Q449" s="7"/>
      <c r="R449" s="12"/>
      <c r="S449" s="7"/>
      <c r="T449" s="12"/>
    </row>
    <row r="450" spans="1:20" x14ac:dyDescent="0.3">
      <c r="A450" s="5"/>
      <c r="B450" s="6"/>
      <c r="C450" s="7"/>
      <c r="D450" s="7"/>
      <c r="E450" s="7"/>
      <c r="F450" s="7"/>
      <c r="G450" s="8"/>
      <c r="H450" s="6"/>
      <c r="I450" s="9"/>
      <c r="J450" s="7"/>
      <c r="K450" s="10"/>
      <c r="L450" s="6"/>
      <c r="M450" s="11"/>
      <c r="N450" s="6"/>
      <c r="O450" s="6"/>
      <c r="P450" s="10"/>
      <c r="Q450" s="7"/>
      <c r="R450" s="5"/>
      <c r="S450" s="7"/>
      <c r="T450" s="5"/>
    </row>
    <row r="451" spans="1:20" x14ac:dyDescent="0.3">
      <c r="A451" s="12"/>
      <c r="B451" s="6"/>
      <c r="C451" s="7"/>
      <c r="D451" s="7"/>
      <c r="E451" s="7"/>
      <c r="F451" s="7"/>
      <c r="G451" s="8"/>
      <c r="H451" s="6"/>
      <c r="I451" s="13"/>
      <c r="J451" s="7"/>
      <c r="K451" s="10"/>
      <c r="L451" s="6"/>
      <c r="M451" s="14"/>
      <c r="N451" s="6"/>
      <c r="O451" s="6"/>
      <c r="P451" s="10"/>
      <c r="Q451" s="7"/>
      <c r="R451" s="12"/>
      <c r="S451" s="7"/>
      <c r="T451" s="12"/>
    </row>
    <row r="452" spans="1:20" x14ac:dyDescent="0.3">
      <c r="A452" s="5"/>
      <c r="B452" s="6"/>
      <c r="C452" s="7"/>
      <c r="D452" s="7"/>
      <c r="E452" s="7"/>
      <c r="F452" s="7"/>
      <c r="G452" s="8"/>
      <c r="H452" s="6"/>
      <c r="I452" s="9"/>
      <c r="J452" s="7"/>
      <c r="K452" s="10"/>
      <c r="L452" s="6"/>
      <c r="M452" s="11"/>
      <c r="N452" s="6"/>
      <c r="O452" s="6"/>
      <c r="P452" s="10"/>
      <c r="Q452" s="7"/>
      <c r="R452" s="5"/>
      <c r="S452" s="7"/>
      <c r="T452" s="5"/>
    </row>
    <row r="453" spans="1:20" x14ac:dyDescent="0.3">
      <c r="A453" s="12"/>
      <c r="B453" s="6"/>
      <c r="C453" s="7"/>
      <c r="D453" s="7"/>
      <c r="E453" s="7"/>
      <c r="F453" s="7"/>
      <c r="G453" s="8"/>
      <c r="H453" s="6"/>
      <c r="I453" s="13"/>
      <c r="J453" s="7"/>
      <c r="K453" s="10"/>
      <c r="L453" s="6"/>
      <c r="M453" s="14"/>
      <c r="N453" s="6"/>
      <c r="O453" s="6"/>
      <c r="P453" s="10"/>
      <c r="Q453" s="7"/>
      <c r="R453" s="12"/>
      <c r="S453" s="7"/>
      <c r="T453" s="12"/>
    </row>
    <row r="454" spans="1:20" x14ac:dyDescent="0.3">
      <c r="A454" s="5"/>
      <c r="B454" s="6"/>
      <c r="C454" s="7"/>
      <c r="D454" s="7"/>
      <c r="E454" s="7"/>
      <c r="F454" s="7"/>
      <c r="G454" s="8"/>
      <c r="H454" s="6"/>
      <c r="I454" s="9"/>
      <c r="J454" s="7"/>
      <c r="K454" s="10"/>
      <c r="L454" s="6"/>
      <c r="M454" s="11"/>
      <c r="N454" s="6"/>
      <c r="O454" s="6"/>
      <c r="P454" s="10"/>
      <c r="Q454" s="7"/>
      <c r="R454" s="5"/>
      <c r="S454" s="7"/>
      <c r="T454" s="5"/>
    </row>
    <row r="455" spans="1:20" x14ac:dyDescent="0.3">
      <c r="A455" s="12"/>
      <c r="B455" s="6"/>
      <c r="C455" s="7"/>
      <c r="D455" s="7"/>
      <c r="E455" s="7"/>
      <c r="F455" s="7"/>
      <c r="G455" s="8"/>
      <c r="H455" s="6"/>
      <c r="I455" s="13"/>
      <c r="J455" s="7"/>
      <c r="K455" s="10"/>
      <c r="L455" s="6"/>
      <c r="M455" s="14"/>
      <c r="N455" s="6"/>
      <c r="O455" s="6"/>
      <c r="P455" s="10"/>
      <c r="Q455" s="7"/>
      <c r="R455" s="12"/>
      <c r="S455" s="7"/>
      <c r="T455" s="12"/>
    </row>
    <row r="456" spans="1:20" x14ac:dyDescent="0.3">
      <c r="A456" s="5"/>
      <c r="B456" s="6"/>
      <c r="C456" s="7"/>
      <c r="D456" s="7"/>
      <c r="E456" s="7"/>
      <c r="F456" s="7"/>
      <c r="G456" s="8"/>
      <c r="H456" s="6"/>
      <c r="I456" s="9"/>
      <c r="J456" s="7"/>
      <c r="K456" s="10"/>
      <c r="L456" s="6"/>
      <c r="M456" s="11"/>
      <c r="N456" s="6"/>
      <c r="O456" s="6"/>
      <c r="P456" s="10"/>
      <c r="Q456" s="7"/>
      <c r="R456" s="5"/>
      <c r="S456" s="7"/>
      <c r="T456" s="5"/>
    </row>
    <row r="457" spans="1:20" x14ac:dyDescent="0.3">
      <c r="A457" s="12"/>
      <c r="B457" s="6"/>
      <c r="C457" s="7"/>
      <c r="D457" s="7"/>
      <c r="E457" s="7"/>
      <c r="F457" s="7"/>
      <c r="G457" s="8"/>
      <c r="H457" s="6"/>
      <c r="I457" s="13"/>
      <c r="J457" s="7"/>
      <c r="K457" s="10"/>
      <c r="L457" s="6"/>
      <c r="M457" s="14"/>
      <c r="N457" s="6"/>
      <c r="O457" s="6"/>
      <c r="P457" s="10"/>
      <c r="Q457" s="7"/>
      <c r="R457" s="12"/>
      <c r="S457" s="7"/>
      <c r="T457" s="12"/>
    </row>
    <row r="458" spans="1:20" x14ac:dyDescent="0.3">
      <c r="A458" s="5"/>
      <c r="B458" s="6"/>
      <c r="C458" s="7"/>
      <c r="D458" s="7"/>
      <c r="E458" s="7"/>
      <c r="F458" s="7"/>
      <c r="G458" s="8"/>
      <c r="H458" s="6"/>
      <c r="I458" s="9"/>
      <c r="J458" s="7"/>
      <c r="K458" s="10"/>
      <c r="L458" s="6"/>
      <c r="M458" s="11"/>
      <c r="N458" s="6"/>
      <c r="O458" s="6"/>
      <c r="P458" s="10"/>
      <c r="Q458" s="7"/>
      <c r="R458" s="5"/>
      <c r="S458" s="7"/>
      <c r="T458" s="5"/>
    </row>
    <row r="459" spans="1:20" x14ac:dyDescent="0.3">
      <c r="A459" s="12"/>
      <c r="B459" s="6"/>
      <c r="C459" s="7"/>
      <c r="D459" s="7"/>
      <c r="E459" s="7"/>
      <c r="F459" s="7"/>
      <c r="G459" s="8"/>
      <c r="H459" s="6"/>
      <c r="I459" s="13"/>
      <c r="J459" s="7"/>
      <c r="K459" s="10"/>
      <c r="L459" s="6"/>
      <c r="M459" s="14"/>
      <c r="N459" s="6"/>
      <c r="O459" s="6"/>
      <c r="P459" s="10"/>
      <c r="Q459" s="7"/>
      <c r="R459" s="12"/>
      <c r="S459" s="7"/>
      <c r="T459" s="12"/>
    </row>
    <row r="460" spans="1:20" x14ac:dyDescent="0.3">
      <c r="A460" s="5"/>
      <c r="B460" s="6"/>
      <c r="C460" s="7"/>
      <c r="D460" s="7"/>
      <c r="E460" s="7"/>
      <c r="F460" s="7"/>
      <c r="G460" s="8"/>
      <c r="H460" s="6"/>
      <c r="I460" s="9"/>
      <c r="J460" s="7"/>
      <c r="K460" s="10"/>
      <c r="L460" s="6"/>
      <c r="M460" s="11"/>
      <c r="N460" s="6"/>
      <c r="O460" s="6"/>
      <c r="P460" s="10"/>
      <c r="Q460" s="7"/>
      <c r="R460" s="5"/>
      <c r="S460" s="7"/>
      <c r="T460" s="5"/>
    </row>
    <row r="461" spans="1:20" x14ac:dyDescent="0.3">
      <c r="A461" s="12"/>
      <c r="B461" s="6"/>
      <c r="C461" s="7"/>
      <c r="D461" s="7"/>
      <c r="E461" s="7"/>
      <c r="F461" s="7"/>
      <c r="G461" s="8"/>
      <c r="H461" s="6"/>
      <c r="I461" s="13"/>
      <c r="J461" s="7"/>
      <c r="K461" s="10"/>
      <c r="L461" s="6"/>
      <c r="M461" s="14"/>
      <c r="N461" s="6"/>
      <c r="O461" s="6"/>
      <c r="P461" s="10"/>
      <c r="Q461" s="7"/>
      <c r="R461" s="12"/>
      <c r="S461" s="7"/>
      <c r="T461" s="12"/>
    </row>
    <row r="462" spans="1:20" x14ac:dyDescent="0.3">
      <c r="A462" s="5"/>
      <c r="B462" s="6"/>
      <c r="C462" s="7"/>
      <c r="D462" s="7"/>
      <c r="E462" s="7"/>
      <c r="F462" s="7"/>
      <c r="G462" s="8"/>
      <c r="H462" s="6"/>
      <c r="I462" s="9"/>
      <c r="J462" s="7"/>
      <c r="K462" s="10"/>
      <c r="L462" s="6"/>
      <c r="M462" s="11"/>
      <c r="N462" s="6"/>
      <c r="O462" s="6"/>
      <c r="P462" s="10"/>
      <c r="Q462" s="7"/>
      <c r="R462" s="5"/>
      <c r="S462" s="7"/>
      <c r="T462" s="5"/>
    </row>
    <row r="463" spans="1:20" x14ac:dyDescent="0.3">
      <c r="A463" s="12"/>
      <c r="B463" s="6"/>
      <c r="C463" s="7"/>
      <c r="D463" s="7"/>
      <c r="E463" s="7"/>
      <c r="F463" s="7"/>
      <c r="G463" s="8"/>
      <c r="H463" s="6"/>
      <c r="I463" s="13"/>
      <c r="J463" s="7"/>
      <c r="K463" s="10"/>
      <c r="L463" s="6"/>
      <c r="M463" s="14"/>
      <c r="N463" s="6"/>
      <c r="O463" s="6"/>
      <c r="P463" s="10"/>
      <c r="Q463" s="7"/>
      <c r="R463" s="12"/>
      <c r="S463" s="7"/>
      <c r="T463" s="12"/>
    </row>
    <row r="464" spans="1:20" x14ac:dyDescent="0.3">
      <c r="A464" s="5"/>
      <c r="B464" s="6"/>
      <c r="C464" s="7"/>
      <c r="D464" s="7"/>
      <c r="E464" s="7"/>
      <c r="F464" s="7"/>
      <c r="G464" s="8"/>
      <c r="H464" s="6"/>
      <c r="I464" s="9"/>
      <c r="J464" s="7"/>
      <c r="K464" s="10"/>
      <c r="L464" s="6"/>
      <c r="M464" s="11"/>
      <c r="N464" s="6"/>
      <c r="O464" s="6"/>
      <c r="P464" s="10"/>
      <c r="Q464" s="7"/>
      <c r="R464" s="5"/>
      <c r="S464" s="7"/>
      <c r="T464" s="5"/>
    </row>
    <row r="465" spans="1:20" x14ac:dyDescent="0.3">
      <c r="A465" s="12"/>
      <c r="B465" s="6"/>
      <c r="C465" s="7"/>
      <c r="D465" s="7"/>
      <c r="E465" s="7"/>
      <c r="F465" s="7"/>
      <c r="G465" s="8"/>
      <c r="H465" s="6"/>
      <c r="I465" s="13"/>
      <c r="J465" s="7"/>
      <c r="K465" s="10"/>
      <c r="L465" s="6"/>
      <c r="M465" s="14"/>
      <c r="N465" s="6"/>
      <c r="O465" s="6"/>
      <c r="P465" s="10"/>
      <c r="Q465" s="7"/>
      <c r="R465" s="12"/>
      <c r="S465" s="7"/>
      <c r="T465" s="12"/>
    </row>
    <row r="466" spans="1:20" x14ac:dyDescent="0.3">
      <c r="A466" s="5"/>
      <c r="B466" s="6"/>
      <c r="C466" s="7"/>
      <c r="D466" s="7"/>
      <c r="E466" s="7"/>
      <c r="F466" s="7"/>
      <c r="G466" s="8"/>
      <c r="H466" s="6"/>
      <c r="I466" s="9"/>
      <c r="J466" s="7"/>
      <c r="K466" s="10"/>
      <c r="L466" s="6"/>
      <c r="M466" s="11"/>
      <c r="N466" s="6"/>
      <c r="O466" s="6"/>
      <c r="P466" s="10"/>
      <c r="Q466" s="7"/>
      <c r="R466" s="5"/>
      <c r="S466" s="7"/>
      <c r="T466" s="5"/>
    </row>
    <row r="467" spans="1:20" x14ac:dyDescent="0.3">
      <c r="A467" s="12"/>
      <c r="B467" s="6"/>
      <c r="C467" s="7"/>
      <c r="D467" s="7"/>
      <c r="E467" s="7"/>
      <c r="F467" s="7"/>
      <c r="G467" s="8"/>
      <c r="H467" s="6"/>
      <c r="I467" s="13"/>
      <c r="J467" s="7"/>
      <c r="K467" s="10"/>
      <c r="L467" s="6"/>
      <c r="M467" s="14"/>
      <c r="N467" s="6"/>
      <c r="O467" s="6"/>
      <c r="P467" s="10"/>
      <c r="Q467" s="7"/>
      <c r="R467" s="12"/>
      <c r="S467" s="7"/>
      <c r="T467" s="12"/>
    </row>
    <row r="468" spans="1:20" x14ac:dyDescent="0.3">
      <c r="A468" s="5"/>
      <c r="B468" s="6"/>
      <c r="C468" s="7"/>
      <c r="D468" s="7"/>
      <c r="E468" s="7"/>
      <c r="F468" s="7"/>
      <c r="G468" s="8"/>
      <c r="H468" s="6"/>
      <c r="I468" s="9"/>
      <c r="J468" s="7"/>
      <c r="K468" s="10"/>
      <c r="L468" s="6"/>
      <c r="M468" s="11"/>
      <c r="N468" s="6"/>
      <c r="O468" s="6"/>
      <c r="P468" s="10"/>
      <c r="Q468" s="7"/>
      <c r="R468" s="5"/>
      <c r="S468" s="7"/>
      <c r="T468" s="5"/>
    </row>
    <row r="469" spans="1:20" x14ac:dyDescent="0.3">
      <c r="A469" s="12"/>
      <c r="B469" s="6"/>
      <c r="C469" s="7"/>
      <c r="D469" s="7"/>
      <c r="E469" s="7"/>
      <c r="F469" s="7"/>
      <c r="G469" s="8"/>
      <c r="H469" s="6"/>
      <c r="I469" s="13"/>
      <c r="J469" s="7"/>
      <c r="K469" s="10"/>
      <c r="L469" s="6"/>
      <c r="M469" s="14"/>
      <c r="N469" s="6"/>
      <c r="O469" s="6"/>
      <c r="P469" s="10"/>
      <c r="Q469" s="7"/>
      <c r="R469" s="12"/>
      <c r="S469" s="7"/>
      <c r="T469" s="12"/>
    </row>
    <row r="470" spans="1:20" x14ac:dyDescent="0.3">
      <c r="A470" s="5"/>
      <c r="B470" s="6"/>
      <c r="C470" s="7"/>
      <c r="D470" s="7"/>
      <c r="E470" s="7"/>
      <c r="F470" s="7"/>
      <c r="G470" s="8"/>
      <c r="H470" s="6"/>
      <c r="I470" s="9"/>
      <c r="J470" s="7"/>
      <c r="K470" s="10"/>
      <c r="L470" s="6"/>
      <c r="M470" s="11"/>
      <c r="N470" s="6"/>
      <c r="O470" s="6"/>
      <c r="P470" s="10"/>
      <c r="Q470" s="7"/>
      <c r="R470" s="5"/>
      <c r="S470" s="7"/>
      <c r="T470" s="5"/>
    </row>
    <row r="471" spans="1:20" x14ac:dyDescent="0.3">
      <c r="A471" s="12"/>
      <c r="B471" s="6"/>
      <c r="C471" s="7"/>
      <c r="D471" s="7"/>
      <c r="E471" s="7"/>
      <c r="F471" s="7"/>
      <c r="G471" s="8"/>
      <c r="H471" s="6"/>
      <c r="I471" s="13"/>
      <c r="J471" s="7"/>
      <c r="K471" s="10"/>
      <c r="L471" s="6"/>
      <c r="M471" s="14"/>
      <c r="N471" s="6"/>
      <c r="O471" s="6"/>
      <c r="P471" s="10"/>
      <c r="Q471" s="7"/>
      <c r="R471" s="12"/>
      <c r="S471" s="7"/>
      <c r="T471" s="12"/>
    </row>
    <row r="472" spans="1:20" x14ac:dyDescent="0.3">
      <c r="A472" s="5"/>
      <c r="B472" s="6"/>
      <c r="C472" s="7"/>
      <c r="D472" s="7"/>
      <c r="E472" s="7"/>
      <c r="F472" s="7"/>
      <c r="G472" s="8"/>
      <c r="H472" s="6"/>
      <c r="I472" s="9"/>
      <c r="J472" s="7"/>
      <c r="K472" s="10"/>
      <c r="L472" s="6"/>
      <c r="M472" s="11"/>
      <c r="N472" s="6"/>
      <c r="O472" s="6"/>
      <c r="P472" s="10"/>
      <c r="Q472" s="7"/>
      <c r="R472" s="5"/>
      <c r="S472" s="7"/>
      <c r="T472" s="5"/>
    </row>
    <row r="473" spans="1:20" x14ac:dyDescent="0.3">
      <c r="A473" s="12"/>
      <c r="B473" s="6"/>
      <c r="C473" s="7"/>
      <c r="D473" s="7"/>
      <c r="E473" s="7"/>
      <c r="F473" s="7"/>
      <c r="G473" s="8"/>
      <c r="H473" s="6"/>
      <c r="I473" s="13"/>
      <c r="J473" s="7"/>
      <c r="K473" s="10"/>
      <c r="L473" s="6"/>
      <c r="M473" s="14"/>
      <c r="N473" s="6"/>
      <c r="O473" s="6"/>
      <c r="P473" s="10"/>
      <c r="Q473" s="7"/>
      <c r="R473" s="12"/>
      <c r="S473" s="7"/>
      <c r="T473" s="12"/>
    </row>
    <row r="474" spans="1:20" x14ac:dyDescent="0.3">
      <c r="A474" s="5"/>
      <c r="B474" s="6"/>
      <c r="C474" s="7"/>
      <c r="D474" s="7"/>
      <c r="E474" s="7"/>
      <c r="F474" s="7"/>
      <c r="G474" s="8"/>
      <c r="H474" s="6"/>
      <c r="I474" s="9"/>
      <c r="J474" s="7"/>
      <c r="K474" s="10"/>
      <c r="L474" s="6"/>
      <c r="M474" s="11"/>
      <c r="N474" s="6"/>
      <c r="O474" s="6"/>
      <c r="P474" s="10"/>
      <c r="Q474" s="7"/>
      <c r="R474" s="5"/>
      <c r="S474" s="7"/>
      <c r="T474" s="5"/>
    </row>
    <row r="475" spans="1:20" x14ac:dyDescent="0.3">
      <c r="A475" s="12"/>
      <c r="B475" s="6"/>
      <c r="C475" s="7"/>
      <c r="D475" s="7"/>
      <c r="E475" s="7"/>
      <c r="F475" s="7"/>
      <c r="G475" s="8"/>
      <c r="H475" s="6"/>
      <c r="I475" s="13"/>
      <c r="J475" s="7"/>
      <c r="K475" s="10"/>
      <c r="L475" s="6"/>
      <c r="M475" s="14"/>
      <c r="N475" s="6"/>
      <c r="O475" s="6"/>
      <c r="P475" s="10"/>
      <c r="Q475" s="7"/>
      <c r="R475" s="12"/>
      <c r="S475" s="7"/>
      <c r="T475" s="12"/>
    </row>
    <row r="476" spans="1:20" x14ac:dyDescent="0.3">
      <c r="A476" s="5"/>
      <c r="B476" s="6"/>
      <c r="C476" s="7"/>
      <c r="D476" s="7"/>
      <c r="E476" s="7"/>
      <c r="F476" s="7"/>
      <c r="G476" s="8"/>
      <c r="H476" s="6"/>
      <c r="I476" s="9"/>
      <c r="J476" s="7"/>
      <c r="K476" s="10"/>
      <c r="L476" s="6"/>
      <c r="M476" s="11"/>
      <c r="N476" s="6"/>
      <c r="O476" s="6"/>
      <c r="P476" s="10"/>
      <c r="Q476" s="7"/>
      <c r="R476" s="5"/>
      <c r="S476" s="7"/>
      <c r="T476" s="5"/>
    </row>
    <row r="477" spans="1:20" x14ac:dyDescent="0.3">
      <c r="A477" s="12"/>
      <c r="B477" s="6"/>
      <c r="C477" s="7"/>
      <c r="D477" s="7"/>
      <c r="E477" s="7"/>
      <c r="F477" s="7"/>
      <c r="G477" s="8"/>
      <c r="H477" s="6"/>
      <c r="I477" s="13"/>
      <c r="J477" s="7"/>
      <c r="K477" s="10"/>
      <c r="L477" s="6"/>
      <c r="M477" s="14"/>
      <c r="N477" s="6"/>
      <c r="O477" s="6"/>
      <c r="P477" s="10"/>
      <c r="Q477" s="7"/>
      <c r="R477" s="12"/>
      <c r="S477" s="7"/>
      <c r="T477" s="12"/>
    </row>
    <row r="478" spans="1:20" x14ac:dyDescent="0.3">
      <c r="A478" s="5"/>
      <c r="B478" s="6"/>
      <c r="C478" s="7"/>
      <c r="D478" s="7"/>
      <c r="E478" s="7"/>
      <c r="F478" s="7"/>
      <c r="G478" s="8"/>
      <c r="H478" s="6"/>
      <c r="I478" s="9"/>
      <c r="J478" s="7"/>
      <c r="K478" s="10"/>
      <c r="L478" s="6"/>
      <c r="M478" s="11"/>
      <c r="N478" s="6"/>
      <c r="O478" s="6"/>
      <c r="P478" s="10"/>
      <c r="Q478" s="7"/>
      <c r="R478" s="5"/>
      <c r="S478" s="7"/>
      <c r="T478" s="5"/>
    </row>
    <row r="479" spans="1:20" x14ac:dyDescent="0.3">
      <c r="A479" s="12"/>
      <c r="B479" s="6"/>
      <c r="C479" s="7"/>
      <c r="D479" s="7"/>
      <c r="E479" s="7"/>
      <c r="F479" s="7"/>
      <c r="G479" s="8"/>
      <c r="H479" s="6"/>
      <c r="I479" s="13"/>
      <c r="J479" s="7"/>
      <c r="K479" s="10"/>
      <c r="L479" s="6"/>
      <c r="M479" s="14"/>
      <c r="N479" s="6"/>
      <c r="O479" s="6"/>
      <c r="P479" s="10"/>
      <c r="Q479" s="7"/>
      <c r="R479" s="12"/>
      <c r="S479" s="7"/>
      <c r="T479" s="12"/>
    </row>
    <row r="480" spans="1:20" x14ac:dyDescent="0.3">
      <c r="A480" s="5"/>
      <c r="B480" s="6"/>
      <c r="C480" s="7"/>
      <c r="D480" s="7"/>
      <c r="E480" s="7"/>
      <c r="F480" s="7"/>
      <c r="G480" s="8"/>
      <c r="H480" s="6"/>
      <c r="I480" s="9"/>
      <c r="J480" s="7"/>
      <c r="K480" s="10"/>
      <c r="L480" s="6"/>
      <c r="M480" s="11"/>
      <c r="N480" s="6"/>
      <c r="O480" s="6"/>
      <c r="P480" s="10"/>
      <c r="Q480" s="7"/>
      <c r="R480" s="5"/>
      <c r="S480" s="7"/>
      <c r="T480" s="5"/>
    </row>
    <row r="481" spans="1:20" x14ac:dyDescent="0.3">
      <c r="A481" s="12"/>
      <c r="B481" s="6"/>
      <c r="C481" s="7"/>
      <c r="D481" s="7"/>
      <c r="E481" s="7"/>
      <c r="F481" s="7"/>
      <c r="G481" s="8"/>
      <c r="H481" s="6"/>
      <c r="I481" s="13"/>
      <c r="J481" s="7"/>
      <c r="K481" s="10"/>
      <c r="L481" s="6"/>
      <c r="M481" s="14"/>
      <c r="N481" s="6"/>
      <c r="O481" s="6"/>
      <c r="P481" s="10"/>
      <c r="Q481" s="7"/>
      <c r="R481" s="12"/>
      <c r="S481" s="7"/>
      <c r="T481" s="12"/>
    </row>
    <row r="482" spans="1:20" x14ac:dyDescent="0.3">
      <c r="A482" s="5"/>
      <c r="B482" s="6"/>
      <c r="C482" s="7"/>
      <c r="D482" s="7"/>
      <c r="E482" s="7"/>
      <c r="F482" s="7"/>
      <c r="G482" s="8"/>
      <c r="H482" s="6"/>
      <c r="I482" s="9"/>
      <c r="J482" s="7"/>
      <c r="K482" s="10"/>
      <c r="L482" s="6"/>
      <c r="M482" s="11"/>
      <c r="N482" s="6"/>
      <c r="O482" s="6"/>
      <c r="P482" s="10"/>
      <c r="Q482" s="7"/>
      <c r="R482" s="5"/>
      <c r="S482" s="7"/>
      <c r="T482" s="5"/>
    </row>
    <row r="483" spans="1:20" x14ac:dyDescent="0.3">
      <c r="A483" s="12"/>
      <c r="B483" s="6"/>
      <c r="C483" s="7"/>
      <c r="D483" s="7"/>
      <c r="E483" s="7"/>
      <c r="F483" s="7"/>
      <c r="G483" s="8"/>
      <c r="H483" s="6"/>
      <c r="I483" s="13"/>
      <c r="J483" s="7"/>
      <c r="K483" s="10"/>
      <c r="L483" s="6"/>
      <c r="M483" s="14"/>
      <c r="N483" s="6"/>
      <c r="O483" s="6"/>
      <c r="P483" s="10"/>
      <c r="Q483" s="7"/>
      <c r="R483" s="12"/>
      <c r="S483" s="7"/>
      <c r="T483" s="12"/>
    </row>
    <row r="484" spans="1:20" x14ac:dyDescent="0.3">
      <c r="A484" s="5"/>
      <c r="B484" s="6"/>
      <c r="C484" s="7"/>
      <c r="D484" s="7"/>
      <c r="E484" s="7"/>
      <c r="F484" s="7"/>
      <c r="G484" s="8"/>
      <c r="H484" s="6"/>
      <c r="I484" s="9"/>
      <c r="J484" s="7"/>
      <c r="K484" s="10"/>
      <c r="L484" s="6"/>
      <c r="M484" s="11"/>
      <c r="N484" s="6"/>
      <c r="O484" s="6"/>
      <c r="P484" s="10"/>
      <c r="Q484" s="7"/>
      <c r="R484" s="5"/>
      <c r="S484" s="7"/>
      <c r="T484" s="5"/>
    </row>
    <row r="485" spans="1:20" x14ac:dyDescent="0.3">
      <c r="A485" s="12"/>
      <c r="B485" s="6"/>
      <c r="C485" s="7"/>
      <c r="D485" s="7"/>
      <c r="E485" s="7"/>
      <c r="F485" s="7"/>
      <c r="G485" s="8"/>
      <c r="H485" s="6"/>
      <c r="I485" s="13"/>
      <c r="J485" s="7"/>
      <c r="K485" s="10"/>
      <c r="L485" s="6"/>
      <c r="M485" s="14"/>
      <c r="N485" s="6"/>
      <c r="O485" s="6"/>
      <c r="P485" s="10"/>
      <c r="Q485" s="7"/>
      <c r="R485" s="12"/>
      <c r="S485" s="7"/>
      <c r="T485" s="12"/>
    </row>
    <row r="486" spans="1:20" x14ac:dyDescent="0.3">
      <c r="A486" s="5"/>
      <c r="B486" s="6"/>
      <c r="C486" s="7"/>
      <c r="D486" s="7"/>
      <c r="E486" s="7"/>
      <c r="F486" s="7"/>
      <c r="G486" s="8"/>
      <c r="H486" s="6"/>
      <c r="I486" s="9"/>
      <c r="J486" s="7"/>
      <c r="K486" s="10"/>
      <c r="L486" s="6"/>
      <c r="M486" s="11"/>
      <c r="N486" s="6"/>
      <c r="O486" s="6"/>
      <c r="P486" s="10"/>
      <c r="Q486" s="7"/>
      <c r="R486" s="5"/>
      <c r="S486" s="7"/>
      <c r="T486" s="5"/>
    </row>
    <row r="487" spans="1:20" x14ac:dyDescent="0.3">
      <c r="A487" s="12"/>
      <c r="B487" s="6"/>
      <c r="C487" s="7"/>
      <c r="D487" s="7"/>
      <c r="E487" s="7"/>
      <c r="F487" s="7"/>
      <c r="G487" s="8"/>
      <c r="H487" s="6"/>
      <c r="I487" s="13"/>
      <c r="J487" s="7"/>
      <c r="K487" s="10"/>
      <c r="L487" s="6"/>
      <c r="M487" s="14"/>
      <c r="N487" s="6"/>
      <c r="O487" s="6"/>
      <c r="P487" s="10"/>
      <c r="Q487" s="7"/>
      <c r="R487" s="12"/>
      <c r="S487" s="7"/>
      <c r="T487" s="12"/>
    </row>
    <row r="488" spans="1:20" x14ac:dyDescent="0.3">
      <c r="A488" s="5"/>
      <c r="B488" s="6"/>
      <c r="C488" s="7"/>
      <c r="D488" s="7"/>
      <c r="E488" s="7"/>
      <c r="F488" s="7"/>
      <c r="G488" s="8"/>
      <c r="H488" s="6"/>
      <c r="I488" s="9"/>
      <c r="J488" s="7"/>
      <c r="K488" s="10"/>
      <c r="L488" s="6"/>
      <c r="M488" s="11"/>
      <c r="N488" s="6"/>
      <c r="O488" s="6"/>
      <c r="P488" s="10"/>
      <c r="Q488" s="7"/>
      <c r="R488" s="5"/>
      <c r="S488" s="7"/>
      <c r="T488" s="5"/>
    </row>
    <row r="489" spans="1:20" x14ac:dyDescent="0.3">
      <c r="A489" s="12"/>
      <c r="B489" s="6"/>
      <c r="C489" s="7"/>
      <c r="D489" s="7"/>
      <c r="E489" s="7"/>
      <c r="F489" s="7"/>
      <c r="G489" s="8"/>
      <c r="H489" s="6"/>
      <c r="I489" s="13"/>
      <c r="J489" s="7"/>
      <c r="K489" s="10"/>
      <c r="L489" s="6"/>
      <c r="M489" s="14"/>
      <c r="N489" s="6"/>
      <c r="O489" s="6"/>
      <c r="P489" s="10"/>
      <c r="Q489" s="7"/>
      <c r="R489" s="12"/>
      <c r="S489" s="7"/>
      <c r="T489" s="12"/>
    </row>
    <row r="490" spans="1:20" x14ac:dyDescent="0.3">
      <c r="A490" s="5"/>
      <c r="B490" s="6"/>
      <c r="C490" s="7"/>
      <c r="D490" s="7"/>
      <c r="E490" s="7"/>
      <c r="F490" s="7"/>
      <c r="G490" s="8"/>
      <c r="H490" s="6"/>
      <c r="I490" s="9"/>
      <c r="J490" s="7"/>
      <c r="K490" s="10"/>
      <c r="L490" s="6"/>
      <c r="M490" s="11"/>
      <c r="N490" s="6"/>
      <c r="O490" s="6"/>
      <c r="P490" s="10"/>
      <c r="Q490" s="7"/>
      <c r="R490" s="5"/>
      <c r="S490" s="7"/>
      <c r="T490" s="5"/>
    </row>
    <row r="491" spans="1:20" x14ac:dyDescent="0.3">
      <c r="A491" s="12"/>
      <c r="B491" s="6"/>
      <c r="C491" s="7"/>
      <c r="D491" s="7"/>
      <c r="E491" s="7"/>
      <c r="F491" s="7"/>
      <c r="G491" s="8"/>
      <c r="H491" s="6"/>
      <c r="I491" s="13"/>
      <c r="J491" s="7"/>
      <c r="K491" s="10"/>
      <c r="L491" s="6"/>
      <c r="M491" s="14"/>
      <c r="N491" s="6"/>
      <c r="O491" s="6"/>
      <c r="P491" s="10"/>
      <c r="Q491" s="7"/>
      <c r="R491" s="12"/>
      <c r="S491" s="7"/>
      <c r="T491" s="12"/>
    </row>
    <row r="492" spans="1:20" x14ac:dyDescent="0.3">
      <c r="A492" s="5"/>
      <c r="B492" s="6"/>
      <c r="C492" s="7"/>
      <c r="D492" s="7"/>
      <c r="E492" s="7"/>
      <c r="F492" s="7"/>
      <c r="G492" s="8"/>
      <c r="H492" s="6"/>
      <c r="I492" s="9"/>
      <c r="J492" s="7"/>
      <c r="K492" s="10"/>
      <c r="L492" s="6"/>
      <c r="M492" s="11"/>
      <c r="N492" s="6"/>
      <c r="O492" s="6"/>
      <c r="P492" s="10"/>
      <c r="Q492" s="7"/>
      <c r="R492" s="5"/>
      <c r="S492" s="7"/>
      <c r="T492" s="5"/>
    </row>
    <row r="493" spans="1:20" x14ac:dyDescent="0.3">
      <c r="A493" s="12"/>
      <c r="B493" s="6"/>
      <c r="C493" s="7"/>
      <c r="D493" s="7"/>
      <c r="E493" s="7"/>
      <c r="F493" s="7"/>
      <c r="G493" s="8"/>
      <c r="H493" s="6"/>
      <c r="I493" s="13"/>
      <c r="J493" s="7"/>
      <c r="K493" s="10"/>
      <c r="L493" s="6"/>
      <c r="M493" s="14"/>
      <c r="N493" s="6"/>
      <c r="O493" s="6"/>
      <c r="P493" s="10"/>
      <c r="Q493" s="7"/>
      <c r="R493" s="12"/>
      <c r="S493" s="7"/>
      <c r="T493" s="12"/>
    </row>
    <row r="494" spans="1:20" x14ac:dyDescent="0.3">
      <c r="A494" s="5"/>
      <c r="B494" s="6"/>
      <c r="C494" s="7"/>
      <c r="D494" s="7"/>
      <c r="E494" s="7"/>
      <c r="F494" s="7"/>
      <c r="G494" s="8"/>
      <c r="H494" s="6"/>
      <c r="I494" s="9"/>
      <c r="J494" s="7"/>
      <c r="K494" s="10"/>
      <c r="L494" s="6"/>
      <c r="M494" s="11"/>
      <c r="N494" s="6"/>
      <c r="O494" s="6"/>
      <c r="P494" s="10"/>
      <c r="Q494" s="7"/>
      <c r="R494" s="5"/>
      <c r="S494" s="7"/>
      <c r="T494" s="5"/>
    </row>
    <row r="495" spans="1:20" x14ac:dyDescent="0.3">
      <c r="A495" s="12"/>
      <c r="B495" s="6"/>
      <c r="C495" s="7"/>
      <c r="D495" s="7"/>
      <c r="E495" s="7"/>
      <c r="F495" s="7"/>
      <c r="G495" s="8"/>
      <c r="H495" s="6"/>
      <c r="I495" s="13"/>
      <c r="J495" s="7"/>
      <c r="K495" s="10"/>
      <c r="L495" s="6"/>
      <c r="M495" s="14"/>
      <c r="N495" s="6"/>
      <c r="O495" s="6"/>
      <c r="P495" s="10"/>
      <c r="Q495" s="7"/>
      <c r="R495" s="12"/>
      <c r="S495" s="7"/>
      <c r="T495" s="12"/>
    </row>
    <row r="496" spans="1:20" x14ac:dyDescent="0.3">
      <c r="A496" s="5"/>
      <c r="B496" s="6"/>
      <c r="C496" s="7"/>
      <c r="D496" s="7"/>
      <c r="E496" s="7"/>
      <c r="F496" s="7"/>
      <c r="G496" s="8"/>
      <c r="H496" s="6"/>
      <c r="I496" s="9"/>
      <c r="J496" s="7"/>
      <c r="K496" s="10"/>
      <c r="L496" s="6"/>
      <c r="M496" s="11"/>
      <c r="N496" s="6"/>
      <c r="O496" s="6"/>
      <c r="P496" s="10"/>
      <c r="Q496" s="7"/>
      <c r="R496" s="5"/>
      <c r="S496" s="7"/>
      <c r="T496" s="5"/>
    </row>
    <row r="497" spans="1:20" x14ac:dyDescent="0.3">
      <c r="A497" s="12"/>
      <c r="B497" s="6"/>
      <c r="C497" s="7"/>
      <c r="D497" s="7"/>
      <c r="E497" s="7"/>
      <c r="F497" s="7"/>
      <c r="G497" s="8"/>
      <c r="H497" s="6"/>
      <c r="I497" s="13"/>
      <c r="J497" s="7"/>
      <c r="K497" s="10"/>
      <c r="L497" s="6"/>
      <c r="M497" s="14"/>
      <c r="N497" s="6"/>
      <c r="O497" s="6"/>
      <c r="P497" s="10"/>
      <c r="Q497" s="7"/>
      <c r="R497" s="12"/>
      <c r="S497" s="7"/>
      <c r="T497" s="12"/>
    </row>
    <row r="498" spans="1:20" x14ac:dyDescent="0.3">
      <c r="A498" s="5"/>
      <c r="B498" s="6"/>
      <c r="C498" s="7"/>
      <c r="D498" s="7"/>
      <c r="E498" s="7"/>
      <c r="F498" s="7"/>
      <c r="G498" s="8"/>
      <c r="H498" s="6"/>
      <c r="I498" s="9"/>
      <c r="J498" s="7"/>
      <c r="K498" s="10"/>
      <c r="L498" s="6"/>
      <c r="M498" s="11"/>
      <c r="N498" s="6"/>
      <c r="O498" s="6"/>
      <c r="P498" s="10"/>
      <c r="Q498" s="7"/>
      <c r="R498" s="5"/>
      <c r="S498" s="7"/>
      <c r="T498" s="5"/>
    </row>
    <row r="499" spans="1:20" x14ac:dyDescent="0.3">
      <c r="A499" s="12"/>
      <c r="B499" s="6"/>
      <c r="C499" s="7"/>
      <c r="D499" s="7"/>
      <c r="E499" s="7"/>
      <c r="F499" s="7"/>
      <c r="G499" s="8"/>
      <c r="H499" s="6"/>
      <c r="I499" s="13"/>
      <c r="J499" s="7"/>
      <c r="K499" s="10"/>
      <c r="L499" s="6"/>
      <c r="M499" s="14"/>
      <c r="N499" s="6"/>
      <c r="O499" s="6"/>
      <c r="P499" s="10"/>
      <c r="Q499" s="7"/>
      <c r="R499" s="12"/>
      <c r="S499" s="7"/>
      <c r="T499" s="12"/>
    </row>
    <row r="500" spans="1:20" x14ac:dyDescent="0.3">
      <c r="A500" s="5"/>
      <c r="B500" s="6"/>
      <c r="C500" s="7"/>
      <c r="D500" s="7"/>
      <c r="E500" s="7"/>
      <c r="F500" s="7"/>
      <c r="G500" s="8"/>
      <c r="H500" s="6"/>
      <c r="I500" s="9"/>
      <c r="J500" s="7"/>
      <c r="K500" s="10"/>
      <c r="L500" s="6"/>
      <c r="M500" s="11"/>
      <c r="N500" s="6"/>
      <c r="O500" s="6"/>
      <c r="P500" s="10"/>
      <c r="Q500" s="7"/>
      <c r="R500" s="5"/>
      <c r="S500" s="7"/>
      <c r="T500" s="5"/>
    </row>
    <row r="501" spans="1:20" x14ac:dyDescent="0.3">
      <c r="A501" s="12"/>
      <c r="B501" s="6"/>
      <c r="C501" s="7"/>
      <c r="D501" s="7"/>
      <c r="E501" s="7"/>
      <c r="F501" s="7"/>
      <c r="G501" s="8"/>
      <c r="H501" s="6"/>
      <c r="I501" s="13"/>
      <c r="J501" s="7"/>
      <c r="K501" s="10"/>
      <c r="L501" s="6"/>
      <c r="M501" s="14"/>
      <c r="N501" s="6"/>
      <c r="O501" s="6"/>
      <c r="P501" s="10"/>
      <c r="Q501" s="7"/>
      <c r="R501" s="12"/>
      <c r="S501" s="7"/>
      <c r="T501" s="12"/>
    </row>
  </sheetData>
  <autoFilter ref="A1:T501" xr:uid="{00000000-0009-0000-0000-000001000000}"/>
  <conditionalFormatting sqref="A2:A501">
    <cfRule type="expression" dxfId="9" priority="1">
      <formula>$A2="ORDER NOW"</formula>
    </cfRule>
    <cfRule type="expression" dxfId="8" priority="2">
      <formula>$A2="OPEN PO - LATE"</formula>
    </cfRule>
    <cfRule type="expression" dxfId="7" priority="3">
      <formula>$A2="DUE SOON"</formula>
    </cfRule>
    <cfRule type="expression" dxfId="6" priority="4">
      <formula>$A2="OPEN PO"</formula>
    </cfRule>
    <cfRule type="expression" dxfId="5" priority="5">
      <formula>$A2="OK"</formula>
    </cfRule>
    <cfRule type="expression" dxfId="4" priority="6">
      <formula>$A2="ORDER PLACED"</formula>
    </cfRule>
  </conditionalFormatting>
  <dataValidations count="1">
    <dataValidation type="list" allowBlank="1" showInputMessage="1" showErrorMessage="1" errorTitle="Invalid selection" error="Choose a value from the reference list." promptTitle="Quick select" prompt="Select a supply ID from Supply Reference." sqref="B2:B501" xr:uid="{00000000-0002-0000-0100-000000000000}">
      <formula1>SupplyList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1"/>
  <sheetViews>
    <sheetView showGridLines="0" workbookViewId="0">
      <pane ySplit="1" topLeftCell="A2" activePane="bottomLeft" state="frozen"/>
      <selection pane="bottomLeft" activeCell="F9" sqref="F9"/>
    </sheetView>
  </sheetViews>
  <sheetFormatPr defaultRowHeight="14.4" x14ac:dyDescent="0.3"/>
  <cols>
    <col min="1" max="1" width="14" customWidth="1"/>
    <col min="2" max="2" width="11" style="66" customWidth="1"/>
    <col min="3" max="3" width="15" style="66" customWidth="1"/>
    <col min="4" max="4" width="16" style="66" customWidth="1"/>
    <col min="5" max="5" width="12" style="66" customWidth="1"/>
    <col min="6" max="6" width="17" style="66" customWidth="1"/>
    <col min="7" max="7" width="15" style="66" customWidth="1"/>
    <col min="8" max="8" width="14" style="66" customWidth="1"/>
    <col min="9" max="9" width="18" style="66" customWidth="1"/>
    <col min="10" max="11" width="13" style="66" customWidth="1"/>
    <col min="12" max="12" width="19" style="66" customWidth="1"/>
    <col min="13" max="13" width="30" style="66" customWidth="1"/>
  </cols>
  <sheetData>
    <row r="1" spans="1:13" ht="34.049999999999997" customHeight="1" x14ac:dyDescent="0.3">
      <c r="A1" s="4" t="s">
        <v>109</v>
      </c>
      <c r="B1" s="4" t="s">
        <v>110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3">
      <c r="A2" s="6" t="s">
        <v>122</v>
      </c>
      <c r="B2" s="43">
        <v>1</v>
      </c>
      <c r="C2" s="77">
        <v>1.8</v>
      </c>
      <c r="D2" s="43" t="s">
        <v>87</v>
      </c>
      <c r="E2" s="78">
        <f>IFERROR(INDEX('Supply Reference'!$D$2:$D$501,MATCH(D2,'Supply Reference'!$A$2:$A$501,0)),"")</f>
        <v>2.4500000000000002</v>
      </c>
      <c r="F2" s="43" t="s">
        <v>63</v>
      </c>
      <c r="G2" s="77">
        <v>1</v>
      </c>
      <c r="H2" s="78">
        <f>IFERROR(INDEX('Supply Reference'!$D$2:$D$501,MATCH(F2,'Supply Reference'!$A$2:$A$501,0)),"")</f>
        <v>0.38</v>
      </c>
      <c r="I2" s="79" t="s">
        <v>78</v>
      </c>
      <c r="J2" s="77">
        <v>1</v>
      </c>
      <c r="K2" s="78">
        <f>IFERROR(INDEX('Supply Reference'!$D$2:$D$501,MATCH(I2,'Supply Reference'!$A$2:$A$501,0)),"")</f>
        <v>0.74</v>
      </c>
      <c r="L2" s="44">
        <v>0.18</v>
      </c>
      <c r="M2" s="43" t="s">
        <v>123</v>
      </c>
    </row>
    <row r="3" spans="1:13" x14ac:dyDescent="0.3">
      <c r="A3" s="6" t="s">
        <v>124</v>
      </c>
      <c r="B3" s="43">
        <v>2</v>
      </c>
      <c r="C3" s="77">
        <v>0.8</v>
      </c>
      <c r="D3" s="43" t="s">
        <v>88</v>
      </c>
      <c r="E3" s="78">
        <f>IFERROR(INDEX('Supply Reference'!$D$2:$D$501,MATCH(D3,'Supply Reference'!$A$2:$A$501,0)),"")</f>
        <v>7.8</v>
      </c>
      <c r="F3" s="43" t="s">
        <v>64</v>
      </c>
      <c r="G3" s="77">
        <v>2</v>
      </c>
      <c r="H3" s="78">
        <f>IFERROR(INDEX('Supply Reference'!$D$2:$D$501,MATCH(F3,'Supply Reference'!$A$2:$A$501,0)),"")</f>
        <v>0.22</v>
      </c>
      <c r="I3" s="79" t="s">
        <v>79</v>
      </c>
      <c r="J3" s="77">
        <v>1</v>
      </c>
      <c r="K3" s="78">
        <f>IFERROR(INDEX('Supply Reference'!$D$2:$D$501,MATCH(I3,'Supply Reference'!$A$2:$A$501,0)),"")</f>
        <v>1.1200000000000001</v>
      </c>
      <c r="L3" s="44">
        <v>0.22</v>
      </c>
      <c r="M3" s="43" t="s">
        <v>125</v>
      </c>
    </row>
    <row r="4" spans="1:13" x14ac:dyDescent="0.3">
      <c r="A4" s="6" t="s">
        <v>126</v>
      </c>
      <c r="B4" s="43">
        <v>1</v>
      </c>
      <c r="C4" s="77">
        <v>0.6</v>
      </c>
      <c r="D4" s="43" t="s">
        <v>89</v>
      </c>
      <c r="E4" s="78">
        <f>IFERROR(INDEX('Supply Reference'!$D$2:$D$501,MATCH(D4,'Supply Reference'!$A$2:$A$501,0)),"")</f>
        <v>8.6</v>
      </c>
      <c r="F4" s="43" t="s">
        <v>67</v>
      </c>
      <c r="G4" s="77">
        <v>1</v>
      </c>
      <c r="H4" s="78">
        <f>IFERROR(INDEX('Supply Reference'!$D$2:$D$501,MATCH(F4,'Supply Reference'!$A$2:$A$501,0)),"")</f>
        <v>0.31</v>
      </c>
      <c r="I4" s="79" t="s">
        <v>79</v>
      </c>
      <c r="J4" s="77">
        <v>1</v>
      </c>
      <c r="K4" s="78">
        <f>IFERROR(INDEX('Supply Reference'!$D$2:$D$501,MATCH(I4,'Supply Reference'!$A$2:$A$501,0)),"")</f>
        <v>1.1200000000000001</v>
      </c>
      <c r="L4" s="44">
        <v>0.25</v>
      </c>
      <c r="M4" s="43" t="s">
        <v>127</v>
      </c>
    </row>
    <row r="5" spans="1:13" x14ac:dyDescent="0.3">
      <c r="A5" s="6" t="s">
        <v>128</v>
      </c>
      <c r="B5" s="43">
        <v>24</v>
      </c>
      <c r="C5" s="77">
        <v>3</v>
      </c>
      <c r="D5" s="43" t="s">
        <v>91</v>
      </c>
      <c r="E5" s="78">
        <f>IFERROR(INDEX('Supply Reference'!$D$2:$D$501,MATCH(D5,'Supply Reference'!$A$2:$A$501,0)),"")</f>
        <v>12.6</v>
      </c>
      <c r="F5" s="43" t="s">
        <v>73</v>
      </c>
      <c r="G5" s="77">
        <v>24</v>
      </c>
      <c r="H5" s="78">
        <f>IFERROR(INDEX('Supply Reference'!$D$2:$D$501,MATCH(F5,'Supply Reference'!$A$2:$A$501,0)),"")</f>
        <v>0.27</v>
      </c>
      <c r="I5" s="79" t="s">
        <v>80</v>
      </c>
      <c r="J5" s="77">
        <v>24</v>
      </c>
      <c r="K5" s="78">
        <f>IFERROR(INDEX('Supply Reference'!$D$2:$D$501,MATCH(I5,'Supply Reference'!$A$2:$A$501,0)),"")</f>
        <v>1.18</v>
      </c>
      <c r="L5" s="44">
        <v>3.5</v>
      </c>
      <c r="M5" s="43" t="s">
        <v>129</v>
      </c>
    </row>
    <row r="6" spans="1:13" x14ac:dyDescent="0.3">
      <c r="A6" s="6" t="s">
        <v>130</v>
      </c>
      <c r="B6" s="43">
        <v>20</v>
      </c>
      <c r="C6" s="77">
        <v>4.5</v>
      </c>
      <c r="D6" s="43" t="s">
        <v>92</v>
      </c>
      <c r="E6" s="78">
        <f>IFERROR(INDEX('Supply Reference'!$D$2:$D$501,MATCH(D6,'Supply Reference'!$A$2:$A$501,0)),"")</f>
        <v>9.4</v>
      </c>
      <c r="F6" s="43" t="s">
        <v>73</v>
      </c>
      <c r="G6" s="77">
        <v>20</v>
      </c>
      <c r="H6" s="78">
        <f>IFERROR(INDEX('Supply Reference'!$D$2:$D$501,MATCH(F6,'Supply Reference'!$A$2:$A$501,0)),"")</f>
        <v>0.27</v>
      </c>
      <c r="I6" s="79" t="s">
        <v>81</v>
      </c>
      <c r="J6" s="77">
        <v>20</v>
      </c>
      <c r="K6" s="78">
        <f>IFERROR(INDEX('Supply Reference'!$D$2:$D$501,MATCH(I6,'Supply Reference'!$A$2:$A$501,0)),"")</f>
        <v>1.42</v>
      </c>
      <c r="L6" s="44">
        <v>4.0999999999999996</v>
      </c>
      <c r="M6" s="43" t="s">
        <v>131</v>
      </c>
    </row>
    <row r="7" spans="1:13" x14ac:dyDescent="0.3">
      <c r="A7" s="6" t="s">
        <v>132</v>
      </c>
      <c r="B7" s="43">
        <v>30</v>
      </c>
      <c r="C7" s="77">
        <v>2.4</v>
      </c>
      <c r="D7" s="43" t="s">
        <v>93</v>
      </c>
      <c r="E7" s="78">
        <f>IFERROR(INDEX('Supply Reference'!$D$2:$D$501,MATCH(D7,'Supply Reference'!$A$2:$A$501,0)),"")</f>
        <v>14.2</v>
      </c>
      <c r="F7" s="43" t="s">
        <v>75</v>
      </c>
      <c r="G7" s="77">
        <v>30</v>
      </c>
      <c r="H7" s="78">
        <f>IFERROR(INDEX('Supply Reference'!$D$2:$D$501,MATCH(F7,'Supply Reference'!$A$2:$A$501,0)),"")</f>
        <v>0.21</v>
      </c>
      <c r="I7" s="79" t="s">
        <v>82</v>
      </c>
      <c r="J7" s="77">
        <v>30</v>
      </c>
      <c r="K7" s="78">
        <f>IFERROR(INDEX('Supply Reference'!$D$2:$D$501,MATCH(I7,'Supply Reference'!$A$2:$A$501,0)),"")</f>
        <v>0.89</v>
      </c>
      <c r="L7" s="44">
        <v>3.25</v>
      </c>
      <c r="M7" s="43" t="s">
        <v>133</v>
      </c>
    </row>
    <row r="8" spans="1:13" x14ac:dyDescent="0.3">
      <c r="A8" s="6" t="s">
        <v>134</v>
      </c>
      <c r="B8" s="43">
        <v>30</v>
      </c>
      <c r="C8" s="77">
        <v>2.4</v>
      </c>
      <c r="D8" s="43" t="s">
        <v>93</v>
      </c>
      <c r="E8" s="78">
        <f>IFERROR(INDEX('Supply Reference'!$D$2:$D$501,MATCH(D8,'Supply Reference'!$A$2:$A$501,0)),"")</f>
        <v>14.2</v>
      </c>
      <c r="F8" s="43" t="s">
        <v>75</v>
      </c>
      <c r="G8" s="77">
        <v>30</v>
      </c>
      <c r="H8" s="78">
        <f>IFERROR(INDEX('Supply Reference'!$D$2:$D$501,MATCH(F8,'Supply Reference'!$A$2:$A$501,0)),"")</f>
        <v>0.21</v>
      </c>
      <c r="I8" s="79" t="s">
        <v>82</v>
      </c>
      <c r="J8" s="77">
        <v>30</v>
      </c>
      <c r="K8" s="78">
        <f>IFERROR(INDEX('Supply Reference'!$D$2:$D$501,MATCH(I8,'Supply Reference'!$A$2:$A$501,0)),"")</f>
        <v>0.89</v>
      </c>
      <c r="L8" s="44">
        <v>3.35</v>
      </c>
      <c r="M8" s="43" t="s">
        <v>135</v>
      </c>
    </row>
    <row r="9" spans="1:13" x14ac:dyDescent="0.3">
      <c r="A9" s="6" t="s">
        <v>136</v>
      </c>
      <c r="B9" s="43">
        <v>36</v>
      </c>
      <c r="C9" s="77">
        <v>1.7</v>
      </c>
      <c r="D9" s="43" t="s">
        <v>95</v>
      </c>
      <c r="E9" s="78">
        <f>IFERROR(INDEX('Supply Reference'!$D$2:$D$501,MATCH(D9,'Supply Reference'!$A$2:$A$501,0)),"")</f>
        <v>31.5</v>
      </c>
      <c r="F9" s="43" t="s">
        <v>77</v>
      </c>
      <c r="G9" s="77">
        <v>36</v>
      </c>
      <c r="H9" s="78">
        <f>IFERROR(INDEX('Supply Reference'!$D$2:$D$501,MATCH(F9,'Supply Reference'!$A$2:$A$501,0)),"")</f>
        <v>0.49</v>
      </c>
      <c r="I9" s="79" t="s">
        <v>79</v>
      </c>
      <c r="J9" s="77">
        <v>36</v>
      </c>
      <c r="K9" s="78">
        <f>IFERROR(INDEX('Supply Reference'!$D$2:$D$501,MATCH(I9,'Supply Reference'!$A$2:$A$501,0)),"")</f>
        <v>1.1200000000000001</v>
      </c>
      <c r="L9" s="44">
        <v>2.9</v>
      </c>
      <c r="M9" s="43" t="s">
        <v>137</v>
      </c>
    </row>
    <row r="10" spans="1:13" x14ac:dyDescent="0.3">
      <c r="A10" s="6" t="s">
        <v>138</v>
      </c>
      <c r="B10" s="43">
        <v>36</v>
      </c>
      <c r="C10" s="77">
        <v>1.7</v>
      </c>
      <c r="D10" s="43" t="s">
        <v>96</v>
      </c>
      <c r="E10" s="78">
        <f>IFERROR(INDEX('Supply Reference'!$D$2:$D$501,MATCH(D10,'Supply Reference'!$A$2:$A$501,0)),"")</f>
        <v>29.8</v>
      </c>
      <c r="F10" s="43" t="s">
        <v>77</v>
      </c>
      <c r="G10" s="77">
        <v>36</v>
      </c>
      <c r="H10" s="78">
        <f>IFERROR(INDEX('Supply Reference'!$D$2:$D$501,MATCH(F10,'Supply Reference'!$A$2:$A$501,0)),"")</f>
        <v>0.49</v>
      </c>
      <c r="I10" s="79" t="s">
        <v>79</v>
      </c>
      <c r="J10" s="77">
        <v>36</v>
      </c>
      <c r="K10" s="78">
        <f>IFERROR(INDEX('Supply Reference'!$D$2:$D$501,MATCH(I10,'Supply Reference'!$A$2:$A$501,0)),"")</f>
        <v>1.1200000000000001</v>
      </c>
      <c r="L10" s="44">
        <v>2.9</v>
      </c>
      <c r="M10" s="43" t="s">
        <v>139</v>
      </c>
    </row>
    <row r="11" spans="1:13" x14ac:dyDescent="0.3">
      <c r="A11" s="6" t="s">
        <v>140</v>
      </c>
      <c r="B11" s="43">
        <v>24</v>
      </c>
      <c r="C11" s="77">
        <v>2.1</v>
      </c>
      <c r="D11" s="43" t="s">
        <v>91</v>
      </c>
      <c r="E11" s="78">
        <f>IFERROR(INDEX('Supply Reference'!$D$2:$D$501,MATCH(D11,'Supply Reference'!$A$2:$A$501,0)),"")</f>
        <v>12.6</v>
      </c>
      <c r="F11" s="43" t="s">
        <v>74</v>
      </c>
      <c r="G11" s="77">
        <v>24</v>
      </c>
      <c r="H11" s="78">
        <f>IFERROR(INDEX('Supply Reference'!$D$2:$D$501,MATCH(F11,'Supply Reference'!$A$2:$A$501,0)),"")</f>
        <v>0.33</v>
      </c>
      <c r="I11" s="79" t="s">
        <v>84</v>
      </c>
      <c r="J11" s="77">
        <v>24</v>
      </c>
      <c r="K11" s="78">
        <f>IFERROR(INDEX('Supply Reference'!$D$2:$D$501,MATCH(I11,'Supply Reference'!$A$2:$A$501,0)),"")</f>
        <v>0.64</v>
      </c>
      <c r="L11" s="44">
        <v>2.7</v>
      </c>
      <c r="M11" s="43" t="s">
        <v>141</v>
      </c>
    </row>
    <row r="12" spans="1:13" x14ac:dyDescent="0.3">
      <c r="A12" s="6" t="s">
        <v>142</v>
      </c>
      <c r="B12" s="43">
        <v>12</v>
      </c>
      <c r="C12" s="77">
        <v>18</v>
      </c>
      <c r="D12" s="43" t="s">
        <v>97</v>
      </c>
      <c r="E12" s="78">
        <f>IFERROR(INDEX('Supply Reference'!$D$2:$D$501,MATCH(D12,'Supply Reference'!$A$2:$A$501,0)),"")</f>
        <v>4.8499999999999996</v>
      </c>
      <c r="F12" s="43" t="s">
        <v>70</v>
      </c>
      <c r="G12" s="77">
        <v>12</v>
      </c>
      <c r="H12" s="78">
        <f>IFERROR(INDEX('Supply Reference'!$D$2:$D$501,MATCH(F12,'Supply Reference'!$A$2:$A$501,0)),"")</f>
        <v>0.18</v>
      </c>
      <c r="I12" s="79" t="s">
        <v>85</v>
      </c>
      <c r="J12" s="77">
        <v>12</v>
      </c>
      <c r="K12" s="78">
        <f>IFERROR(INDEX('Supply Reference'!$D$2:$D$501,MATCH(I12,'Supply Reference'!$A$2:$A$501,0)),"")</f>
        <v>0.31</v>
      </c>
      <c r="L12" s="44">
        <v>1.4</v>
      </c>
      <c r="M12" s="43" t="s">
        <v>143</v>
      </c>
    </row>
    <row r="13" spans="1:13" x14ac:dyDescent="0.3">
      <c r="A13" s="6" t="s">
        <v>144</v>
      </c>
      <c r="B13" s="43">
        <v>10</v>
      </c>
      <c r="C13" s="77">
        <v>20</v>
      </c>
      <c r="D13" s="43" t="s">
        <v>100</v>
      </c>
      <c r="E13" s="78">
        <f>IFERROR(INDEX('Supply Reference'!$D$2:$D$501,MATCH(D13,'Supply Reference'!$A$2:$A$501,0)),"")</f>
        <v>5.45</v>
      </c>
      <c r="F13" s="43" t="s">
        <v>69</v>
      </c>
      <c r="G13" s="77">
        <v>10</v>
      </c>
      <c r="H13" s="78">
        <f>IFERROR(INDEX('Supply Reference'!$D$2:$D$501,MATCH(F13,'Supply Reference'!$A$2:$A$501,0)),"")</f>
        <v>0.44</v>
      </c>
      <c r="I13" s="79" t="s">
        <v>86</v>
      </c>
      <c r="J13" s="77">
        <v>10</v>
      </c>
      <c r="K13" s="78">
        <f>IFERROR(INDEX('Supply Reference'!$D$2:$D$501,MATCH(I13,'Supply Reference'!$A$2:$A$501,0)),"")</f>
        <v>0.38</v>
      </c>
      <c r="L13" s="44">
        <v>1.75</v>
      </c>
      <c r="M13" s="43" t="s">
        <v>145</v>
      </c>
    </row>
    <row r="14" spans="1:13" x14ac:dyDescent="0.3">
      <c r="A14" s="6" t="s">
        <v>146</v>
      </c>
      <c r="B14" s="43">
        <v>20</v>
      </c>
      <c r="C14" s="77">
        <v>12</v>
      </c>
      <c r="D14" s="43" t="s">
        <v>99</v>
      </c>
      <c r="E14" s="78">
        <f>IFERROR(INDEX('Supply Reference'!$D$2:$D$501,MATCH(D14,'Supply Reference'!$A$2:$A$501,0)),"")</f>
        <v>6.2</v>
      </c>
      <c r="F14" s="43" t="s">
        <v>71</v>
      </c>
      <c r="G14" s="77">
        <v>20</v>
      </c>
      <c r="H14" s="78">
        <f>IFERROR(INDEX('Supply Reference'!$D$2:$D$501,MATCH(F14,'Supply Reference'!$A$2:$A$501,0)),"")</f>
        <v>0.05</v>
      </c>
      <c r="I14" s="79" t="s">
        <v>85</v>
      </c>
      <c r="J14" s="77">
        <v>20</v>
      </c>
      <c r="K14" s="78">
        <f>IFERROR(INDEX('Supply Reference'!$D$2:$D$501,MATCH(I14,'Supply Reference'!$A$2:$A$501,0)),"")</f>
        <v>0.31</v>
      </c>
      <c r="L14" s="44">
        <v>1.1499999999999999</v>
      </c>
      <c r="M14" s="43" t="s">
        <v>147</v>
      </c>
    </row>
    <row r="15" spans="1:13" x14ac:dyDescent="0.3">
      <c r="A15" s="6" t="s">
        <v>148</v>
      </c>
      <c r="B15" s="43">
        <v>18</v>
      </c>
      <c r="C15" s="77">
        <v>9</v>
      </c>
      <c r="D15" s="43" t="s">
        <v>101</v>
      </c>
      <c r="E15" s="78">
        <f>IFERROR(INDEX('Supply Reference'!$D$2:$D$501,MATCH(D15,'Supply Reference'!$A$2:$A$501,0)),"")</f>
        <v>0.57999999999999996</v>
      </c>
      <c r="F15" s="43" t="s">
        <v>71</v>
      </c>
      <c r="G15" s="77">
        <v>18</v>
      </c>
      <c r="H15" s="78">
        <f>IFERROR(INDEX('Supply Reference'!$D$2:$D$501,MATCH(F15,'Supply Reference'!$A$2:$A$501,0)),"")</f>
        <v>0.05</v>
      </c>
      <c r="I15" s="79" t="s">
        <v>85</v>
      </c>
      <c r="J15" s="77">
        <v>18</v>
      </c>
      <c r="K15" s="78">
        <f>IFERROR(INDEX('Supply Reference'!$D$2:$D$501,MATCH(I15,'Supply Reference'!$A$2:$A$501,0)),"")</f>
        <v>0.31</v>
      </c>
      <c r="L15" s="44">
        <v>0.95</v>
      </c>
      <c r="M15" s="43" t="s">
        <v>149</v>
      </c>
    </row>
    <row r="16" spans="1:13" x14ac:dyDescent="0.3">
      <c r="A16" s="6" t="s">
        <v>150</v>
      </c>
      <c r="B16" s="43">
        <v>1</v>
      </c>
      <c r="C16" s="77">
        <v>1.4</v>
      </c>
      <c r="D16" s="43" t="s">
        <v>87</v>
      </c>
      <c r="E16" s="78">
        <f>IFERROR(INDEX('Supply Reference'!$D$2:$D$501,MATCH(D16,'Supply Reference'!$A$2:$A$501,0)),"")</f>
        <v>2.4500000000000002</v>
      </c>
      <c r="F16" s="43" t="s">
        <v>66</v>
      </c>
      <c r="G16" s="77">
        <v>3</v>
      </c>
      <c r="H16" s="78">
        <f>IFERROR(INDEX('Supply Reference'!$D$2:$D$501,MATCH(F16,'Supply Reference'!$A$2:$A$501,0)),"")</f>
        <v>0.06</v>
      </c>
      <c r="I16" s="79" t="s">
        <v>78</v>
      </c>
      <c r="J16" s="77">
        <v>1</v>
      </c>
      <c r="K16" s="78">
        <f>IFERROR(INDEX('Supply Reference'!$D$2:$D$501,MATCH(I16,'Supply Reference'!$A$2:$A$501,0)),"")</f>
        <v>0.74</v>
      </c>
      <c r="L16" s="44">
        <v>0.2</v>
      </c>
      <c r="M16" s="43" t="s">
        <v>151</v>
      </c>
    </row>
    <row r="17" spans="1:13" x14ac:dyDescent="0.3">
      <c r="A17" s="6" t="s">
        <v>152</v>
      </c>
      <c r="B17" s="43">
        <v>1</v>
      </c>
      <c r="C17" s="77">
        <v>1.1000000000000001</v>
      </c>
      <c r="D17" s="43" t="s">
        <v>88</v>
      </c>
      <c r="E17" s="78">
        <f>IFERROR(INDEX('Supply Reference'!$D$2:$D$501,MATCH(D17,'Supply Reference'!$A$2:$A$501,0)),"")</f>
        <v>7.8</v>
      </c>
      <c r="F17" s="43" t="s">
        <v>67</v>
      </c>
      <c r="G17" s="77">
        <v>1</v>
      </c>
      <c r="H17" s="78">
        <f>IFERROR(INDEX('Supply Reference'!$D$2:$D$501,MATCH(F17,'Supply Reference'!$A$2:$A$501,0)),"")</f>
        <v>0.31</v>
      </c>
      <c r="I17" s="79" t="s">
        <v>78</v>
      </c>
      <c r="J17" s="77">
        <v>1</v>
      </c>
      <c r="K17" s="78">
        <f>IFERROR(INDEX('Supply Reference'!$D$2:$D$501,MATCH(I17,'Supply Reference'!$A$2:$A$501,0)),"")</f>
        <v>0.74</v>
      </c>
      <c r="L17" s="44">
        <v>0.2</v>
      </c>
      <c r="M17" s="43" t="s">
        <v>153</v>
      </c>
    </row>
    <row r="18" spans="1:13" x14ac:dyDescent="0.3">
      <c r="A18" s="6" t="s">
        <v>154</v>
      </c>
      <c r="B18" s="43">
        <v>24</v>
      </c>
      <c r="C18" s="77">
        <v>2.2000000000000002</v>
      </c>
      <c r="D18" s="43" t="s">
        <v>92</v>
      </c>
      <c r="E18" s="78">
        <f>IFERROR(INDEX('Supply Reference'!$D$2:$D$501,MATCH(D18,'Supply Reference'!$A$2:$A$501,0)),"")</f>
        <v>9.4</v>
      </c>
      <c r="F18" s="43" t="s">
        <v>73</v>
      </c>
      <c r="G18" s="77">
        <v>24</v>
      </c>
      <c r="H18" s="78">
        <f>IFERROR(INDEX('Supply Reference'!$D$2:$D$501,MATCH(F18,'Supply Reference'!$A$2:$A$501,0)),"")</f>
        <v>0.27</v>
      </c>
      <c r="I18" s="79" t="s">
        <v>81</v>
      </c>
      <c r="J18" s="77">
        <v>24</v>
      </c>
      <c r="K18" s="78">
        <f>IFERROR(INDEX('Supply Reference'!$D$2:$D$501,MATCH(I18,'Supply Reference'!$A$2:$A$501,0)),"")</f>
        <v>1.42</v>
      </c>
      <c r="L18" s="44">
        <v>3.85</v>
      </c>
      <c r="M18" s="43" t="s">
        <v>155</v>
      </c>
    </row>
    <row r="19" spans="1:13" x14ac:dyDescent="0.3">
      <c r="A19" s="6" t="s">
        <v>156</v>
      </c>
      <c r="B19" s="43">
        <v>30</v>
      </c>
      <c r="C19" s="77">
        <v>1.9</v>
      </c>
      <c r="D19" s="43" t="s">
        <v>91</v>
      </c>
      <c r="E19" s="78">
        <f>IFERROR(INDEX('Supply Reference'!$D$2:$D$501,MATCH(D19,'Supply Reference'!$A$2:$A$501,0)),"")</f>
        <v>12.6</v>
      </c>
      <c r="F19" s="43" t="s">
        <v>75</v>
      </c>
      <c r="G19" s="77">
        <v>30</v>
      </c>
      <c r="H19" s="78">
        <f>IFERROR(INDEX('Supply Reference'!$D$2:$D$501,MATCH(F19,'Supply Reference'!$A$2:$A$501,0)),"")</f>
        <v>0.21</v>
      </c>
      <c r="I19" s="79" t="s">
        <v>82</v>
      </c>
      <c r="J19" s="77">
        <v>30</v>
      </c>
      <c r="K19" s="78">
        <f>IFERROR(INDEX('Supply Reference'!$D$2:$D$501,MATCH(I19,'Supply Reference'!$A$2:$A$501,0)),"")</f>
        <v>0.89</v>
      </c>
      <c r="L19" s="44">
        <v>3.05</v>
      </c>
      <c r="M19" s="43" t="s">
        <v>157</v>
      </c>
    </row>
    <row r="20" spans="1:13" x14ac:dyDescent="0.3">
      <c r="A20" s="6" t="s">
        <v>158</v>
      </c>
      <c r="B20" s="43">
        <v>12</v>
      </c>
      <c r="C20" s="77">
        <v>16</v>
      </c>
      <c r="D20" s="43" t="s">
        <v>97</v>
      </c>
      <c r="E20" s="78">
        <f>IFERROR(INDEX('Supply Reference'!$D$2:$D$501,MATCH(D20,'Supply Reference'!$A$2:$A$501,0)),"")</f>
        <v>4.8499999999999996</v>
      </c>
      <c r="F20" s="43" t="s">
        <v>70</v>
      </c>
      <c r="G20" s="77">
        <v>12</v>
      </c>
      <c r="H20" s="78">
        <f>IFERROR(INDEX('Supply Reference'!$D$2:$D$501,MATCH(F20,'Supply Reference'!$A$2:$A$501,0)),"")</f>
        <v>0.18</v>
      </c>
      <c r="I20" s="79" t="s">
        <v>85</v>
      </c>
      <c r="J20" s="77">
        <v>12</v>
      </c>
      <c r="K20" s="78">
        <f>IFERROR(INDEX('Supply Reference'!$D$2:$D$501,MATCH(I20,'Supply Reference'!$A$2:$A$501,0)),"")</f>
        <v>0.31</v>
      </c>
      <c r="L20" s="44">
        <v>1.3</v>
      </c>
      <c r="M20" s="43" t="s">
        <v>159</v>
      </c>
    </row>
    <row r="21" spans="1:13" x14ac:dyDescent="0.3">
      <c r="A21" s="6" t="s">
        <v>160</v>
      </c>
      <c r="B21" s="43">
        <v>8</v>
      </c>
      <c r="C21" s="77">
        <v>22</v>
      </c>
      <c r="D21" s="43" t="s">
        <v>100</v>
      </c>
      <c r="E21" s="78">
        <f>IFERROR(INDEX('Supply Reference'!$D$2:$D$501,MATCH(D21,'Supply Reference'!$A$2:$A$501,0)),"")</f>
        <v>5.45</v>
      </c>
      <c r="F21" s="43" t="s">
        <v>69</v>
      </c>
      <c r="G21" s="77">
        <v>8</v>
      </c>
      <c r="H21" s="78">
        <f>IFERROR(INDEX('Supply Reference'!$D$2:$D$501,MATCH(F21,'Supply Reference'!$A$2:$A$501,0)),"")</f>
        <v>0.44</v>
      </c>
      <c r="I21" s="79" t="s">
        <v>86</v>
      </c>
      <c r="J21" s="77">
        <v>8</v>
      </c>
      <c r="K21" s="78">
        <f>IFERROR(INDEX('Supply Reference'!$D$2:$D$501,MATCH(I21,'Supply Reference'!$A$2:$A$501,0)),"")</f>
        <v>0.38</v>
      </c>
      <c r="L21" s="44">
        <v>1.9</v>
      </c>
      <c r="M21" s="43" t="s">
        <v>161</v>
      </c>
    </row>
    <row r="22" spans="1:13" x14ac:dyDescent="0.3">
      <c r="A22" s="6"/>
      <c r="B22" s="43"/>
      <c r="C22" s="77"/>
      <c r="D22" s="43"/>
      <c r="E22" s="78" t="str">
        <f>IFERROR(INDEX('Supply Reference'!$D$2:$D$501,MATCH(D22,'Supply Reference'!$A$2:$A$501,0)),"")</f>
        <v/>
      </c>
      <c r="F22" s="43"/>
      <c r="G22" s="77"/>
      <c r="H22" s="78" t="str">
        <f>IFERROR(INDEX('Supply Reference'!$D$2:$D$501,MATCH(F22,'Supply Reference'!$A$2:$A$501,0)),"")</f>
        <v/>
      </c>
      <c r="I22" s="79"/>
      <c r="J22" s="77"/>
      <c r="K22" s="78" t="str">
        <f>IFERROR(INDEX('Supply Reference'!$D$2:$D$501,MATCH(I22,'Supply Reference'!$A$2:$A$501,0)),"")</f>
        <v/>
      </c>
      <c r="L22" s="44"/>
      <c r="M22" s="43"/>
    </row>
    <row r="23" spans="1:13" x14ac:dyDescent="0.3">
      <c r="A23" s="6"/>
      <c r="B23" s="43"/>
      <c r="C23" s="77"/>
      <c r="D23" s="43"/>
      <c r="E23" s="78" t="str">
        <f>IFERROR(INDEX('Supply Reference'!$D$2:$D$501,MATCH(D23,'Supply Reference'!$A$2:$A$501,0)),"")</f>
        <v/>
      </c>
      <c r="F23" s="43"/>
      <c r="G23" s="77"/>
      <c r="H23" s="78" t="str">
        <f>IFERROR(INDEX('Supply Reference'!$D$2:$D$501,MATCH(F23,'Supply Reference'!$A$2:$A$501,0)),"")</f>
        <v/>
      </c>
      <c r="I23" s="79"/>
      <c r="J23" s="77"/>
      <c r="K23" s="78" t="str">
        <f>IFERROR(INDEX('Supply Reference'!$D$2:$D$501,MATCH(I23,'Supply Reference'!$A$2:$A$501,0)),"")</f>
        <v/>
      </c>
      <c r="L23" s="44"/>
      <c r="M23" s="43"/>
    </row>
    <row r="24" spans="1:13" x14ac:dyDescent="0.3">
      <c r="A24" s="6"/>
      <c r="B24" s="43"/>
      <c r="C24" s="77"/>
      <c r="D24" s="43"/>
      <c r="E24" s="78" t="str">
        <f>IFERROR(INDEX('Supply Reference'!$D$2:$D$501,MATCH(D24,'Supply Reference'!$A$2:$A$501,0)),"")</f>
        <v/>
      </c>
      <c r="F24" s="43"/>
      <c r="G24" s="77"/>
      <c r="H24" s="78" t="str">
        <f>IFERROR(INDEX('Supply Reference'!$D$2:$D$501,MATCH(F24,'Supply Reference'!$A$2:$A$501,0)),"")</f>
        <v/>
      </c>
      <c r="I24" s="79"/>
      <c r="J24" s="77"/>
      <c r="K24" s="78" t="str">
        <f>IFERROR(INDEX('Supply Reference'!$D$2:$D$501,MATCH(I24,'Supply Reference'!$A$2:$A$501,0)),"")</f>
        <v/>
      </c>
      <c r="L24" s="44"/>
      <c r="M24" s="43"/>
    </row>
    <row r="25" spans="1:13" x14ac:dyDescent="0.3">
      <c r="A25" s="6"/>
      <c r="B25" s="43"/>
      <c r="C25" s="77"/>
      <c r="D25" s="43"/>
      <c r="E25" s="78" t="str">
        <f>IFERROR(INDEX('Supply Reference'!$D$2:$D$501,MATCH(D25,'Supply Reference'!$A$2:$A$501,0)),"")</f>
        <v/>
      </c>
      <c r="F25" s="43"/>
      <c r="G25" s="77"/>
      <c r="H25" s="78" t="str">
        <f>IFERROR(INDEX('Supply Reference'!$D$2:$D$501,MATCH(F25,'Supply Reference'!$A$2:$A$501,0)),"")</f>
        <v/>
      </c>
      <c r="I25" s="79"/>
      <c r="J25" s="77"/>
      <c r="K25" s="78" t="str">
        <f>IFERROR(INDEX('Supply Reference'!$D$2:$D$501,MATCH(I25,'Supply Reference'!$A$2:$A$501,0)),"")</f>
        <v/>
      </c>
      <c r="L25" s="44"/>
      <c r="M25" s="43"/>
    </row>
    <row r="26" spans="1:13" x14ac:dyDescent="0.3">
      <c r="A26" s="6"/>
      <c r="B26" s="43"/>
      <c r="C26" s="77"/>
      <c r="D26" s="43"/>
      <c r="E26" s="78" t="str">
        <f>IFERROR(INDEX('Supply Reference'!$D$2:$D$501,MATCH(D26,'Supply Reference'!$A$2:$A$501,0)),"")</f>
        <v/>
      </c>
      <c r="F26" s="43"/>
      <c r="G26" s="77"/>
      <c r="H26" s="78" t="str">
        <f>IFERROR(INDEX('Supply Reference'!$D$2:$D$501,MATCH(F26,'Supply Reference'!$A$2:$A$501,0)),"")</f>
        <v/>
      </c>
      <c r="I26" s="79"/>
      <c r="J26" s="77"/>
      <c r="K26" s="78" t="str">
        <f>IFERROR(INDEX('Supply Reference'!$D$2:$D$501,MATCH(I26,'Supply Reference'!$A$2:$A$501,0)),"")</f>
        <v/>
      </c>
      <c r="L26" s="44"/>
      <c r="M26" s="43"/>
    </row>
    <row r="27" spans="1:13" x14ac:dyDescent="0.3">
      <c r="A27" s="6"/>
      <c r="B27" s="43"/>
      <c r="C27" s="77"/>
      <c r="D27" s="43"/>
      <c r="E27" s="78" t="str">
        <f>IFERROR(INDEX('Supply Reference'!$D$2:$D$501,MATCH(D27,'Supply Reference'!$A$2:$A$501,0)),"")</f>
        <v/>
      </c>
      <c r="F27" s="43"/>
      <c r="G27" s="77"/>
      <c r="H27" s="78" t="str">
        <f>IFERROR(INDEX('Supply Reference'!$D$2:$D$501,MATCH(F27,'Supply Reference'!$A$2:$A$501,0)),"")</f>
        <v/>
      </c>
      <c r="I27" s="79"/>
      <c r="J27" s="77"/>
      <c r="K27" s="78" t="str">
        <f>IFERROR(INDEX('Supply Reference'!$D$2:$D$501,MATCH(I27,'Supply Reference'!$A$2:$A$501,0)),"")</f>
        <v/>
      </c>
      <c r="L27" s="44"/>
      <c r="M27" s="43"/>
    </row>
    <row r="28" spans="1:13" x14ac:dyDescent="0.3">
      <c r="A28" s="6"/>
      <c r="B28" s="43"/>
      <c r="C28" s="77"/>
      <c r="D28" s="43"/>
      <c r="E28" s="78" t="str">
        <f>IFERROR(INDEX('Supply Reference'!$D$2:$D$501,MATCH(D28,'Supply Reference'!$A$2:$A$501,0)),"")</f>
        <v/>
      </c>
      <c r="F28" s="43"/>
      <c r="G28" s="77"/>
      <c r="H28" s="78" t="str">
        <f>IFERROR(INDEX('Supply Reference'!$D$2:$D$501,MATCH(F28,'Supply Reference'!$A$2:$A$501,0)),"")</f>
        <v/>
      </c>
      <c r="I28" s="79"/>
      <c r="J28" s="77"/>
      <c r="K28" s="78" t="str">
        <f>IFERROR(INDEX('Supply Reference'!$D$2:$D$501,MATCH(I28,'Supply Reference'!$A$2:$A$501,0)),"")</f>
        <v/>
      </c>
      <c r="L28" s="44"/>
      <c r="M28" s="43"/>
    </row>
    <row r="29" spans="1:13" x14ac:dyDescent="0.3">
      <c r="A29" s="6"/>
      <c r="B29" s="43"/>
      <c r="C29" s="77"/>
      <c r="D29" s="43"/>
      <c r="E29" s="78" t="str">
        <f>IFERROR(INDEX('Supply Reference'!$D$2:$D$501,MATCH(D29,'Supply Reference'!$A$2:$A$501,0)),"")</f>
        <v/>
      </c>
      <c r="F29" s="43"/>
      <c r="G29" s="77"/>
      <c r="H29" s="78" t="str">
        <f>IFERROR(INDEX('Supply Reference'!$D$2:$D$501,MATCH(F29,'Supply Reference'!$A$2:$A$501,0)),"")</f>
        <v/>
      </c>
      <c r="I29" s="79"/>
      <c r="J29" s="77"/>
      <c r="K29" s="78" t="str">
        <f>IFERROR(INDEX('Supply Reference'!$D$2:$D$501,MATCH(I29,'Supply Reference'!$A$2:$A$501,0)),"")</f>
        <v/>
      </c>
      <c r="L29" s="44"/>
      <c r="M29" s="43"/>
    </row>
    <row r="30" spans="1:13" x14ac:dyDescent="0.3">
      <c r="A30" s="6"/>
      <c r="B30" s="43"/>
      <c r="C30" s="77"/>
      <c r="D30" s="43"/>
      <c r="E30" s="78" t="str">
        <f>IFERROR(INDEX('Supply Reference'!$D$2:$D$501,MATCH(D30,'Supply Reference'!$A$2:$A$501,0)),"")</f>
        <v/>
      </c>
      <c r="F30" s="43"/>
      <c r="G30" s="77"/>
      <c r="H30" s="78" t="str">
        <f>IFERROR(INDEX('Supply Reference'!$D$2:$D$501,MATCH(F30,'Supply Reference'!$A$2:$A$501,0)),"")</f>
        <v/>
      </c>
      <c r="I30" s="79"/>
      <c r="J30" s="77"/>
      <c r="K30" s="78" t="str">
        <f>IFERROR(INDEX('Supply Reference'!$D$2:$D$501,MATCH(I30,'Supply Reference'!$A$2:$A$501,0)),"")</f>
        <v/>
      </c>
      <c r="L30" s="44"/>
      <c r="M30" s="43"/>
    </row>
    <row r="31" spans="1:13" x14ac:dyDescent="0.3">
      <c r="A31" s="6"/>
      <c r="B31" s="43"/>
      <c r="C31" s="77"/>
      <c r="D31" s="43"/>
      <c r="E31" s="78" t="str">
        <f>IFERROR(INDEX('Supply Reference'!$D$2:$D$501,MATCH(D31,'Supply Reference'!$A$2:$A$501,0)),"")</f>
        <v/>
      </c>
      <c r="F31" s="43"/>
      <c r="G31" s="77"/>
      <c r="H31" s="78" t="str">
        <f>IFERROR(INDEX('Supply Reference'!$D$2:$D$501,MATCH(F31,'Supply Reference'!$A$2:$A$501,0)),"")</f>
        <v/>
      </c>
      <c r="I31" s="79"/>
      <c r="J31" s="77"/>
      <c r="K31" s="78" t="str">
        <f>IFERROR(INDEX('Supply Reference'!$D$2:$D$501,MATCH(I31,'Supply Reference'!$A$2:$A$501,0)),"")</f>
        <v/>
      </c>
      <c r="L31" s="44"/>
      <c r="M31" s="43"/>
    </row>
    <row r="32" spans="1:13" x14ac:dyDescent="0.3">
      <c r="A32" s="6"/>
      <c r="B32" s="43"/>
      <c r="C32" s="77"/>
      <c r="D32" s="43"/>
      <c r="E32" s="78" t="str">
        <f>IFERROR(INDEX('Supply Reference'!$D$2:$D$501,MATCH(D32,'Supply Reference'!$A$2:$A$501,0)),"")</f>
        <v/>
      </c>
      <c r="F32" s="43"/>
      <c r="G32" s="77"/>
      <c r="H32" s="78" t="str">
        <f>IFERROR(INDEX('Supply Reference'!$D$2:$D$501,MATCH(F32,'Supply Reference'!$A$2:$A$501,0)),"")</f>
        <v/>
      </c>
      <c r="I32" s="79"/>
      <c r="J32" s="77"/>
      <c r="K32" s="78" t="str">
        <f>IFERROR(INDEX('Supply Reference'!$D$2:$D$501,MATCH(I32,'Supply Reference'!$A$2:$A$501,0)),"")</f>
        <v/>
      </c>
      <c r="L32" s="44"/>
      <c r="M32" s="43"/>
    </row>
    <row r="33" spans="1:13" x14ac:dyDescent="0.3">
      <c r="A33" s="6"/>
      <c r="B33" s="43"/>
      <c r="C33" s="77"/>
      <c r="D33" s="43"/>
      <c r="E33" s="78" t="str">
        <f>IFERROR(INDEX('Supply Reference'!$D$2:$D$501,MATCH(D33,'Supply Reference'!$A$2:$A$501,0)),"")</f>
        <v/>
      </c>
      <c r="F33" s="43"/>
      <c r="G33" s="77"/>
      <c r="H33" s="78" t="str">
        <f>IFERROR(INDEX('Supply Reference'!$D$2:$D$501,MATCH(F33,'Supply Reference'!$A$2:$A$501,0)),"")</f>
        <v/>
      </c>
      <c r="I33" s="79"/>
      <c r="J33" s="77"/>
      <c r="K33" s="78" t="str">
        <f>IFERROR(INDEX('Supply Reference'!$D$2:$D$501,MATCH(I33,'Supply Reference'!$A$2:$A$501,0)),"")</f>
        <v/>
      </c>
      <c r="L33" s="44"/>
      <c r="M33" s="43"/>
    </row>
    <row r="34" spans="1:13" x14ac:dyDescent="0.3">
      <c r="A34" s="6"/>
      <c r="B34" s="43"/>
      <c r="C34" s="77"/>
      <c r="D34" s="43"/>
      <c r="E34" s="78" t="str">
        <f>IFERROR(INDEX('Supply Reference'!$D$2:$D$501,MATCH(D34,'Supply Reference'!$A$2:$A$501,0)),"")</f>
        <v/>
      </c>
      <c r="F34" s="43"/>
      <c r="G34" s="77"/>
      <c r="H34" s="78" t="str">
        <f>IFERROR(INDEX('Supply Reference'!$D$2:$D$501,MATCH(F34,'Supply Reference'!$A$2:$A$501,0)),"")</f>
        <v/>
      </c>
      <c r="I34" s="79"/>
      <c r="J34" s="77"/>
      <c r="K34" s="78" t="str">
        <f>IFERROR(INDEX('Supply Reference'!$D$2:$D$501,MATCH(I34,'Supply Reference'!$A$2:$A$501,0)),"")</f>
        <v/>
      </c>
      <c r="L34" s="44"/>
      <c r="M34" s="43"/>
    </row>
    <row r="35" spans="1:13" x14ac:dyDescent="0.3">
      <c r="A35" s="6"/>
      <c r="B35" s="43"/>
      <c r="C35" s="77"/>
      <c r="D35" s="43"/>
      <c r="E35" s="78" t="str">
        <f>IFERROR(INDEX('Supply Reference'!$D$2:$D$501,MATCH(D35,'Supply Reference'!$A$2:$A$501,0)),"")</f>
        <v/>
      </c>
      <c r="F35" s="43"/>
      <c r="G35" s="77"/>
      <c r="H35" s="78" t="str">
        <f>IFERROR(INDEX('Supply Reference'!$D$2:$D$501,MATCH(F35,'Supply Reference'!$A$2:$A$501,0)),"")</f>
        <v/>
      </c>
      <c r="I35" s="79"/>
      <c r="J35" s="77"/>
      <c r="K35" s="78" t="str">
        <f>IFERROR(INDEX('Supply Reference'!$D$2:$D$501,MATCH(I35,'Supply Reference'!$A$2:$A$501,0)),"")</f>
        <v/>
      </c>
      <c r="L35" s="44"/>
      <c r="M35" s="43"/>
    </row>
    <row r="36" spans="1:13" x14ac:dyDescent="0.3">
      <c r="A36" s="6"/>
      <c r="B36" s="43"/>
      <c r="C36" s="77"/>
      <c r="D36" s="43"/>
      <c r="E36" s="78" t="str">
        <f>IFERROR(INDEX('Supply Reference'!$D$2:$D$501,MATCH(D36,'Supply Reference'!$A$2:$A$501,0)),"")</f>
        <v/>
      </c>
      <c r="F36" s="43"/>
      <c r="G36" s="77"/>
      <c r="H36" s="78" t="str">
        <f>IFERROR(INDEX('Supply Reference'!$D$2:$D$501,MATCH(F36,'Supply Reference'!$A$2:$A$501,0)),"")</f>
        <v/>
      </c>
      <c r="I36" s="79"/>
      <c r="J36" s="77"/>
      <c r="K36" s="78" t="str">
        <f>IFERROR(INDEX('Supply Reference'!$D$2:$D$501,MATCH(I36,'Supply Reference'!$A$2:$A$501,0)),"")</f>
        <v/>
      </c>
      <c r="L36" s="44"/>
      <c r="M36" s="43"/>
    </row>
    <row r="37" spans="1:13" x14ac:dyDescent="0.3">
      <c r="A37" s="6"/>
      <c r="B37" s="43"/>
      <c r="C37" s="77"/>
      <c r="D37" s="43"/>
      <c r="E37" s="78" t="str">
        <f>IFERROR(INDEX('Supply Reference'!$D$2:$D$501,MATCH(D37,'Supply Reference'!$A$2:$A$501,0)),"")</f>
        <v/>
      </c>
      <c r="F37" s="43"/>
      <c r="G37" s="77"/>
      <c r="H37" s="78" t="str">
        <f>IFERROR(INDEX('Supply Reference'!$D$2:$D$501,MATCH(F37,'Supply Reference'!$A$2:$A$501,0)),"")</f>
        <v/>
      </c>
      <c r="I37" s="79"/>
      <c r="J37" s="77"/>
      <c r="K37" s="78" t="str">
        <f>IFERROR(INDEX('Supply Reference'!$D$2:$D$501,MATCH(I37,'Supply Reference'!$A$2:$A$501,0)),"")</f>
        <v/>
      </c>
      <c r="L37" s="44"/>
      <c r="M37" s="43"/>
    </row>
    <row r="38" spans="1:13" x14ac:dyDescent="0.3">
      <c r="A38" s="6"/>
      <c r="B38" s="43"/>
      <c r="C38" s="77"/>
      <c r="D38" s="43"/>
      <c r="E38" s="78" t="str">
        <f>IFERROR(INDEX('Supply Reference'!$D$2:$D$501,MATCH(D38,'Supply Reference'!$A$2:$A$501,0)),"")</f>
        <v/>
      </c>
      <c r="F38" s="43"/>
      <c r="G38" s="77"/>
      <c r="H38" s="78" t="str">
        <f>IFERROR(INDEX('Supply Reference'!$D$2:$D$501,MATCH(F38,'Supply Reference'!$A$2:$A$501,0)),"")</f>
        <v/>
      </c>
      <c r="I38" s="79"/>
      <c r="J38" s="77"/>
      <c r="K38" s="78" t="str">
        <f>IFERROR(INDEX('Supply Reference'!$D$2:$D$501,MATCH(I38,'Supply Reference'!$A$2:$A$501,0)),"")</f>
        <v/>
      </c>
      <c r="L38" s="44"/>
      <c r="M38" s="43"/>
    </row>
    <row r="39" spans="1:13" x14ac:dyDescent="0.3">
      <c r="A39" s="6"/>
      <c r="B39" s="43"/>
      <c r="C39" s="77"/>
      <c r="D39" s="43"/>
      <c r="E39" s="78" t="str">
        <f>IFERROR(INDEX('Supply Reference'!$D$2:$D$501,MATCH(D39,'Supply Reference'!$A$2:$A$501,0)),"")</f>
        <v/>
      </c>
      <c r="F39" s="43"/>
      <c r="G39" s="77"/>
      <c r="H39" s="78" t="str">
        <f>IFERROR(INDEX('Supply Reference'!$D$2:$D$501,MATCH(F39,'Supply Reference'!$A$2:$A$501,0)),"")</f>
        <v/>
      </c>
      <c r="I39" s="79"/>
      <c r="J39" s="77"/>
      <c r="K39" s="78" t="str">
        <f>IFERROR(INDEX('Supply Reference'!$D$2:$D$501,MATCH(I39,'Supply Reference'!$A$2:$A$501,0)),"")</f>
        <v/>
      </c>
      <c r="L39" s="44"/>
      <c r="M39" s="43"/>
    </row>
    <row r="40" spans="1:13" x14ac:dyDescent="0.3">
      <c r="A40" s="6"/>
      <c r="B40" s="43"/>
      <c r="C40" s="77"/>
      <c r="D40" s="43"/>
      <c r="E40" s="78" t="str">
        <f>IFERROR(INDEX('Supply Reference'!$D$2:$D$501,MATCH(D40,'Supply Reference'!$A$2:$A$501,0)),"")</f>
        <v/>
      </c>
      <c r="F40" s="43"/>
      <c r="G40" s="77"/>
      <c r="H40" s="78" t="str">
        <f>IFERROR(INDEX('Supply Reference'!$D$2:$D$501,MATCH(F40,'Supply Reference'!$A$2:$A$501,0)),"")</f>
        <v/>
      </c>
      <c r="I40" s="79"/>
      <c r="J40" s="77"/>
      <c r="K40" s="78" t="str">
        <f>IFERROR(INDEX('Supply Reference'!$D$2:$D$501,MATCH(I40,'Supply Reference'!$A$2:$A$501,0)),"")</f>
        <v/>
      </c>
      <c r="L40" s="44"/>
      <c r="M40" s="43"/>
    </row>
    <row r="41" spans="1:13" x14ac:dyDescent="0.3">
      <c r="A41" s="6"/>
      <c r="B41" s="43"/>
      <c r="C41" s="77"/>
      <c r="D41" s="43"/>
      <c r="E41" s="78" t="str">
        <f>IFERROR(INDEX('Supply Reference'!$D$2:$D$501,MATCH(D41,'Supply Reference'!$A$2:$A$501,0)),"")</f>
        <v/>
      </c>
      <c r="F41" s="43"/>
      <c r="G41" s="77"/>
      <c r="H41" s="78" t="str">
        <f>IFERROR(INDEX('Supply Reference'!$D$2:$D$501,MATCH(F41,'Supply Reference'!$A$2:$A$501,0)),"")</f>
        <v/>
      </c>
      <c r="I41" s="79"/>
      <c r="J41" s="77"/>
      <c r="K41" s="78" t="str">
        <f>IFERROR(INDEX('Supply Reference'!$D$2:$D$501,MATCH(I41,'Supply Reference'!$A$2:$A$501,0)),"")</f>
        <v/>
      </c>
      <c r="L41" s="44"/>
      <c r="M41" s="43"/>
    </row>
    <row r="42" spans="1:13" x14ac:dyDescent="0.3">
      <c r="A42" s="6"/>
      <c r="B42" s="43"/>
      <c r="C42" s="77"/>
      <c r="D42" s="43"/>
      <c r="E42" s="78" t="str">
        <f>IFERROR(INDEX('Supply Reference'!$D$2:$D$501,MATCH(D42,'Supply Reference'!$A$2:$A$501,0)),"")</f>
        <v/>
      </c>
      <c r="F42" s="43"/>
      <c r="G42" s="77"/>
      <c r="H42" s="78" t="str">
        <f>IFERROR(INDEX('Supply Reference'!$D$2:$D$501,MATCH(F42,'Supply Reference'!$A$2:$A$501,0)),"")</f>
        <v/>
      </c>
      <c r="I42" s="79"/>
      <c r="J42" s="77"/>
      <c r="K42" s="78" t="str">
        <f>IFERROR(INDEX('Supply Reference'!$D$2:$D$501,MATCH(I42,'Supply Reference'!$A$2:$A$501,0)),"")</f>
        <v/>
      </c>
      <c r="L42" s="44"/>
      <c r="M42" s="43"/>
    </row>
    <row r="43" spans="1:13" x14ac:dyDescent="0.3">
      <c r="A43" s="6"/>
      <c r="B43" s="43"/>
      <c r="C43" s="77"/>
      <c r="D43" s="43"/>
      <c r="E43" s="78" t="str">
        <f>IFERROR(INDEX('Supply Reference'!$D$2:$D$501,MATCH(D43,'Supply Reference'!$A$2:$A$501,0)),"")</f>
        <v/>
      </c>
      <c r="F43" s="43"/>
      <c r="G43" s="77"/>
      <c r="H43" s="78" t="str">
        <f>IFERROR(INDEX('Supply Reference'!$D$2:$D$501,MATCH(F43,'Supply Reference'!$A$2:$A$501,0)),"")</f>
        <v/>
      </c>
      <c r="I43" s="79"/>
      <c r="J43" s="77"/>
      <c r="K43" s="78" t="str">
        <f>IFERROR(INDEX('Supply Reference'!$D$2:$D$501,MATCH(I43,'Supply Reference'!$A$2:$A$501,0)),"")</f>
        <v/>
      </c>
      <c r="L43" s="44"/>
      <c r="M43" s="43"/>
    </row>
    <row r="44" spans="1:13" x14ac:dyDescent="0.3">
      <c r="A44" s="6"/>
      <c r="B44" s="43"/>
      <c r="C44" s="77"/>
      <c r="D44" s="43"/>
      <c r="E44" s="78" t="str">
        <f>IFERROR(INDEX('Supply Reference'!$D$2:$D$501,MATCH(D44,'Supply Reference'!$A$2:$A$501,0)),"")</f>
        <v/>
      </c>
      <c r="F44" s="43"/>
      <c r="G44" s="77"/>
      <c r="H44" s="78" t="str">
        <f>IFERROR(INDEX('Supply Reference'!$D$2:$D$501,MATCH(F44,'Supply Reference'!$A$2:$A$501,0)),"")</f>
        <v/>
      </c>
      <c r="I44" s="79"/>
      <c r="J44" s="77"/>
      <c r="K44" s="78" t="str">
        <f>IFERROR(INDEX('Supply Reference'!$D$2:$D$501,MATCH(I44,'Supply Reference'!$A$2:$A$501,0)),"")</f>
        <v/>
      </c>
      <c r="L44" s="44"/>
      <c r="M44" s="43"/>
    </row>
    <row r="45" spans="1:13" x14ac:dyDescent="0.3">
      <c r="A45" s="6"/>
      <c r="B45" s="43"/>
      <c r="C45" s="77"/>
      <c r="D45" s="43"/>
      <c r="E45" s="78" t="str">
        <f>IFERROR(INDEX('Supply Reference'!$D$2:$D$501,MATCH(D45,'Supply Reference'!$A$2:$A$501,0)),"")</f>
        <v/>
      </c>
      <c r="F45" s="43"/>
      <c r="G45" s="77"/>
      <c r="H45" s="78" t="str">
        <f>IFERROR(INDEX('Supply Reference'!$D$2:$D$501,MATCH(F45,'Supply Reference'!$A$2:$A$501,0)),"")</f>
        <v/>
      </c>
      <c r="I45" s="79"/>
      <c r="J45" s="77"/>
      <c r="K45" s="78" t="str">
        <f>IFERROR(INDEX('Supply Reference'!$D$2:$D$501,MATCH(I45,'Supply Reference'!$A$2:$A$501,0)),"")</f>
        <v/>
      </c>
      <c r="L45" s="44"/>
      <c r="M45" s="43"/>
    </row>
    <row r="46" spans="1:13" x14ac:dyDescent="0.3">
      <c r="A46" s="6"/>
      <c r="B46" s="43"/>
      <c r="C46" s="77"/>
      <c r="D46" s="43"/>
      <c r="E46" s="78" t="str">
        <f>IFERROR(INDEX('Supply Reference'!$D$2:$D$501,MATCH(D46,'Supply Reference'!$A$2:$A$501,0)),"")</f>
        <v/>
      </c>
      <c r="F46" s="43"/>
      <c r="G46" s="77"/>
      <c r="H46" s="78" t="str">
        <f>IFERROR(INDEX('Supply Reference'!$D$2:$D$501,MATCH(F46,'Supply Reference'!$A$2:$A$501,0)),"")</f>
        <v/>
      </c>
      <c r="I46" s="79"/>
      <c r="J46" s="77"/>
      <c r="K46" s="78" t="str">
        <f>IFERROR(INDEX('Supply Reference'!$D$2:$D$501,MATCH(I46,'Supply Reference'!$A$2:$A$501,0)),"")</f>
        <v/>
      </c>
      <c r="L46" s="44"/>
      <c r="M46" s="43"/>
    </row>
    <row r="47" spans="1:13" x14ac:dyDescent="0.3">
      <c r="A47" s="6"/>
      <c r="B47" s="43"/>
      <c r="C47" s="77"/>
      <c r="D47" s="43"/>
      <c r="E47" s="78" t="str">
        <f>IFERROR(INDEX('Supply Reference'!$D$2:$D$501,MATCH(D47,'Supply Reference'!$A$2:$A$501,0)),"")</f>
        <v/>
      </c>
      <c r="F47" s="43"/>
      <c r="G47" s="77"/>
      <c r="H47" s="78" t="str">
        <f>IFERROR(INDEX('Supply Reference'!$D$2:$D$501,MATCH(F47,'Supply Reference'!$A$2:$A$501,0)),"")</f>
        <v/>
      </c>
      <c r="I47" s="79"/>
      <c r="J47" s="77"/>
      <c r="K47" s="78" t="str">
        <f>IFERROR(INDEX('Supply Reference'!$D$2:$D$501,MATCH(I47,'Supply Reference'!$A$2:$A$501,0)),"")</f>
        <v/>
      </c>
      <c r="L47" s="44"/>
      <c r="M47" s="43"/>
    </row>
    <row r="48" spans="1:13" x14ac:dyDescent="0.3">
      <c r="A48" s="6"/>
      <c r="B48" s="43"/>
      <c r="C48" s="77"/>
      <c r="D48" s="43"/>
      <c r="E48" s="78" t="str">
        <f>IFERROR(INDEX('Supply Reference'!$D$2:$D$501,MATCH(D48,'Supply Reference'!$A$2:$A$501,0)),"")</f>
        <v/>
      </c>
      <c r="F48" s="43"/>
      <c r="G48" s="77"/>
      <c r="H48" s="78" t="str">
        <f>IFERROR(INDEX('Supply Reference'!$D$2:$D$501,MATCH(F48,'Supply Reference'!$A$2:$A$501,0)),"")</f>
        <v/>
      </c>
      <c r="I48" s="79"/>
      <c r="J48" s="77"/>
      <c r="K48" s="78" t="str">
        <f>IFERROR(INDEX('Supply Reference'!$D$2:$D$501,MATCH(I48,'Supply Reference'!$A$2:$A$501,0)),"")</f>
        <v/>
      </c>
      <c r="L48" s="44"/>
      <c r="M48" s="43"/>
    </row>
    <row r="49" spans="1:13" x14ac:dyDescent="0.3">
      <c r="A49" s="6"/>
      <c r="B49" s="43"/>
      <c r="C49" s="77"/>
      <c r="D49" s="43"/>
      <c r="E49" s="78" t="str">
        <f>IFERROR(INDEX('Supply Reference'!$D$2:$D$501,MATCH(D49,'Supply Reference'!$A$2:$A$501,0)),"")</f>
        <v/>
      </c>
      <c r="F49" s="43"/>
      <c r="G49" s="77"/>
      <c r="H49" s="78" t="str">
        <f>IFERROR(INDEX('Supply Reference'!$D$2:$D$501,MATCH(F49,'Supply Reference'!$A$2:$A$501,0)),"")</f>
        <v/>
      </c>
      <c r="I49" s="79"/>
      <c r="J49" s="77"/>
      <c r="K49" s="78" t="str">
        <f>IFERROR(INDEX('Supply Reference'!$D$2:$D$501,MATCH(I49,'Supply Reference'!$A$2:$A$501,0)),"")</f>
        <v/>
      </c>
      <c r="L49" s="44"/>
      <c r="M49" s="43"/>
    </row>
    <row r="50" spans="1:13" x14ac:dyDescent="0.3">
      <c r="A50" s="6"/>
      <c r="B50" s="43"/>
      <c r="C50" s="77"/>
      <c r="D50" s="43"/>
      <c r="E50" s="78" t="str">
        <f>IFERROR(INDEX('Supply Reference'!$D$2:$D$501,MATCH(D50,'Supply Reference'!$A$2:$A$501,0)),"")</f>
        <v/>
      </c>
      <c r="F50" s="43"/>
      <c r="G50" s="77"/>
      <c r="H50" s="78" t="str">
        <f>IFERROR(INDEX('Supply Reference'!$D$2:$D$501,MATCH(F50,'Supply Reference'!$A$2:$A$501,0)),"")</f>
        <v/>
      </c>
      <c r="I50" s="79"/>
      <c r="J50" s="77"/>
      <c r="K50" s="78" t="str">
        <f>IFERROR(INDEX('Supply Reference'!$D$2:$D$501,MATCH(I50,'Supply Reference'!$A$2:$A$501,0)),"")</f>
        <v/>
      </c>
      <c r="L50" s="44"/>
      <c r="M50" s="43"/>
    </row>
    <row r="51" spans="1:13" x14ac:dyDescent="0.3">
      <c r="A51" s="6"/>
      <c r="B51" s="43"/>
      <c r="C51" s="77"/>
      <c r="D51" s="43"/>
      <c r="E51" s="78" t="str">
        <f>IFERROR(INDEX('Supply Reference'!$D$2:$D$501,MATCH(D51,'Supply Reference'!$A$2:$A$501,0)),"")</f>
        <v/>
      </c>
      <c r="F51" s="43"/>
      <c r="G51" s="77"/>
      <c r="H51" s="78" t="str">
        <f>IFERROR(INDEX('Supply Reference'!$D$2:$D$501,MATCH(F51,'Supply Reference'!$A$2:$A$501,0)),"")</f>
        <v/>
      </c>
      <c r="I51" s="79"/>
      <c r="J51" s="77"/>
      <c r="K51" s="78" t="str">
        <f>IFERROR(INDEX('Supply Reference'!$D$2:$D$501,MATCH(I51,'Supply Reference'!$A$2:$A$501,0)),"")</f>
        <v/>
      </c>
      <c r="L51" s="44"/>
      <c r="M51" s="43"/>
    </row>
    <row r="52" spans="1:13" x14ac:dyDescent="0.3">
      <c r="A52" s="6"/>
      <c r="B52" s="43"/>
      <c r="C52" s="77"/>
      <c r="D52" s="43"/>
      <c r="E52" s="78" t="str">
        <f>IFERROR(INDEX('Supply Reference'!$D$2:$D$501,MATCH(D52,'Supply Reference'!$A$2:$A$501,0)),"")</f>
        <v/>
      </c>
      <c r="F52" s="43"/>
      <c r="G52" s="77"/>
      <c r="H52" s="78" t="str">
        <f>IFERROR(INDEX('Supply Reference'!$D$2:$D$501,MATCH(F52,'Supply Reference'!$A$2:$A$501,0)),"")</f>
        <v/>
      </c>
      <c r="I52" s="79"/>
      <c r="J52" s="77"/>
      <c r="K52" s="78" t="str">
        <f>IFERROR(INDEX('Supply Reference'!$D$2:$D$501,MATCH(I52,'Supply Reference'!$A$2:$A$501,0)),"")</f>
        <v/>
      </c>
      <c r="L52" s="44"/>
      <c r="M52" s="43"/>
    </row>
    <row r="53" spans="1:13" x14ac:dyDescent="0.3">
      <c r="A53" s="6"/>
      <c r="B53" s="43"/>
      <c r="C53" s="77"/>
      <c r="D53" s="43"/>
      <c r="E53" s="78" t="str">
        <f>IFERROR(INDEX('Supply Reference'!$D$2:$D$501,MATCH(D53,'Supply Reference'!$A$2:$A$501,0)),"")</f>
        <v/>
      </c>
      <c r="F53" s="43"/>
      <c r="G53" s="77"/>
      <c r="H53" s="78" t="str">
        <f>IFERROR(INDEX('Supply Reference'!$D$2:$D$501,MATCH(F53,'Supply Reference'!$A$2:$A$501,0)),"")</f>
        <v/>
      </c>
      <c r="I53" s="79"/>
      <c r="J53" s="77"/>
      <c r="K53" s="78" t="str">
        <f>IFERROR(INDEX('Supply Reference'!$D$2:$D$501,MATCH(I53,'Supply Reference'!$A$2:$A$501,0)),"")</f>
        <v/>
      </c>
      <c r="L53" s="44"/>
      <c r="M53" s="43"/>
    </row>
    <row r="54" spans="1:13" x14ac:dyDescent="0.3">
      <c r="A54" s="6"/>
      <c r="B54" s="43"/>
      <c r="C54" s="77"/>
      <c r="D54" s="43"/>
      <c r="E54" s="78" t="str">
        <f>IFERROR(INDEX('Supply Reference'!$D$2:$D$501,MATCH(D54,'Supply Reference'!$A$2:$A$501,0)),"")</f>
        <v/>
      </c>
      <c r="F54" s="43"/>
      <c r="G54" s="77"/>
      <c r="H54" s="78" t="str">
        <f>IFERROR(INDEX('Supply Reference'!$D$2:$D$501,MATCH(F54,'Supply Reference'!$A$2:$A$501,0)),"")</f>
        <v/>
      </c>
      <c r="I54" s="79"/>
      <c r="J54" s="77"/>
      <c r="K54" s="78" t="str">
        <f>IFERROR(INDEX('Supply Reference'!$D$2:$D$501,MATCH(I54,'Supply Reference'!$A$2:$A$501,0)),"")</f>
        <v/>
      </c>
      <c r="L54" s="44"/>
      <c r="M54" s="43"/>
    </row>
    <row r="55" spans="1:13" x14ac:dyDescent="0.3">
      <c r="A55" s="6"/>
      <c r="B55" s="43"/>
      <c r="C55" s="77"/>
      <c r="D55" s="43"/>
      <c r="E55" s="78" t="str">
        <f>IFERROR(INDEX('Supply Reference'!$D$2:$D$501,MATCH(D55,'Supply Reference'!$A$2:$A$501,0)),"")</f>
        <v/>
      </c>
      <c r="F55" s="43"/>
      <c r="G55" s="77"/>
      <c r="H55" s="78" t="str">
        <f>IFERROR(INDEX('Supply Reference'!$D$2:$D$501,MATCH(F55,'Supply Reference'!$A$2:$A$501,0)),"")</f>
        <v/>
      </c>
      <c r="I55" s="79"/>
      <c r="J55" s="77"/>
      <c r="K55" s="78" t="str">
        <f>IFERROR(INDEX('Supply Reference'!$D$2:$D$501,MATCH(I55,'Supply Reference'!$A$2:$A$501,0)),"")</f>
        <v/>
      </c>
      <c r="L55" s="44"/>
      <c r="M55" s="43"/>
    </row>
    <row r="56" spans="1:13" x14ac:dyDescent="0.3">
      <c r="A56" s="6"/>
      <c r="B56" s="43"/>
      <c r="C56" s="77"/>
      <c r="D56" s="43"/>
      <c r="E56" s="78" t="str">
        <f>IFERROR(INDEX('Supply Reference'!$D$2:$D$501,MATCH(D56,'Supply Reference'!$A$2:$A$501,0)),"")</f>
        <v/>
      </c>
      <c r="F56" s="43"/>
      <c r="G56" s="77"/>
      <c r="H56" s="78" t="str">
        <f>IFERROR(INDEX('Supply Reference'!$D$2:$D$501,MATCH(F56,'Supply Reference'!$A$2:$A$501,0)),"")</f>
        <v/>
      </c>
      <c r="I56" s="79"/>
      <c r="J56" s="77"/>
      <c r="K56" s="78" t="str">
        <f>IFERROR(INDEX('Supply Reference'!$D$2:$D$501,MATCH(I56,'Supply Reference'!$A$2:$A$501,0)),"")</f>
        <v/>
      </c>
      <c r="L56" s="44"/>
      <c r="M56" s="43"/>
    </row>
    <row r="57" spans="1:13" x14ac:dyDescent="0.3">
      <c r="A57" s="6"/>
      <c r="B57" s="43"/>
      <c r="C57" s="77"/>
      <c r="D57" s="43"/>
      <c r="E57" s="78" t="str">
        <f>IFERROR(INDEX('Supply Reference'!$D$2:$D$501,MATCH(D57,'Supply Reference'!$A$2:$A$501,0)),"")</f>
        <v/>
      </c>
      <c r="F57" s="43"/>
      <c r="G57" s="77"/>
      <c r="H57" s="78" t="str">
        <f>IFERROR(INDEX('Supply Reference'!$D$2:$D$501,MATCH(F57,'Supply Reference'!$A$2:$A$501,0)),"")</f>
        <v/>
      </c>
      <c r="I57" s="79"/>
      <c r="J57" s="77"/>
      <c r="K57" s="78" t="str">
        <f>IFERROR(INDEX('Supply Reference'!$D$2:$D$501,MATCH(I57,'Supply Reference'!$A$2:$A$501,0)),"")</f>
        <v/>
      </c>
      <c r="L57" s="44"/>
      <c r="M57" s="43"/>
    </row>
    <row r="58" spans="1:13" x14ac:dyDescent="0.3">
      <c r="A58" s="6"/>
      <c r="B58" s="43"/>
      <c r="C58" s="77"/>
      <c r="D58" s="43"/>
      <c r="E58" s="78" t="str">
        <f>IFERROR(INDEX('Supply Reference'!$D$2:$D$501,MATCH(D58,'Supply Reference'!$A$2:$A$501,0)),"")</f>
        <v/>
      </c>
      <c r="F58" s="43"/>
      <c r="G58" s="77"/>
      <c r="H58" s="78" t="str">
        <f>IFERROR(INDEX('Supply Reference'!$D$2:$D$501,MATCH(F58,'Supply Reference'!$A$2:$A$501,0)),"")</f>
        <v/>
      </c>
      <c r="I58" s="79"/>
      <c r="J58" s="77"/>
      <c r="K58" s="78" t="str">
        <f>IFERROR(INDEX('Supply Reference'!$D$2:$D$501,MATCH(I58,'Supply Reference'!$A$2:$A$501,0)),"")</f>
        <v/>
      </c>
      <c r="L58" s="44"/>
      <c r="M58" s="43"/>
    </row>
    <row r="59" spans="1:13" x14ac:dyDescent="0.3">
      <c r="A59" s="6"/>
      <c r="B59" s="43"/>
      <c r="C59" s="77"/>
      <c r="D59" s="43"/>
      <c r="E59" s="78" t="str">
        <f>IFERROR(INDEX('Supply Reference'!$D$2:$D$501,MATCH(D59,'Supply Reference'!$A$2:$A$501,0)),"")</f>
        <v/>
      </c>
      <c r="F59" s="43"/>
      <c r="G59" s="77"/>
      <c r="H59" s="78" t="str">
        <f>IFERROR(INDEX('Supply Reference'!$D$2:$D$501,MATCH(F59,'Supply Reference'!$A$2:$A$501,0)),"")</f>
        <v/>
      </c>
      <c r="I59" s="79"/>
      <c r="J59" s="77"/>
      <c r="K59" s="78" t="str">
        <f>IFERROR(INDEX('Supply Reference'!$D$2:$D$501,MATCH(I59,'Supply Reference'!$A$2:$A$501,0)),"")</f>
        <v/>
      </c>
      <c r="L59" s="44"/>
      <c r="M59" s="43"/>
    </row>
    <row r="60" spans="1:13" x14ac:dyDescent="0.3">
      <c r="A60" s="6"/>
      <c r="B60" s="43"/>
      <c r="C60" s="77"/>
      <c r="D60" s="43"/>
      <c r="E60" s="78" t="str">
        <f>IFERROR(INDEX('Supply Reference'!$D$2:$D$501,MATCH(D60,'Supply Reference'!$A$2:$A$501,0)),"")</f>
        <v/>
      </c>
      <c r="F60" s="43"/>
      <c r="G60" s="77"/>
      <c r="H60" s="78" t="str">
        <f>IFERROR(INDEX('Supply Reference'!$D$2:$D$501,MATCH(F60,'Supply Reference'!$A$2:$A$501,0)),"")</f>
        <v/>
      </c>
      <c r="I60" s="79"/>
      <c r="J60" s="77"/>
      <c r="K60" s="78" t="str">
        <f>IFERROR(INDEX('Supply Reference'!$D$2:$D$501,MATCH(I60,'Supply Reference'!$A$2:$A$501,0)),"")</f>
        <v/>
      </c>
      <c r="L60" s="44"/>
      <c r="M60" s="43"/>
    </row>
    <row r="61" spans="1:13" x14ac:dyDescent="0.3">
      <c r="A61" s="6"/>
      <c r="B61" s="43"/>
      <c r="C61" s="77"/>
      <c r="D61" s="43"/>
      <c r="E61" s="78" t="str">
        <f>IFERROR(INDEX('Supply Reference'!$D$2:$D$501,MATCH(D61,'Supply Reference'!$A$2:$A$501,0)),"")</f>
        <v/>
      </c>
      <c r="F61" s="43"/>
      <c r="G61" s="77"/>
      <c r="H61" s="78" t="str">
        <f>IFERROR(INDEX('Supply Reference'!$D$2:$D$501,MATCH(F61,'Supply Reference'!$A$2:$A$501,0)),"")</f>
        <v/>
      </c>
      <c r="I61" s="79"/>
      <c r="J61" s="77"/>
      <c r="K61" s="78" t="str">
        <f>IFERROR(INDEX('Supply Reference'!$D$2:$D$501,MATCH(I61,'Supply Reference'!$A$2:$A$501,0)),"")</f>
        <v/>
      </c>
      <c r="L61" s="44"/>
      <c r="M61" s="43"/>
    </row>
    <row r="62" spans="1:13" x14ac:dyDescent="0.3">
      <c r="A62" s="6"/>
      <c r="B62" s="43"/>
      <c r="C62" s="77"/>
      <c r="D62" s="43"/>
      <c r="E62" s="78" t="str">
        <f>IFERROR(INDEX('Supply Reference'!$D$2:$D$501,MATCH(D62,'Supply Reference'!$A$2:$A$501,0)),"")</f>
        <v/>
      </c>
      <c r="F62" s="43"/>
      <c r="G62" s="77"/>
      <c r="H62" s="78" t="str">
        <f>IFERROR(INDEX('Supply Reference'!$D$2:$D$501,MATCH(F62,'Supply Reference'!$A$2:$A$501,0)),"")</f>
        <v/>
      </c>
      <c r="I62" s="79"/>
      <c r="J62" s="77"/>
      <c r="K62" s="78" t="str">
        <f>IFERROR(INDEX('Supply Reference'!$D$2:$D$501,MATCH(I62,'Supply Reference'!$A$2:$A$501,0)),"")</f>
        <v/>
      </c>
      <c r="L62" s="44"/>
      <c r="M62" s="43"/>
    </row>
    <row r="63" spans="1:13" x14ac:dyDescent="0.3">
      <c r="A63" s="6"/>
      <c r="B63" s="43"/>
      <c r="C63" s="77"/>
      <c r="D63" s="43"/>
      <c r="E63" s="78" t="str">
        <f>IFERROR(INDEX('Supply Reference'!$D$2:$D$501,MATCH(D63,'Supply Reference'!$A$2:$A$501,0)),"")</f>
        <v/>
      </c>
      <c r="F63" s="43"/>
      <c r="G63" s="77"/>
      <c r="H63" s="78" t="str">
        <f>IFERROR(INDEX('Supply Reference'!$D$2:$D$501,MATCH(F63,'Supply Reference'!$A$2:$A$501,0)),"")</f>
        <v/>
      </c>
      <c r="I63" s="79"/>
      <c r="J63" s="77"/>
      <c r="K63" s="78" t="str">
        <f>IFERROR(INDEX('Supply Reference'!$D$2:$D$501,MATCH(I63,'Supply Reference'!$A$2:$A$501,0)),"")</f>
        <v/>
      </c>
      <c r="L63" s="44"/>
      <c r="M63" s="43"/>
    </row>
    <row r="64" spans="1:13" x14ac:dyDescent="0.3">
      <c r="A64" s="6"/>
      <c r="B64" s="43"/>
      <c r="C64" s="77"/>
      <c r="D64" s="43"/>
      <c r="E64" s="78" t="str">
        <f>IFERROR(INDEX('Supply Reference'!$D$2:$D$501,MATCH(D64,'Supply Reference'!$A$2:$A$501,0)),"")</f>
        <v/>
      </c>
      <c r="F64" s="43"/>
      <c r="G64" s="77"/>
      <c r="H64" s="78" t="str">
        <f>IFERROR(INDEX('Supply Reference'!$D$2:$D$501,MATCH(F64,'Supply Reference'!$A$2:$A$501,0)),"")</f>
        <v/>
      </c>
      <c r="I64" s="79"/>
      <c r="J64" s="77"/>
      <c r="K64" s="78" t="str">
        <f>IFERROR(INDEX('Supply Reference'!$D$2:$D$501,MATCH(I64,'Supply Reference'!$A$2:$A$501,0)),"")</f>
        <v/>
      </c>
      <c r="L64" s="44"/>
      <c r="M64" s="43"/>
    </row>
    <row r="65" spans="1:13" x14ac:dyDescent="0.3">
      <c r="A65" s="6"/>
      <c r="B65" s="43"/>
      <c r="C65" s="77"/>
      <c r="D65" s="43"/>
      <c r="E65" s="78" t="str">
        <f>IFERROR(INDEX('Supply Reference'!$D$2:$D$501,MATCH(D65,'Supply Reference'!$A$2:$A$501,0)),"")</f>
        <v/>
      </c>
      <c r="F65" s="43"/>
      <c r="G65" s="77"/>
      <c r="H65" s="78" t="str">
        <f>IFERROR(INDEX('Supply Reference'!$D$2:$D$501,MATCH(F65,'Supply Reference'!$A$2:$A$501,0)),"")</f>
        <v/>
      </c>
      <c r="I65" s="79"/>
      <c r="J65" s="77"/>
      <c r="K65" s="78" t="str">
        <f>IFERROR(INDEX('Supply Reference'!$D$2:$D$501,MATCH(I65,'Supply Reference'!$A$2:$A$501,0)),"")</f>
        <v/>
      </c>
      <c r="L65" s="44"/>
      <c r="M65" s="43"/>
    </row>
    <row r="66" spans="1:13" x14ac:dyDescent="0.3">
      <c r="A66" s="6"/>
      <c r="B66" s="43"/>
      <c r="C66" s="77"/>
      <c r="D66" s="43"/>
      <c r="E66" s="78" t="str">
        <f>IFERROR(INDEX('Supply Reference'!$D$2:$D$501,MATCH(D66,'Supply Reference'!$A$2:$A$501,0)),"")</f>
        <v/>
      </c>
      <c r="F66" s="43"/>
      <c r="G66" s="77"/>
      <c r="H66" s="78" t="str">
        <f>IFERROR(INDEX('Supply Reference'!$D$2:$D$501,MATCH(F66,'Supply Reference'!$A$2:$A$501,0)),"")</f>
        <v/>
      </c>
      <c r="I66" s="79"/>
      <c r="J66" s="77"/>
      <c r="K66" s="78" t="str">
        <f>IFERROR(INDEX('Supply Reference'!$D$2:$D$501,MATCH(I66,'Supply Reference'!$A$2:$A$501,0)),"")</f>
        <v/>
      </c>
      <c r="L66" s="44"/>
      <c r="M66" s="43"/>
    </row>
    <row r="67" spans="1:13" x14ac:dyDescent="0.3">
      <c r="A67" s="6"/>
      <c r="B67" s="43"/>
      <c r="C67" s="77"/>
      <c r="D67" s="43"/>
      <c r="E67" s="78" t="str">
        <f>IFERROR(INDEX('Supply Reference'!$D$2:$D$501,MATCH(D67,'Supply Reference'!$A$2:$A$501,0)),"")</f>
        <v/>
      </c>
      <c r="F67" s="43"/>
      <c r="G67" s="77"/>
      <c r="H67" s="78" t="str">
        <f>IFERROR(INDEX('Supply Reference'!$D$2:$D$501,MATCH(F67,'Supply Reference'!$A$2:$A$501,0)),"")</f>
        <v/>
      </c>
      <c r="I67" s="79"/>
      <c r="J67" s="77"/>
      <c r="K67" s="78" t="str">
        <f>IFERROR(INDEX('Supply Reference'!$D$2:$D$501,MATCH(I67,'Supply Reference'!$A$2:$A$501,0)),"")</f>
        <v/>
      </c>
      <c r="L67" s="44"/>
      <c r="M67" s="43"/>
    </row>
    <row r="68" spans="1:13" x14ac:dyDescent="0.3">
      <c r="A68" s="6"/>
      <c r="B68" s="43"/>
      <c r="C68" s="77"/>
      <c r="D68" s="43"/>
      <c r="E68" s="78" t="str">
        <f>IFERROR(INDEX('Supply Reference'!$D$2:$D$501,MATCH(D68,'Supply Reference'!$A$2:$A$501,0)),"")</f>
        <v/>
      </c>
      <c r="F68" s="43"/>
      <c r="G68" s="77"/>
      <c r="H68" s="78" t="str">
        <f>IFERROR(INDEX('Supply Reference'!$D$2:$D$501,MATCH(F68,'Supply Reference'!$A$2:$A$501,0)),"")</f>
        <v/>
      </c>
      <c r="I68" s="79"/>
      <c r="J68" s="77"/>
      <c r="K68" s="78" t="str">
        <f>IFERROR(INDEX('Supply Reference'!$D$2:$D$501,MATCH(I68,'Supply Reference'!$A$2:$A$501,0)),"")</f>
        <v/>
      </c>
      <c r="L68" s="44"/>
      <c r="M68" s="43"/>
    </row>
    <row r="69" spans="1:13" x14ac:dyDescent="0.3">
      <c r="A69" s="6"/>
      <c r="B69" s="43"/>
      <c r="C69" s="77"/>
      <c r="D69" s="43"/>
      <c r="E69" s="78" t="str">
        <f>IFERROR(INDEX('Supply Reference'!$D$2:$D$501,MATCH(D69,'Supply Reference'!$A$2:$A$501,0)),"")</f>
        <v/>
      </c>
      <c r="F69" s="43"/>
      <c r="G69" s="77"/>
      <c r="H69" s="78" t="str">
        <f>IFERROR(INDEX('Supply Reference'!$D$2:$D$501,MATCH(F69,'Supply Reference'!$A$2:$A$501,0)),"")</f>
        <v/>
      </c>
      <c r="I69" s="79"/>
      <c r="J69" s="77"/>
      <c r="K69" s="78" t="str">
        <f>IFERROR(INDEX('Supply Reference'!$D$2:$D$501,MATCH(I69,'Supply Reference'!$A$2:$A$501,0)),"")</f>
        <v/>
      </c>
      <c r="L69" s="44"/>
      <c r="M69" s="43"/>
    </row>
    <row r="70" spans="1:13" x14ac:dyDescent="0.3">
      <c r="A70" s="6"/>
      <c r="B70" s="43"/>
      <c r="C70" s="77"/>
      <c r="D70" s="43"/>
      <c r="E70" s="78" t="str">
        <f>IFERROR(INDEX('Supply Reference'!$D$2:$D$501,MATCH(D70,'Supply Reference'!$A$2:$A$501,0)),"")</f>
        <v/>
      </c>
      <c r="F70" s="43"/>
      <c r="G70" s="77"/>
      <c r="H70" s="78" t="str">
        <f>IFERROR(INDEX('Supply Reference'!$D$2:$D$501,MATCH(F70,'Supply Reference'!$A$2:$A$501,0)),"")</f>
        <v/>
      </c>
      <c r="I70" s="79"/>
      <c r="J70" s="77"/>
      <c r="K70" s="78" t="str">
        <f>IFERROR(INDEX('Supply Reference'!$D$2:$D$501,MATCH(I70,'Supply Reference'!$A$2:$A$501,0)),"")</f>
        <v/>
      </c>
      <c r="L70" s="44"/>
      <c r="M70" s="43"/>
    </row>
    <row r="71" spans="1:13" x14ac:dyDescent="0.3">
      <c r="A71" s="6"/>
      <c r="B71" s="43"/>
      <c r="C71" s="77"/>
      <c r="D71" s="43"/>
      <c r="E71" s="78" t="str">
        <f>IFERROR(INDEX('Supply Reference'!$D$2:$D$501,MATCH(D71,'Supply Reference'!$A$2:$A$501,0)),"")</f>
        <v/>
      </c>
      <c r="F71" s="43"/>
      <c r="G71" s="77"/>
      <c r="H71" s="78" t="str">
        <f>IFERROR(INDEX('Supply Reference'!$D$2:$D$501,MATCH(F71,'Supply Reference'!$A$2:$A$501,0)),"")</f>
        <v/>
      </c>
      <c r="I71" s="79"/>
      <c r="J71" s="77"/>
      <c r="K71" s="78" t="str">
        <f>IFERROR(INDEX('Supply Reference'!$D$2:$D$501,MATCH(I71,'Supply Reference'!$A$2:$A$501,0)),"")</f>
        <v/>
      </c>
      <c r="L71" s="44"/>
      <c r="M71" s="43"/>
    </row>
    <row r="72" spans="1:13" x14ac:dyDescent="0.3">
      <c r="A72" s="6"/>
      <c r="B72" s="43"/>
      <c r="C72" s="77"/>
      <c r="D72" s="43"/>
      <c r="E72" s="78" t="str">
        <f>IFERROR(INDEX('Supply Reference'!$D$2:$D$501,MATCH(D72,'Supply Reference'!$A$2:$A$501,0)),"")</f>
        <v/>
      </c>
      <c r="F72" s="43"/>
      <c r="G72" s="77"/>
      <c r="H72" s="78" t="str">
        <f>IFERROR(INDEX('Supply Reference'!$D$2:$D$501,MATCH(F72,'Supply Reference'!$A$2:$A$501,0)),"")</f>
        <v/>
      </c>
      <c r="I72" s="79"/>
      <c r="J72" s="77"/>
      <c r="K72" s="78" t="str">
        <f>IFERROR(INDEX('Supply Reference'!$D$2:$D$501,MATCH(I72,'Supply Reference'!$A$2:$A$501,0)),"")</f>
        <v/>
      </c>
      <c r="L72" s="44"/>
      <c r="M72" s="43"/>
    </row>
    <row r="73" spans="1:13" x14ac:dyDescent="0.3">
      <c r="A73" s="6"/>
      <c r="B73" s="43"/>
      <c r="C73" s="77"/>
      <c r="D73" s="43"/>
      <c r="E73" s="78" t="str">
        <f>IFERROR(INDEX('Supply Reference'!$D$2:$D$501,MATCH(D73,'Supply Reference'!$A$2:$A$501,0)),"")</f>
        <v/>
      </c>
      <c r="F73" s="43"/>
      <c r="G73" s="77"/>
      <c r="H73" s="78" t="str">
        <f>IFERROR(INDEX('Supply Reference'!$D$2:$D$501,MATCH(F73,'Supply Reference'!$A$2:$A$501,0)),"")</f>
        <v/>
      </c>
      <c r="I73" s="79"/>
      <c r="J73" s="77"/>
      <c r="K73" s="78" t="str">
        <f>IFERROR(INDEX('Supply Reference'!$D$2:$D$501,MATCH(I73,'Supply Reference'!$A$2:$A$501,0)),"")</f>
        <v/>
      </c>
      <c r="L73" s="44"/>
      <c r="M73" s="43"/>
    </row>
    <row r="74" spans="1:13" x14ac:dyDescent="0.3">
      <c r="A74" s="6"/>
      <c r="B74" s="43"/>
      <c r="C74" s="77"/>
      <c r="D74" s="43"/>
      <c r="E74" s="78" t="str">
        <f>IFERROR(INDEX('Supply Reference'!$D$2:$D$501,MATCH(D74,'Supply Reference'!$A$2:$A$501,0)),"")</f>
        <v/>
      </c>
      <c r="F74" s="43"/>
      <c r="G74" s="77"/>
      <c r="H74" s="78" t="str">
        <f>IFERROR(INDEX('Supply Reference'!$D$2:$D$501,MATCH(F74,'Supply Reference'!$A$2:$A$501,0)),"")</f>
        <v/>
      </c>
      <c r="I74" s="79"/>
      <c r="J74" s="77"/>
      <c r="K74" s="78" t="str">
        <f>IFERROR(INDEX('Supply Reference'!$D$2:$D$501,MATCH(I74,'Supply Reference'!$A$2:$A$501,0)),"")</f>
        <v/>
      </c>
      <c r="L74" s="44"/>
      <c r="M74" s="43"/>
    </row>
    <row r="75" spans="1:13" x14ac:dyDescent="0.3">
      <c r="A75" s="6"/>
      <c r="B75" s="43"/>
      <c r="C75" s="77"/>
      <c r="D75" s="43"/>
      <c r="E75" s="78" t="str">
        <f>IFERROR(INDEX('Supply Reference'!$D$2:$D$501,MATCH(D75,'Supply Reference'!$A$2:$A$501,0)),"")</f>
        <v/>
      </c>
      <c r="F75" s="43"/>
      <c r="G75" s="77"/>
      <c r="H75" s="78" t="str">
        <f>IFERROR(INDEX('Supply Reference'!$D$2:$D$501,MATCH(F75,'Supply Reference'!$A$2:$A$501,0)),"")</f>
        <v/>
      </c>
      <c r="I75" s="79"/>
      <c r="J75" s="77"/>
      <c r="K75" s="78" t="str">
        <f>IFERROR(INDEX('Supply Reference'!$D$2:$D$501,MATCH(I75,'Supply Reference'!$A$2:$A$501,0)),"")</f>
        <v/>
      </c>
      <c r="L75" s="44"/>
      <c r="M75" s="43"/>
    </row>
    <row r="76" spans="1:13" x14ac:dyDescent="0.3">
      <c r="A76" s="6"/>
      <c r="B76" s="43"/>
      <c r="C76" s="77"/>
      <c r="D76" s="43"/>
      <c r="E76" s="78" t="str">
        <f>IFERROR(INDEX('Supply Reference'!$D$2:$D$501,MATCH(D76,'Supply Reference'!$A$2:$A$501,0)),"")</f>
        <v/>
      </c>
      <c r="F76" s="43"/>
      <c r="G76" s="77"/>
      <c r="H76" s="78" t="str">
        <f>IFERROR(INDEX('Supply Reference'!$D$2:$D$501,MATCH(F76,'Supply Reference'!$A$2:$A$501,0)),"")</f>
        <v/>
      </c>
      <c r="I76" s="79"/>
      <c r="J76" s="77"/>
      <c r="K76" s="78" t="str">
        <f>IFERROR(INDEX('Supply Reference'!$D$2:$D$501,MATCH(I76,'Supply Reference'!$A$2:$A$501,0)),"")</f>
        <v/>
      </c>
      <c r="L76" s="44"/>
      <c r="M76" s="43"/>
    </row>
    <row r="77" spans="1:13" x14ac:dyDescent="0.3">
      <c r="A77" s="6"/>
      <c r="B77" s="43"/>
      <c r="C77" s="77"/>
      <c r="D77" s="43"/>
      <c r="E77" s="78" t="str">
        <f>IFERROR(INDEX('Supply Reference'!$D$2:$D$501,MATCH(D77,'Supply Reference'!$A$2:$A$501,0)),"")</f>
        <v/>
      </c>
      <c r="F77" s="43"/>
      <c r="G77" s="77"/>
      <c r="H77" s="78" t="str">
        <f>IFERROR(INDEX('Supply Reference'!$D$2:$D$501,MATCH(F77,'Supply Reference'!$A$2:$A$501,0)),"")</f>
        <v/>
      </c>
      <c r="I77" s="79"/>
      <c r="J77" s="77"/>
      <c r="K77" s="78" t="str">
        <f>IFERROR(INDEX('Supply Reference'!$D$2:$D$501,MATCH(I77,'Supply Reference'!$A$2:$A$501,0)),"")</f>
        <v/>
      </c>
      <c r="L77" s="44"/>
      <c r="M77" s="43"/>
    </row>
    <row r="78" spans="1:13" x14ac:dyDescent="0.3">
      <c r="A78" s="6"/>
      <c r="B78" s="43"/>
      <c r="C78" s="77"/>
      <c r="D78" s="43"/>
      <c r="E78" s="78" t="str">
        <f>IFERROR(INDEX('Supply Reference'!$D$2:$D$501,MATCH(D78,'Supply Reference'!$A$2:$A$501,0)),"")</f>
        <v/>
      </c>
      <c r="F78" s="43"/>
      <c r="G78" s="77"/>
      <c r="H78" s="78" t="str">
        <f>IFERROR(INDEX('Supply Reference'!$D$2:$D$501,MATCH(F78,'Supply Reference'!$A$2:$A$501,0)),"")</f>
        <v/>
      </c>
      <c r="I78" s="79"/>
      <c r="J78" s="77"/>
      <c r="K78" s="78" t="str">
        <f>IFERROR(INDEX('Supply Reference'!$D$2:$D$501,MATCH(I78,'Supply Reference'!$A$2:$A$501,0)),"")</f>
        <v/>
      </c>
      <c r="L78" s="44"/>
      <c r="M78" s="43"/>
    </row>
    <row r="79" spans="1:13" x14ac:dyDescent="0.3">
      <c r="A79" s="6"/>
      <c r="B79" s="43"/>
      <c r="C79" s="77"/>
      <c r="D79" s="43"/>
      <c r="E79" s="78" t="str">
        <f>IFERROR(INDEX('Supply Reference'!$D$2:$D$501,MATCH(D79,'Supply Reference'!$A$2:$A$501,0)),"")</f>
        <v/>
      </c>
      <c r="F79" s="43"/>
      <c r="G79" s="77"/>
      <c r="H79" s="78" t="str">
        <f>IFERROR(INDEX('Supply Reference'!$D$2:$D$501,MATCH(F79,'Supply Reference'!$A$2:$A$501,0)),"")</f>
        <v/>
      </c>
      <c r="I79" s="79"/>
      <c r="J79" s="77"/>
      <c r="K79" s="78" t="str">
        <f>IFERROR(INDEX('Supply Reference'!$D$2:$D$501,MATCH(I79,'Supply Reference'!$A$2:$A$501,0)),"")</f>
        <v/>
      </c>
      <c r="L79" s="44"/>
      <c r="M79" s="43"/>
    </row>
    <row r="80" spans="1:13" x14ac:dyDescent="0.3">
      <c r="A80" s="6"/>
      <c r="B80" s="43"/>
      <c r="C80" s="77"/>
      <c r="D80" s="43"/>
      <c r="E80" s="78" t="str">
        <f>IFERROR(INDEX('Supply Reference'!$D$2:$D$501,MATCH(D80,'Supply Reference'!$A$2:$A$501,0)),"")</f>
        <v/>
      </c>
      <c r="F80" s="43"/>
      <c r="G80" s="77"/>
      <c r="H80" s="78" t="str">
        <f>IFERROR(INDEX('Supply Reference'!$D$2:$D$501,MATCH(F80,'Supply Reference'!$A$2:$A$501,0)),"")</f>
        <v/>
      </c>
      <c r="I80" s="79"/>
      <c r="J80" s="77"/>
      <c r="K80" s="78" t="str">
        <f>IFERROR(INDEX('Supply Reference'!$D$2:$D$501,MATCH(I80,'Supply Reference'!$A$2:$A$501,0)),"")</f>
        <v/>
      </c>
      <c r="L80" s="44"/>
      <c r="M80" s="43"/>
    </row>
    <row r="81" spans="1:13" x14ac:dyDescent="0.3">
      <c r="A81" s="6"/>
      <c r="B81" s="43"/>
      <c r="C81" s="77"/>
      <c r="D81" s="43"/>
      <c r="E81" s="78" t="str">
        <f>IFERROR(INDEX('Supply Reference'!$D$2:$D$501,MATCH(D81,'Supply Reference'!$A$2:$A$501,0)),"")</f>
        <v/>
      </c>
      <c r="F81" s="43"/>
      <c r="G81" s="77"/>
      <c r="H81" s="78" t="str">
        <f>IFERROR(INDEX('Supply Reference'!$D$2:$D$501,MATCH(F81,'Supply Reference'!$A$2:$A$501,0)),"")</f>
        <v/>
      </c>
      <c r="I81" s="79"/>
      <c r="J81" s="77"/>
      <c r="K81" s="78" t="str">
        <f>IFERROR(INDEX('Supply Reference'!$D$2:$D$501,MATCH(I81,'Supply Reference'!$A$2:$A$501,0)),"")</f>
        <v/>
      </c>
      <c r="L81" s="44"/>
      <c r="M81" s="43"/>
    </row>
    <row r="82" spans="1:13" x14ac:dyDescent="0.3">
      <c r="A82" s="6"/>
      <c r="B82" s="43"/>
      <c r="C82" s="77"/>
      <c r="D82" s="43"/>
      <c r="E82" s="78" t="str">
        <f>IFERROR(INDEX('Supply Reference'!$D$2:$D$501,MATCH(D82,'Supply Reference'!$A$2:$A$501,0)),"")</f>
        <v/>
      </c>
      <c r="F82" s="43"/>
      <c r="G82" s="77"/>
      <c r="H82" s="78" t="str">
        <f>IFERROR(INDEX('Supply Reference'!$D$2:$D$501,MATCH(F82,'Supply Reference'!$A$2:$A$501,0)),"")</f>
        <v/>
      </c>
      <c r="I82" s="79"/>
      <c r="J82" s="77"/>
      <c r="K82" s="78" t="str">
        <f>IFERROR(INDEX('Supply Reference'!$D$2:$D$501,MATCH(I82,'Supply Reference'!$A$2:$A$501,0)),"")</f>
        <v/>
      </c>
      <c r="L82" s="44"/>
      <c r="M82" s="43"/>
    </row>
    <row r="83" spans="1:13" x14ac:dyDescent="0.3">
      <c r="A83" s="6"/>
      <c r="B83" s="43"/>
      <c r="C83" s="77"/>
      <c r="D83" s="43"/>
      <c r="E83" s="78" t="str">
        <f>IFERROR(INDEX('Supply Reference'!$D$2:$D$501,MATCH(D83,'Supply Reference'!$A$2:$A$501,0)),"")</f>
        <v/>
      </c>
      <c r="F83" s="43"/>
      <c r="G83" s="77"/>
      <c r="H83" s="78" t="str">
        <f>IFERROR(INDEX('Supply Reference'!$D$2:$D$501,MATCH(F83,'Supply Reference'!$A$2:$A$501,0)),"")</f>
        <v/>
      </c>
      <c r="I83" s="79"/>
      <c r="J83" s="77"/>
      <c r="K83" s="78" t="str">
        <f>IFERROR(INDEX('Supply Reference'!$D$2:$D$501,MATCH(I83,'Supply Reference'!$A$2:$A$501,0)),"")</f>
        <v/>
      </c>
      <c r="L83" s="44"/>
      <c r="M83" s="43"/>
    </row>
    <row r="84" spans="1:13" x14ac:dyDescent="0.3">
      <c r="A84" s="6"/>
      <c r="B84" s="43"/>
      <c r="C84" s="77"/>
      <c r="D84" s="43"/>
      <c r="E84" s="78" t="str">
        <f>IFERROR(INDEX('Supply Reference'!$D$2:$D$501,MATCH(D84,'Supply Reference'!$A$2:$A$501,0)),"")</f>
        <v/>
      </c>
      <c r="F84" s="43"/>
      <c r="G84" s="77"/>
      <c r="H84" s="78" t="str">
        <f>IFERROR(INDEX('Supply Reference'!$D$2:$D$501,MATCH(F84,'Supply Reference'!$A$2:$A$501,0)),"")</f>
        <v/>
      </c>
      <c r="I84" s="79"/>
      <c r="J84" s="77"/>
      <c r="K84" s="78" t="str">
        <f>IFERROR(INDEX('Supply Reference'!$D$2:$D$501,MATCH(I84,'Supply Reference'!$A$2:$A$501,0)),"")</f>
        <v/>
      </c>
      <c r="L84" s="44"/>
      <c r="M84" s="43"/>
    </row>
    <row r="85" spans="1:13" x14ac:dyDescent="0.3">
      <c r="A85" s="6"/>
      <c r="B85" s="43"/>
      <c r="C85" s="77"/>
      <c r="D85" s="43"/>
      <c r="E85" s="78" t="str">
        <f>IFERROR(INDEX('Supply Reference'!$D$2:$D$501,MATCH(D85,'Supply Reference'!$A$2:$A$501,0)),"")</f>
        <v/>
      </c>
      <c r="F85" s="43"/>
      <c r="G85" s="77"/>
      <c r="H85" s="78" t="str">
        <f>IFERROR(INDEX('Supply Reference'!$D$2:$D$501,MATCH(F85,'Supply Reference'!$A$2:$A$501,0)),"")</f>
        <v/>
      </c>
      <c r="I85" s="79"/>
      <c r="J85" s="77"/>
      <c r="K85" s="78" t="str">
        <f>IFERROR(INDEX('Supply Reference'!$D$2:$D$501,MATCH(I85,'Supply Reference'!$A$2:$A$501,0)),"")</f>
        <v/>
      </c>
      <c r="L85" s="44"/>
      <c r="M85" s="43"/>
    </row>
    <row r="86" spans="1:13" x14ac:dyDescent="0.3">
      <c r="A86" s="6"/>
      <c r="B86" s="43"/>
      <c r="C86" s="77"/>
      <c r="D86" s="43"/>
      <c r="E86" s="78" t="str">
        <f>IFERROR(INDEX('Supply Reference'!$D$2:$D$501,MATCH(D86,'Supply Reference'!$A$2:$A$501,0)),"")</f>
        <v/>
      </c>
      <c r="F86" s="43"/>
      <c r="G86" s="77"/>
      <c r="H86" s="78" t="str">
        <f>IFERROR(INDEX('Supply Reference'!$D$2:$D$501,MATCH(F86,'Supply Reference'!$A$2:$A$501,0)),"")</f>
        <v/>
      </c>
      <c r="I86" s="79"/>
      <c r="J86" s="77"/>
      <c r="K86" s="78" t="str">
        <f>IFERROR(INDEX('Supply Reference'!$D$2:$D$501,MATCH(I86,'Supply Reference'!$A$2:$A$501,0)),"")</f>
        <v/>
      </c>
      <c r="L86" s="44"/>
      <c r="M86" s="43"/>
    </row>
    <row r="87" spans="1:13" x14ac:dyDescent="0.3">
      <c r="A87" s="6"/>
      <c r="B87" s="43"/>
      <c r="C87" s="77"/>
      <c r="D87" s="43"/>
      <c r="E87" s="78" t="str">
        <f>IFERROR(INDEX('Supply Reference'!$D$2:$D$501,MATCH(D87,'Supply Reference'!$A$2:$A$501,0)),"")</f>
        <v/>
      </c>
      <c r="F87" s="43"/>
      <c r="G87" s="77"/>
      <c r="H87" s="78" t="str">
        <f>IFERROR(INDEX('Supply Reference'!$D$2:$D$501,MATCH(F87,'Supply Reference'!$A$2:$A$501,0)),"")</f>
        <v/>
      </c>
      <c r="I87" s="79"/>
      <c r="J87" s="77"/>
      <c r="K87" s="78" t="str">
        <f>IFERROR(INDEX('Supply Reference'!$D$2:$D$501,MATCH(I87,'Supply Reference'!$A$2:$A$501,0)),"")</f>
        <v/>
      </c>
      <c r="L87" s="44"/>
      <c r="M87" s="43"/>
    </row>
    <row r="88" spans="1:13" x14ac:dyDescent="0.3">
      <c r="A88" s="6"/>
      <c r="B88" s="43"/>
      <c r="C88" s="77"/>
      <c r="D88" s="43"/>
      <c r="E88" s="78" t="str">
        <f>IFERROR(INDEX('Supply Reference'!$D$2:$D$501,MATCH(D88,'Supply Reference'!$A$2:$A$501,0)),"")</f>
        <v/>
      </c>
      <c r="F88" s="43"/>
      <c r="G88" s="77"/>
      <c r="H88" s="78" t="str">
        <f>IFERROR(INDEX('Supply Reference'!$D$2:$D$501,MATCH(F88,'Supply Reference'!$A$2:$A$501,0)),"")</f>
        <v/>
      </c>
      <c r="I88" s="79"/>
      <c r="J88" s="77"/>
      <c r="K88" s="78" t="str">
        <f>IFERROR(INDEX('Supply Reference'!$D$2:$D$501,MATCH(I88,'Supply Reference'!$A$2:$A$501,0)),"")</f>
        <v/>
      </c>
      <c r="L88" s="44"/>
      <c r="M88" s="43"/>
    </row>
    <row r="89" spans="1:13" x14ac:dyDescent="0.3">
      <c r="A89" s="6"/>
      <c r="B89" s="43"/>
      <c r="C89" s="77"/>
      <c r="D89" s="43"/>
      <c r="E89" s="78" t="str">
        <f>IFERROR(INDEX('Supply Reference'!$D$2:$D$501,MATCH(D89,'Supply Reference'!$A$2:$A$501,0)),"")</f>
        <v/>
      </c>
      <c r="F89" s="43"/>
      <c r="G89" s="77"/>
      <c r="H89" s="78" t="str">
        <f>IFERROR(INDEX('Supply Reference'!$D$2:$D$501,MATCH(F89,'Supply Reference'!$A$2:$A$501,0)),"")</f>
        <v/>
      </c>
      <c r="I89" s="79"/>
      <c r="J89" s="77"/>
      <c r="K89" s="78" t="str">
        <f>IFERROR(INDEX('Supply Reference'!$D$2:$D$501,MATCH(I89,'Supply Reference'!$A$2:$A$501,0)),"")</f>
        <v/>
      </c>
      <c r="L89" s="44"/>
      <c r="M89" s="43"/>
    </row>
    <row r="90" spans="1:13" x14ac:dyDescent="0.3">
      <c r="A90" s="6"/>
      <c r="B90" s="43"/>
      <c r="C90" s="77"/>
      <c r="D90" s="43"/>
      <c r="E90" s="78" t="str">
        <f>IFERROR(INDEX('Supply Reference'!$D$2:$D$501,MATCH(D90,'Supply Reference'!$A$2:$A$501,0)),"")</f>
        <v/>
      </c>
      <c r="F90" s="43"/>
      <c r="G90" s="77"/>
      <c r="H90" s="78" t="str">
        <f>IFERROR(INDEX('Supply Reference'!$D$2:$D$501,MATCH(F90,'Supply Reference'!$A$2:$A$501,0)),"")</f>
        <v/>
      </c>
      <c r="I90" s="79"/>
      <c r="J90" s="77"/>
      <c r="K90" s="78" t="str">
        <f>IFERROR(INDEX('Supply Reference'!$D$2:$D$501,MATCH(I90,'Supply Reference'!$A$2:$A$501,0)),"")</f>
        <v/>
      </c>
      <c r="L90" s="44"/>
      <c r="M90" s="43"/>
    </row>
    <row r="91" spans="1:13" x14ac:dyDescent="0.3">
      <c r="A91" s="6"/>
      <c r="B91" s="43"/>
      <c r="C91" s="77"/>
      <c r="D91" s="43"/>
      <c r="E91" s="78" t="str">
        <f>IFERROR(INDEX('Supply Reference'!$D$2:$D$501,MATCH(D91,'Supply Reference'!$A$2:$A$501,0)),"")</f>
        <v/>
      </c>
      <c r="F91" s="43"/>
      <c r="G91" s="77"/>
      <c r="H91" s="78" t="str">
        <f>IFERROR(INDEX('Supply Reference'!$D$2:$D$501,MATCH(F91,'Supply Reference'!$A$2:$A$501,0)),"")</f>
        <v/>
      </c>
      <c r="I91" s="79"/>
      <c r="J91" s="77"/>
      <c r="K91" s="78" t="str">
        <f>IFERROR(INDEX('Supply Reference'!$D$2:$D$501,MATCH(I91,'Supply Reference'!$A$2:$A$501,0)),"")</f>
        <v/>
      </c>
      <c r="L91" s="44"/>
      <c r="M91" s="43"/>
    </row>
    <row r="92" spans="1:13" x14ac:dyDescent="0.3">
      <c r="A92" s="6"/>
      <c r="B92" s="43"/>
      <c r="C92" s="77"/>
      <c r="D92" s="43"/>
      <c r="E92" s="78" t="str">
        <f>IFERROR(INDEX('Supply Reference'!$D$2:$D$501,MATCH(D92,'Supply Reference'!$A$2:$A$501,0)),"")</f>
        <v/>
      </c>
      <c r="F92" s="43"/>
      <c r="G92" s="77"/>
      <c r="H92" s="78" t="str">
        <f>IFERROR(INDEX('Supply Reference'!$D$2:$D$501,MATCH(F92,'Supply Reference'!$A$2:$A$501,0)),"")</f>
        <v/>
      </c>
      <c r="I92" s="79"/>
      <c r="J92" s="77"/>
      <c r="K92" s="78" t="str">
        <f>IFERROR(INDEX('Supply Reference'!$D$2:$D$501,MATCH(I92,'Supply Reference'!$A$2:$A$501,0)),"")</f>
        <v/>
      </c>
      <c r="L92" s="44"/>
      <c r="M92" s="43"/>
    </row>
    <row r="93" spans="1:13" x14ac:dyDescent="0.3">
      <c r="A93" s="6"/>
      <c r="B93" s="43"/>
      <c r="C93" s="77"/>
      <c r="D93" s="43"/>
      <c r="E93" s="78" t="str">
        <f>IFERROR(INDEX('Supply Reference'!$D$2:$D$501,MATCH(D93,'Supply Reference'!$A$2:$A$501,0)),"")</f>
        <v/>
      </c>
      <c r="F93" s="43"/>
      <c r="G93" s="77"/>
      <c r="H93" s="78" t="str">
        <f>IFERROR(INDEX('Supply Reference'!$D$2:$D$501,MATCH(F93,'Supply Reference'!$A$2:$A$501,0)),"")</f>
        <v/>
      </c>
      <c r="I93" s="79"/>
      <c r="J93" s="77"/>
      <c r="K93" s="78" t="str">
        <f>IFERROR(INDEX('Supply Reference'!$D$2:$D$501,MATCH(I93,'Supply Reference'!$A$2:$A$501,0)),"")</f>
        <v/>
      </c>
      <c r="L93" s="44"/>
      <c r="M93" s="43"/>
    </row>
    <row r="94" spans="1:13" x14ac:dyDescent="0.3">
      <c r="A94" s="6"/>
      <c r="B94" s="43"/>
      <c r="C94" s="77"/>
      <c r="D94" s="43"/>
      <c r="E94" s="78" t="str">
        <f>IFERROR(INDEX('Supply Reference'!$D$2:$D$501,MATCH(D94,'Supply Reference'!$A$2:$A$501,0)),"")</f>
        <v/>
      </c>
      <c r="F94" s="43"/>
      <c r="G94" s="77"/>
      <c r="H94" s="78" t="str">
        <f>IFERROR(INDEX('Supply Reference'!$D$2:$D$501,MATCH(F94,'Supply Reference'!$A$2:$A$501,0)),"")</f>
        <v/>
      </c>
      <c r="I94" s="79"/>
      <c r="J94" s="77"/>
      <c r="K94" s="78" t="str">
        <f>IFERROR(INDEX('Supply Reference'!$D$2:$D$501,MATCH(I94,'Supply Reference'!$A$2:$A$501,0)),"")</f>
        <v/>
      </c>
      <c r="L94" s="44"/>
      <c r="M94" s="43"/>
    </row>
    <row r="95" spans="1:13" x14ac:dyDescent="0.3">
      <c r="A95" s="6"/>
      <c r="B95" s="43"/>
      <c r="C95" s="77"/>
      <c r="D95" s="43"/>
      <c r="E95" s="78" t="str">
        <f>IFERROR(INDEX('Supply Reference'!$D$2:$D$501,MATCH(D95,'Supply Reference'!$A$2:$A$501,0)),"")</f>
        <v/>
      </c>
      <c r="F95" s="43"/>
      <c r="G95" s="77"/>
      <c r="H95" s="78" t="str">
        <f>IFERROR(INDEX('Supply Reference'!$D$2:$D$501,MATCH(F95,'Supply Reference'!$A$2:$A$501,0)),"")</f>
        <v/>
      </c>
      <c r="I95" s="79"/>
      <c r="J95" s="77"/>
      <c r="K95" s="78" t="str">
        <f>IFERROR(INDEX('Supply Reference'!$D$2:$D$501,MATCH(I95,'Supply Reference'!$A$2:$A$501,0)),"")</f>
        <v/>
      </c>
      <c r="L95" s="44"/>
      <c r="M95" s="43"/>
    </row>
    <row r="96" spans="1:13" x14ac:dyDescent="0.3">
      <c r="A96" s="6"/>
      <c r="B96" s="43"/>
      <c r="C96" s="77"/>
      <c r="D96" s="43"/>
      <c r="E96" s="78" t="str">
        <f>IFERROR(INDEX('Supply Reference'!$D$2:$D$501,MATCH(D96,'Supply Reference'!$A$2:$A$501,0)),"")</f>
        <v/>
      </c>
      <c r="F96" s="43"/>
      <c r="G96" s="77"/>
      <c r="H96" s="78" t="str">
        <f>IFERROR(INDEX('Supply Reference'!$D$2:$D$501,MATCH(F96,'Supply Reference'!$A$2:$A$501,0)),"")</f>
        <v/>
      </c>
      <c r="I96" s="79"/>
      <c r="J96" s="77"/>
      <c r="K96" s="78" t="str">
        <f>IFERROR(INDEX('Supply Reference'!$D$2:$D$501,MATCH(I96,'Supply Reference'!$A$2:$A$501,0)),"")</f>
        <v/>
      </c>
      <c r="L96" s="44"/>
      <c r="M96" s="43"/>
    </row>
    <row r="97" spans="1:13" x14ac:dyDescent="0.3">
      <c r="A97" s="6"/>
      <c r="B97" s="43"/>
      <c r="C97" s="77"/>
      <c r="D97" s="43"/>
      <c r="E97" s="78" t="str">
        <f>IFERROR(INDEX('Supply Reference'!$D$2:$D$501,MATCH(D97,'Supply Reference'!$A$2:$A$501,0)),"")</f>
        <v/>
      </c>
      <c r="F97" s="43"/>
      <c r="G97" s="77"/>
      <c r="H97" s="78" t="str">
        <f>IFERROR(INDEX('Supply Reference'!$D$2:$D$501,MATCH(F97,'Supply Reference'!$A$2:$A$501,0)),"")</f>
        <v/>
      </c>
      <c r="I97" s="79"/>
      <c r="J97" s="77"/>
      <c r="K97" s="78" t="str">
        <f>IFERROR(INDEX('Supply Reference'!$D$2:$D$501,MATCH(I97,'Supply Reference'!$A$2:$A$501,0)),"")</f>
        <v/>
      </c>
      <c r="L97" s="44"/>
      <c r="M97" s="43"/>
    </row>
    <row r="98" spans="1:13" x14ac:dyDescent="0.3">
      <c r="A98" s="6"/>
      <c r="B98" s="43"/>
      <c r="C98" s="77"/>
      <c r="D98" s="43"/>
      <c r="E98" s="78" t="str">
        <f>IFERROR(INDEX('Supply Reference'!$D$2:$D$501,MATCH(D98,'Supply Reference'!$A$2:$A$501,0)),"")</f>
        <v/>
      </c>
      <c r="F98" s="43"/>
      <c r="G98" s="77"/>
      <c r="H98" s="78" t="str">
        <f>IFERROR(INDEX('Supply Reference'!$D$2:$D$501,MATCH(F98,'Supply Reference'!$A$2:$A$501,0)),"")</f>
        <v/>
      </c>
      <c r="I98" s="79"/>
      <c r="J98" s="77"/>
      <c r="K98" s="78" t="str">
        <f>IFERROR(INDEX('Supply Reference'!$D$2:$D$501,MATCH(I98,'Supply Reference'!$A$2:$A$501,0)),"")</f>
        <v/>
      </c>
      <c r="L98" s="44"/>
      <c r="M98" s="43"/>
    </row>
    <row r="99" spans="1:13" x14ac:dyDescent="0.3">
      <c r="A99" s="6"/>
      <c r="B99" s="43"/>
      <c r="C99" s="77"/>
      <c r="D99" s="43"/>
      <c r="E99" s="78" t="str">
        <f>IFERROR(INDEX('Supply Reference'!$D$2:$D$501,MATCH(D99,'Supply Reference'!$A$2:$A$501,0)),"")</f>
        <v/>
      </c>
      <c r="F99" s="43"/>
      <c r="G99" s="77"/>
      <c r="H99" s="78" t="str">
        <f>IFERROR(INDEX('Supply Reference'!$D$2:$D$501,MATCH(F99,'Supply Reference'!$A$2:$A$501,0)),"")</f>
        <v/>
      </c>
      <c r="I99" s="79"/>
      <c r="J99" s="77"/>
      <c r="K99" s="78" t="str">
        <f>IFERROR(INDEX('Supply Reference'!$D$2:$D$501,MATCH(I99,'Supply Reference'!$A$2:$A$501,0)),"")</f>
        <v/>
      </c>
      <c r="L99" s="44"/>
      <c r="M99" s="43"/>
    </row>
    <row r="100" spans="1:13" x14ac:dyDescent="0.3">
      <c r="A100" s="6"/>
      <c r="B100" s="43"/>
      <c r="C100" s="77"/>
      <c r="D100" s="43"/>
      <c r="E100" s="78" t="str">
        <f>IFERROR(INDEX('Supply Reference'!$D$2:$D$501,MATCH(D100,'Supply Reference'!$A$2:$A$501,0)),"")</f>
        <v/>
      </c>
      <c r="F100" s="43"/>
      <c r="G100" s="77"/>
      <c r="H100" s="78" t="str">
        <f>IFERROR(INDEX('Supply Reference'!$D$2:$D$501,MATCH(F100,'Supply Reference'!$A$2:$A$501,0)),"")</f>
        <v/>
      </c>
      <c r="I100" s="79"/>
      <c r="J100" s="77"/>
      <c r="K100" s="78" t="str">
        <f>IFERROR(INDEX('Supply Reference'!$D$2:$D$501,MATCH(I100,'Supply Reference'!$A$2:$A$501,0)),"")</f>
        <v/>
      </c>
      <c r="L100" s="44"/>
      <c r="M100" s="43"/>
    </row>
    <row r="101" spans="1:13" x14ac:dyDescent="0.3">
      <c r="A101" s="6"/>
      <c r="B101" s="43"/>
      <c r="C101" s="77"/>
      <c r="D101" s="43"/>
      <c r="E101" s="78" t="str">
        <f>IFERROR(INDEX('Supply Reference'!$D$2:$D$501,MATCH(D101,'Supply Reference'!$A$2:$A$501,0)),"")</f>
        <v/>
      </c>
      <c r="F101" s="43"/>
      <c r="G101" s="77"/>
      <c r="H101" s="78" t="str">
        <f>IFERROR(INDEX('Supply Reference'!$D$2:$D$501,MATCH(F101,'Supply Reference'!$A$2:$A$501,0)),"")</f>
        <v/>
      </c>
      <c r="I101" s="79"/>
      <c r="J101" s="77"/>
      <c r="K101" s="78" t="str">
        <f>IFERROR(INDEX('Supply Reference'!$D$2:$D$501,MATCH(I101,'Supply Reference'!$A$2:$A$501,0)),"")</f>
        <v/>
      </c>
      <c r="L101" s="44"/>
      <c r="M101" s="43"/>
    </row>
    <row r="102" spans="1:13" x14ac:dyDescent="0.3">
      <c r="A102" s="6"/>
      <c r="B102" s="43"/>
      <c r="C102" s="77"/>
      <c r="D102" s="43"/>
      <c r="E102" s="78" t="str">
        <f>IFERROR(INDEX('Supply Reference'!$D$2:$D$501,MATCH(D102,'Supply Reference'!$A$2:$A$501,0)),"")</f>
        <v/>
      </c>
      <c r="F102" s="43"/>
      <c r="G102" s="77"/>
      <c r="H102" s="78" t="str">
        <f>IFERROR(INDEX('Supply Reference'!$D$2:$D$501,MATCH(F102,'Supply Reference'!$A$2:$A$501,0)),"")</f>
        <v/>
      </c>
      <c r="I102" s="79"/>
      <c r="J102" s="77"/>
      <c r="K102" s="78" t="str">
        <f>IFERROR(INDEX('Supply Reference'!$D$2:$D$501,MATCH(I102,'Supply Reference'!$A$2:$A$501,0)),"")</f>
        <v/>
      </c>
      <c r="L102" s="44"/>
      <c r="M102" s="43"/>
    </row>
    <row r="103" spans="1:13" x14ac:dyDescent="0.3">
      <c r="A103" s="6"/>
      <c r="B103" s="43"/>
      <c r="C103" s="77"/>
      <c r="D103" s="43"/>
      <c r="E103" s="78" t="str">
        <f>IFERROR(INDEX('Supply Reference'!$D$2:$D$501,MATCH(D103,'Supply Reference'!$A$2:$A$501,0)),"")</f>
        <v/>
      </c>
      <c r="F103" s="43"/>
      <c r="G103" s="77"/>
      <c r="H103" s="78" t="str">
        <f>IFERROR(INDEX('Supply Reference'!$D$2:$D$501,MATCH(F103,'Supply Reference'!$A$2:$A$501,0)),"")</f>
        <v/>
      </c>
      <c r="I103" s="79"/>
      <c r="J103" s="77"/>
      <c r="K103" s="78" t="str">
        <f>IFERROR(INDEX('Supply Reference'!$D$2:$D$501,MATCH(I103,'Supply Reference'!$A$2:$A$501,0)),"")</f>
        <v/>
      </c>
      <c r="L103" s="44"/>
      <c r="M103" s="43"/>
    </row>
    <row r="104" spans="1:13" x14ac:dyDescent="0.3">
      <c r="A104" s="6"/>
      <c r="B104" s="43"/>
      <c r="C104" s="77"/>
      <c r="D104" s="43"/>
      <c r="E104" s="78" t="str">
        <f>IFERROR(INDEX('Supply Reference'!$D$2:$D$501,MATCH(D104,'Supply Reference'!$A$2:$A$501,0)),"")</f>
        <v/>
      </c>
      <c r="F104" s="43"/>
      <c r="G104" s="77"/>
      <c r="H104" s="78" t="str">
        <f>IFERROR(INDEX('Supply Reference'!$D$2:$D$501,MATCH(F104,'Supply Reference'!$A$2:$A$501,0)),"")</f>
        <v/>
      </c>
      <c r="I104" s="79"/>
      <c r="J104" s="77"/>
      <c r="K104" s="78" t="str">
        <f>IFERROR(INDEX('Supply Reference'!$D$2:$D$501,MATCH(I104,'Supply Reference'!$A$2:$A$501,0)),"")</f>
        <v/>
      </c>
      <c r="L104" s="44"/>
      <c r="M104" s="43"/>
    </row>
    <row r="105" spans="1:13" x14ac:dyDescent="0.3">
      <c r="A105" s="6"/>
      <c r="B105" s="43"/>
      <c r="C105" s="77"/>
      <c r="D105" s="43"/>
      <c r="E105" s="78" t="str">
        <f>IFERROR(INDEX('Supply Reference'!$D$2:$D$501,MATCH(D105,'Supply Reference'!$A$2:$A$501,0)),"")</f>
        <v/>
      </c>
      <c r="F105" s="43"/>
      <c r="G105" s="77"/>
      <c r="H105" s="78" t="str">
        <f>IFERROR(INDEX('Supply Reference'!$D$2:$D$501,MATCH(F105,'Supply Reference'!$A$2:$A$501,0)),"")</f>
        <v/>
      </c>
      <c r="I105" s="79"/>
      <c r="J105" s="77"/>
      <c r="K105" s="78" t="str">
        <f>IFERROR(INDEX('Supply Reference'!$D$2:$D$501,MATCH(I105,'Supply Reference'!$A$2:$A$501,0)),"")</f>
        <v/>
      </c>
      <c r="L105" s="44"/>
      <c r="M105" s="43"/>
    </row>
    <row r="106" spans="1:13" x14ac:dyDescent="0.3">
      <c r="A106" s="6"/>
      <c r="B106" s="43"/>
      <c r="C106" s="77"/>
      <c r="D106" s="43"/>
      <c r="E106" s="78" t="str">
        <f>IFERROR(INDEX('Supply Reference'!$D$2:$D$501,MATCH(D106,'Supply Reference'!$A$2:$A$501,0)),"")</f>
        <v/>
      </c>
      <c r="F106" s="43"/>
      <c r="G106" s="77"/>
      <c r="H106" s="78" t="str">
        <f>IFERROR(INDEX('Supply Reference'!$D$2:$D$501,MATCH(F106,'Supply Reference'!$A$2:$A$501,0)),"")</f>
        <v/>
      </c>
      <c r="I106" s="79"/>
      <c r="J106" s="77"/>
      <c r="K106" s="78" t="str">
        <f>IFERROR(INDEX('Supply Reference'!$D$2:$D$501,MATCH(I106,'Supply Reference'!$A$2:$A$501,0)),"")</f>
        <v/>
      </c>
      <c r="L106" s="44"/>
      <c r="M106" s="43"/>
    </row>
    <row r="107" spans="1:13" x14ac:dyDescent="0.3">
      <c r="A107" s="6"/>
      <c r="B107" s="43"/>
      <c r="C107" s="77"/>
      <c r="D107" s="43"/>
      <c r="E107" s="78" t="str">
        <f>IFERROR(INDEX('Supply Reference'!$D$2:$D$501,MATCH(D107,'Supply Reference'!$A$2:$A$501,0)),"")</f>
        <v/>
      </c>
      <c r="F107" s="43"/>
      <c r="G107" s="77"/>
      <c r="H107" s="78" t="str">
        <f>IFERROR(INDEX('Supply Reference'!$D$2:$D$501,MATCH(F107,'Supply Reference'!$A$2:$A$501,0)),"")</f>
        <v/>
      </c>
      <c r="I107" s="79"/>
      <c r="J107" s="77"/>
      <c r="K107" s="78" t="str">
        <f>IFERROR(INDEX('Supply Reference'!$D$2:$D$501,MATCH(I107,'Supply Reference'!$A$2:$A$501,0)),"")</f>
        <v/>
      </c>
      <c r="L107" s="44"/>
      <c r="M107" s="43"/>
    </row>
    <row r="108" spans="1:13" x14ac:dyDescent="0.3">
      <c r="A108" s="6"/>
      <c r="B108" s="43"/>
      <c r="C108" s="77"/>
      <c r="D108" s="43"/>
      <c r="E108" s="78" t="str">
        <f>IFERROR(INDEX('Supply Reference'!$D$2:$D$501,MATCH(D108,'Supply Reference'!$A$2:$A$501,0)),"")</f>
        <v/>
      </c>
      <c r="F108" s="43"/>
      <c r="G108" s="77"/>
      <c r="H108" s="78" t="str">
        <f>IFERROR(INDEX('Supply Reference'!$D$2:$D$501,MATCH(F108,'Supply Reference'!$A$2:$A$501,0)),"")</f>
        <v/>
      </c>
      <c r="I108" s="79"/>
      <c r="J108" s="77"/>
      <c r="K108" s="78" t="str">
        <f>IFERROR(INDEX('Supply Reference'!$D$2:$D$501,MATCH(I108,'Supply Reference'!$A$2:$A$501,0)),"")</f>
        <v/>
      </c>
      <c r="L108" s="44"/>
      <c r="M108" s="43"/>
    </row>
    <row r="109" spans="1:13" x14ac:dyDescent="0.3">
      <c r="A109" s="6"/>
      <c r="B109" s="43"/>
      <c r="C109" s="77"/>
      <c r="D109" s="43"/>
      <c r="E109" s="78" t="str">
        <f>IFERROR(INDEX('Supply Reference'!$D$2:$D$501,MATCH(D109,'Supply Reference'!$A$2:$A$501,0)),"")</f>
        <v/>
      </c>
      <c r="F109" s="43"/>
      <c r="G109" s="77"/>
      <c r="H109" s="78" t="str">
        <f>IFERROR(INDEX('Supply Reference'!$D$2:$D$501,MATCH(F109,'Supply Reference'!$A$2:$A$501,0)),"")</f>
        <v/>
      </c>
      <c r="I109" s="79"/>
      <c r="J109" s="77"/>
      <c r="K109" s="78" t="str">
        <f>IFERROR(INDEX('Supply Reference'!$D$2:$D$501,MATCH(I109,'Supply Reference'!$A$2:$A$501,0)),"")</f>
        <v/>
      </c>
      <c r="L109" s="44"/>
      <c r="M109" s="43"/>
    </row>
    <row r="110" spans="1:13" x14ac:dyDescent="0.3">
      <c r="A110" s="6"/>
      <c r="B110" s="43"/>
      <c r="C110" s="77"/>
      <c r="D110" s="43"/>
      <c r="E110" s="78" t="str">
        <f>IFERROR(INDEX('Supply Reference'!$D$2:$D$501,MATCH(D110,'Supply Reference'!$A$2:$A$501,0)),"")</f>
        <v/>
      </c>
      <c r="F110" s="43"/>
      <c r="G110" s="77"/>
      <c r="H110" s="78" t="str">
        <f>IFERROR(INDEX('Supply Reference'!$D$2:$D$501,MATCH(F110,'Supply Reference'!$A$2:$A$501,0)),"")</f>
        <v/>
      </c>
      <c r="I110" s="79"/>
      <c r="J110" s="77"/>
      <c r="K110" s="78" t="str">
        <f>IFERROR(INDEX('Supply Reference'!$D$2:$D$501,MATCH(I110,'Supply Reference'!$A$2:$A$501,0)),"")</f>
        <v/>
      </c>
      <c r="L110" s="44"/>
      <c r="M110" s="43"/>
    </row>
    <row r="111" spans="1:13" x14ac:dyDescent="0.3">
      <c r="A111" s="6"/>
      <c r="B111" s="43"/>
      <c r="C111" s="77"/>
      <c r="D111" s="43"/>
      <c r="E111" s="78" t="str">
        <f>IFERROR(INDEX('Supply Reference'!$D$2:$D$501,MATCH(D111,'Supply Reference'!$A$2:$A$501,0)),"")</f>
        <v/>
      </c>
      <c r="F111" s="43"/>
      <c r="G111" s="77"/>
      <c r="H111" s="78" t="str">
        <f>IFERROR(INDEX('Supply Reference'!$D$2:$D$501,MATCH(F111,'Supply Reference'!$A$2:$A$501,0)),"")</f>
        <v/>
      </c>
      <c r="I111" s="79"/>
      <c r="J111" s="77"/>
      <c r="K111" s="78" t="str">
        <f>IFERROR(INDEX('Supply Reference'!$D$2:$D$501,MATCH(I111,'Supply Reference'!$A$2:$A$501,0)),"")</f>
        <v/>
      </c>
      <c r="L111" s="44"/>
      <c r="M111" s="43"/>
    </row>
    <row r="112" spans="1:13" x14ac:dyDescent="0.3">
      <c r="A112" s="6"/>
      <c r="B112" s="43"/>
      <c r="C112" s="77"/>
      <c r="D112" s="43"/>
      <c r="E112" s="78" t="str">
        <f>IFERROR(INDEX('Supply Reference'!$D$2:$D$501,MATCH(D112,'Supply Reference'!$A$2:$A$501,0)),"")</f>
        <v/>
      </c>
      <c r="F112" s="43"/>
      <c r="G112" s="77"/>
      <c r="H112" s="78" t="str">
        <f>IFERROR(INDEX('Supply Reference'!$D$2:$D$501,MATCH(F112,'Supply Reference'!$A$2:$A$501,0)),"")</f>
        <v/>
      </c>
      <c r="I112" s="79"/>
      <c r="J112" s="77"/>
      <c r="K112" s="78" t="str">
        <f>IFERROR(INDEX('Supply Reference'!$D$2:$D$501,MATCH(I112,'Supply Reference'!$A$2:$A$501,0)),"")</f>
        <v/>
      </c>
      <c r="L112" s="44"/>
      <c r="M112" s="43"/>
    </row>
    <row r="113" spans="1:13" x14ac:dyDescent="0.3">
      <c r="A113" s="6"/>
      <c r="B113" s="43"/>
      <c r="C113" s="77"/>
      <c r="D113" s="43"/>
      <c r="E113" s="78" t="str">
        <f>IFERROR(INDEX('Supply Reference'!$D$2:$D$501,MATCH(D113,'Supply Reference'!$A$2:$A$501,0)),"")</f>
        <v/>
      </c>
      <c r="F113" s="43"/>
      <c r="G113" s="77"/>
      <c r="H113" s="78" t="str">
        <f>IFERROR(INDEX('Supply Reference'!$D$2:$D$501,MATCH(F113,'Supply Reference'!$A$2:$A$501,0)),"")</f>
        <v/>
      </c>
      <c r="I113" s="79"/>
      <c r="J113" s="77"/>
      <c r="K113" s="78" t="str">
        <f>IFERROR(INDEX('Supply Reference'!$D$2:$D$501,MATCH(I113,'Supply Reference'!$A$2:$A$501,0)),"")</f>
        <v/>
      </c>
      <c r="L113" s="44"/>
      <c r="M113" s="43"/>
    </row>
    <row r="114" spans="1:13" x14ac:dyDescent="0.3">
      <c r="A114" s="6"/>
      <c r="B114" s="43"/>
      <c r="C114" s="77"/>
      <c r="D114" s="43"/>
      <c r="E114" s="78" t="str">
        <f>IFERROR(INDEX('Supply Reference'!$D$2:$D$501,MATCH(D114,'Supply Reference'!$A$2:$A$501,0)),"")</f>
        <v/>
      </c>
      <c r="F114" s="43"/>
      <c r="G114" s="77"/>
      <c r="H114" s="78" t="str">
        <f>IFERROR(INDEX('Supply Reference'!$D$2:$D$501,MATCH(F114,'Supply Reference'!$A$2:$A$501,0)),"")</f>
        <v/>
      </c>
      <c r="I114" s="79"/>
      <c r="J114" s="77"/>
      <c r="K114" s="78" t="str">
        <f>IFERROR(INDEX('Supply Reference'!$D$2:$D$501,MATCH(I114,'Supply Reference'!$A$2:$A$501,0)),"")</f>
        <v/>
      </c>
      <c r="L114" s="44"/>
      <c r="M114" s="43"/>
    </row>
    <row r="115" spans="1:13" x14ac:dyDescent="0.3">
      <c r="A115" s="6"/>
      <c r="B115" s="43"/>
      <c r="C115" s="77"/>
      <c r="D115" s="43"/>
      <c r="E115" s="78" t="str">
        <f>IFERROR(INDEX('Supply Reference'!$D$2:$D$501,MATCH(D115,'Supply Reference'!$A$2:$A$501,0)),"")</f>
        <v/>
      </c>
      <c r="F115" s="43"/>
      <c r="G115" s="77"/>
      <c r="H115" s="78" t="str">
        <f>IFERROR(INDEX('Supply Reference'!$D$2:$D$501,MATCH(F115,'Supply Reference'!$A$2:$A$501,0)),"")</f>
        <v/>
      </c>
      <c r="I115" s="79"/>
      <c r="J115" s="77"/>
      <c r="K115" s="78" t="str">
        <f>IFERROR(INDEX('Supply Reference'!$D$2:$D$501,MATCH(I115,'Supply Reference'!$A$2:$A$501,0)),"")</f>
        <v/>
      </c>
      <c r="L115" s="44"/>
      <c r="M115" s="43"/>
    </row>
    <row r="116" spans="1:13" x14ac:dyDescent="0.3">
      <c r="A116" s="6"/>
      <c r="B116" s="43"/>
      <c r="C116" s="77"/>
      <c r="D116" s="43"/>
      <c r="E116" s="78" t="str">
        <f>IFERROR(INDEX('Supply Reference'!$D$2:$D$501,MATCH(D116,'Supply Reference'!$A$2:$A$501,0)),"")</f>
        <v/>
      </c>
      <c r="F116" s="43"/>
      <c r="G116" s="77"/>
      <c r="H116" s="78" t="str">
        <f>IFERROR(INDEX('Supply Reference'!$D$2:$D$501,MATCH(F116,'Supply Reference'!$A$2:$A$501,0)),"")</f>
        <v/>
      </c>
      <c r="I116" s="79"/>
      <c r="J116" s="77"/>
      <c r="K116" s="78" t="str">
        <f>IFERROR(INDEX('Supply Reference'!$D$2:$D$501,MATCH(I116,'Supply Reference'!$A$2:$A$501,0)),"")</f>
        <v/>
      </c>
      <c r="L116" s="44"/>
      <c r="M116" s="43"/>
    </row>
    <row r="117" spans="1:13" x14ac:dyDescent="0.3">
      <c r="A117" s="6"/>
      <c r="B117" s="43"/>
      <c r="C117" s="77"/>
      <c r="D117" s="43"/>
      <c r="E117" s="78" t="str">
        <f>IFERROR(INDEX('Supply Reference'!$D$2:$D$501,MATCH(D117,'Supply Reference'!$A$2:$A$501,0)),"")</f>
        <v/>
      </c>
      <c r="F117" s="43"/>
      <c r="G117" s="77"/>
      <c r="H117" s="78" t="str">
        <f>IFERROR(INDEX('Supply Reference'!$D$2:$D$501,MATCH(F117,'Supply Reference'!$A$2:$A$501,0)),"")</f>
        <v/>
      </c>
      <c r="I117" s="79"/>
      <c r="J117" s="77"/>
      <c r="K117" s="78" t="str">
        <f>IFERROR(INDEX('Supply Reference'!$D$2:$D$501,MATCH(I117,'Supply Reference'!$A$2:$A$501,0)),"")</f>
        <v/>
      </c>
      <c r="L117" s="44"/>
      <c r="M117" s="43"/>
    </row>
    <row r="118" spans="1:13" x14ac:dyDescent="0.3">
      <c r="A118" s="6"/>
      <c r="B118" s="43"/>
      <c r="C118" s="77"/>
      <c r="D118" s="43"/>
      <c r="E118" s="78" t="str">
        <f>IFERROR(INDEX('Supply Reference'!$D$2:$D$501,MATCH(D118,'Supply Reference'!$A$2:$A$501,0)),"")</f>
        <v/>
      </c>
      <c r="F118" s="43"/>
      <c r="G118" s="77"/>
      <c r="H118" s="78" t="str">
        <f>IFERROR(INDEX('Supply Reference'!$D$2:$D$501,MATCH(F118,'Supply Reference'!$A$2:$A$501,0)),"")</f>
        <v/>
      </c>
      <c r="I118" s="79"/>
      <c r="J118" s="77"/>
      <c r="K118" s="78" t="str">
        <f>IFERROR(INDEX('Supply Reference'!$D$2:$D$501,MATCH(I118,'Supply Reference'!$A$2:$A$501,0)),"")</f>
        <v/>
      </c>
      <c r="L118" s="44"/>
      <c r="M118" s="43"/>
    </row>
    <row r="119" spans="1:13" x14ac:dyDescent="0.3">
      <c r="A119" s="6"/>
      <c r="B119" s="43"/>
      <c r="C119" s="77"/>
      <c r="D119" s="43"/>
      <c r="E119" s="78" t="str">
        <f>IFERROR(INDEX('Supply Reference'!$D$2:$D$501,MATCH(D119,'Supply Reference'!$A$2:$A$501,0)),"")</f>
        <v/>
      </c>
      <c r="F119" s="43"/>
      <c r="G119" s="77"/>
      <c r="H119" s="78" t="str">
        <f>IFERROR(INDEX('Supply Reference'!$D$2:$D$501,MATCH(F119,'Supply Reference'!$A$2:$A$501,0)),"")</f>
        <v/>
      </c>
      <c r="I119" s="79"/>
      <c r="J119" s="77"/>
      <c r="K119" s="78" t="str">
        <f>IFERROR(INDEX('Supply Reference'!$D$2:$D$501,MATCH(I119,'Supply Reference'!$A$2:$A$501,0)),"")</f>
        <v/>
      </c>
      <c r="L119" s="44"/>
      <c r="M119" s="43"/>
    </row>
    <row r="120" spans="1:13" x14ac:dyDescent="0.3">
      <c r="A120" s="6"/>
      <c r="B120" s="43"/>
      <c r="C120" s="77"/>
      <c r="D120" s="43"/>
      <c r="E120" s="78" t="str">
        <f>IFERROR(INDEX('Supply Reference'!$D$2:$D$501,MATCH(D120,'Supply Reference'!$A$2:$A$501,0)),"")</f>
        <v/>
      </c>
      <c r="F120" s="43"/>
      <c r="G120" s="77"/>
      <c r="H120" s="78" t="str">
        <f>IFERROR(INDEX('Supply Reference'!$D$2:$D$501,MATCH(F120,'Supply Reference'!$A$2:$A$501,0)),"")</f>
        <v/>
      </c>
      <c r="I120" s="79"/>
      <c r="J120" s="77"/>
      <c r="K120" s="78" t="str">
        <f>IFERROR(INDEX('Supply Reference'!$D$2:$D$501,MATCH(I120,'Supply Reference'!$A$2:$A$501,0)),"")</f>
        <v/>
      </c>
      <c r="L120" s="44"/>
      <c r="M120" s="43"/>
    </row>
    <row r="121" spans="1:13" x14ac:dyDescent="0.3">
      <c r="A121" s="6"/>
      <c r="B121" s="43"/>
      <c r="C121" s="77"/>
      <c r="D121" s="43"/>
      <c r="E121" s="78" t="str">
        <f>IFERROR(INDEX('Supply Reference'!$D$2:$D$501,MATCH(D121,'Supply Reference'!$A$2:$A$501,0)),"")</f>
        <v/>
      </c>
      <c r="F121" s="43"/>
      <c r="G121" s="77"/>
      <c r="H121" s="78" t="str">
        <f>IFERROR(INDEX('Supply Reference'!$D$2:$D$501,MATCH(F121,'Supply Reference'!$A$2:$A$501,0)),"")</f>
        <v/>
      </c>
      <c r="I121" s="79"/>
      <c r="J121" s="77"/>
      <c r="K121" s="78" t="str">
        <f>IFERROR(INDEX('Supply Reference'!$D$2:$D$501,MATCH(I121,'Supply Reference'!$A$2:$A$501,0)),"")</f>
        <v/>
      </c>
      <c r="L121" s="44"/>
      <c r="M121" s="43"/>
    </row>
    <row r="122" spans="1:13" x14ac:dyDescent="0.3">
      <c r="A122" s="6"/>
      <c r="B122" s="43"/>
      <c r="C122" s="77"/>
      <c r="D122" s="43"/>
      <c r="E122" s="78" t="str">
        <f>IFERROR(INDEX('Supply Reference'!$D$2:$D$501,MATCH(D122,'Supply Reference'!$A$2:$A$501,0)),"")</f>
        <v/>
      </c>
      <c r="F122" s="43"/>
      <c r="G122" s="77"/>
      <c r="H122" s="78" t="str">
        <f>IFERROR(INDEX('Supply Reference'!$D$2:$D$501,MATCH(F122,'Supply Reference'!$A$2:$A$501,0)),"")</f>
        <v/>
      </c>
      <c r="I122" s="79"/>
      <c r="J122" s="77"/>
      <c r="K122" s="78" t="str">
        <f>IFERROR(INDEX('Supply Reference'!$D$2:$D$501,MATCH(I122,'Supply Reference'!$A$2:$A$501,0)),"")</f>
        <v/>
      </c>
      <c r="L122" s="44"/>
      <c r="M122" s="43"/>
    </row>
    <row r="123" spans="1:13" x14ac:dyDescent="0.3">
      <c r="A123" s="6"/>
      <c r="B123" s="43"/>
      <c r="C123" s="77"/>
      <c r="D123" s="43"/>
      <c r="E123" s="78" t="str">
        <f>IFERROR(INDEX('Supply Reference'!$D$2:$D$501,MATCH(D123,'Supply Reference'!$A$2:$A$501,0)),"")</f>
        <v/>
      </c>
      <c r="F123" s="43"/>
      <c r="G123" s="77"/>
      <c r="H123" s="78" t="str">
        <f>IFERROR(INDEX('Supply Reference'!$D$2:$D$501,MATCH(F123,'Supply Reference'!$A$2:$A$501,0)),"")</f>
        <v/>
      </c>
      <c r="I123" s="79"/>
      <c r="J123" s="77"/>
      <c r="K123" s="78" t="str">
        <f>IFERROR(INDEX('Supply Reference'!$D$2:$D$501,MATCH(I123,'Supply Reference'!$A$2:$A$501,0)),"")</f>
        <v/>
      </c>
      <c r="L123" s="44"/>
      <c r="M123" s="43"/>
    </row>
    <row r="124" spans="1:13" x14ac:dyDescent="0.3">
      <c r="A124" s="6"/>
      <c r="B124" s="43"/>
      <c r="C124" s="77"/>
      <c r="D124" s="43"/>
      <c r="E124" s="78" t="str">
        <f>IFERROR(INDEX('Supply Reference'!$D$2:$D$501,MATCH(D124,'Supply Reference'!$A$2:$A$501,0)),"")</f>
        <v/>
      </c>
      <c r="F124" s="43"/>
      <c r="G124" s="77"/>
      <c r="H124" s="78" t="str">
        <f>IFERROR(INDEX('Supply Reference'!$D$2:$D$501,MATCH(F124,'Supply Reference'!$A$2:$A$501,0)),"")</f>
        <v/>
      </c>
      <c r="I124" s="79"/>
      <c r="J124" s="77"/>
      <c r="K124" s="78" t="str">
        <f>IFERROR(INDEX('Supply Reference'!$D$2:$D$501,MATCH(I124,'Supply Reference'!$A$2:$A$501,0)),"")</f>
        <v/>
      </c>
      <c r="L124" s="44"/>
      <c r="M124" s="43"/>
    </row>
    <row r="125" spans="1:13" x14ac:dyDescent="0.3">
      <c r="A125" s="6"/>
      <c r="B125" s="43"/>
      <c r="C125" s="77"/>
      <c r="D125" s="43"/>
      <c r="E125" s="78" t="str">
        <f>IFERROR(INDEX('Supply Reference'!$D$2:$D$501,MATCH(D125,'Supply Reference'!$A$2:$A$501,0)),"")</f>
        <v/>
      </c>
      <c r="F125" s="43"/>
      <c r="G125" s="77"/>
      <c r="H125" s="78" t="str">
        <f>IFERROR(INDEX('Supply Reference'!$D$2:$D$501,MATCH(F125,'Supply Reference'!$A$2:$A$501,0)),"")</f>
        <v/>
      </c>
      <c r="I125" s="79"/>
      <c r="J125" s="77"/>
      <c r="K125" s="78" t="str">
        <f>IFERROR(INDEX('Supply Reference'!$D$2:$D$501,MATCH(I125,'Supply Reference'!$A$2:$A$501,0)),"")</f>
        <v/>
      </c>
      <c r="L125" s="44"/>
      <c r="M125" s="43"/>
    </row>
    <row r="126" spans="1:13" x14ac:dyDescent="0.3">
      <c r="A126" s="6"/>
      <c r="B126" s="43"/>
      <c r="C126" s="77"/>
      <c r="D126" s="43"/>
      <c r="E126" s="78" t="str">
        <f>IFERROR(INDEX('Supply Reference'!$D$2:$D$501,MATCH(D126,'Supply Reference'!$A$2:$A$501,0)),"")</f>
        <v/>
      </c>
      <c r="F126" s="43"/>
      <c r="G126" s="77"/>
      <c r="H126" s="78" t="str">
        <f>IFERROR(INDEX('Supply Reference'!$D$2:$D$501,MATCH(F126,'Supply Reference'!$A$2:$A$501,0)),"")</f>
        <v/>
      </c>
      <c r="I126" s="79"/>
      <c r="J126" s="77"/>
      <c r="K126" s="78" t="str">
        <f>IFERROR(INDEX('Supply Reference'!$D$2:$D$501,MATCH(I126,'Supply Reference'!$A$2:$A$501,0)),"")</f>
        <v/>
      </c>
      <c r="L126" s="44"/>
      <c r="M126" s="43"/>
    </row>
    <row r="127" spans="1:13" x14ac:dyDescent="0.3">
      <c r="A127" s="6"/>
      <c r="B127" s="43"/>
      <c r="C127" s="77"/>
      <c r="D127" s="43"/>
      <c r="E127" s="78" t="str">
        <f>IFERROR(INDEX('Supply Reference'!$D$2:$D$501,MATCH(D127,'Supply Reference'!$A$2:$A$501,0)),"")</f>
        <v/>
      </c>
      <c r="F127" s="43"/>
      <c r="G127" s="77"/>
      <c r="H127" s="78" t="str">
        <f>IFERROR(INDEX('Supply Reference'!$D$2:$D$501,MATCH(F127,'Supply Reference'!$A$2:$A$501,0)),"")</f>
        <v/>
      </c>
      <c r="I127" s="79"/>
      <c r="J127" s="77"/>
      <c r="K127" s="78" t="str">
        <f>IFERROR(INDEX('Supply Reference'!$D$2:$D$501,MATCH(I127,'Supply Reference'!$A$2:$A$501,0)),"")</f>
        <v/>
      </c>
      <c r="L127" s="44"/>
      <c r="M127" s="43"/>
    </row>
    <row r="128" spans="1:13" x14ac:dyDescent="0.3">
      <c r="A128" s="6"/>
      <c r="B128" s="43"/>
      <c r="C128" s="77"/>
      <c r="D128" s="43"/>
      <c r="E128" s="78" t="str">
        <f>IFERROR(INDEX('Supply Reference'!$D$2:$D$501,MATCH(D128,'Supply Reference'!$A$2:$A$501,0)),"")</f>
        <v/>
      </c>
      <c r="F128" s="43"/>
      <c r="G128" s="77"/>
      <c r="H128" s="78" t="str">
        <f>IFERROR(INDEX('Supply Reference'!$D$2:$D$501,MATCH(F128,'Supply Reference'!$A$2:$A$501,0)),"")</f>
        <v/>
      </c>
      <c r="I128" s="79"/>
      <c r="J128" s="77"/>
      <c r="K128" s="78" t="str">
        <f>IFERROR(INDEX('Supply Reference'!$D$2:$D$501,MATCH(I128,'Supply Reference'!$A$2:$A$501,0)),"")</f>
        <v/>
      </c>
      <c r="L128" s="44"/>
      <c r="M128" s="43"/>
    </row>
    <row r="129" spans="1:13" x14ac:dyDescent="0.3">
      <c r="A129" s="6"/>
      <c r="B129" s="43"/>
      <c r="C129" s="77"/>
      <c r="D129" s="43"/>
      <c r="E129" s="78" t="str">
        <f>IFERROR(INDEX('Supply Reference'!$D$2:$D$501,MATCH(D129,'Supply Reference'!$A$2:$A$501,0)),"")</f>
        <v/>
      </c>
      <c r="F129" s="43"/>
      <c r="G129" s="77"/>
      <c r="H129" s="78" t="str">
        <f>IFERROR(INDEX('Supply Reference'!$D$2:$D$501,MATCH(F129,'Supply Reference'!$A$2:$A$501,0)),"")</f>
        <v/>
      </c>
      <c r="I129" s="79"/>
      <c r="J129" s="77"/>
      <c r="K129" s="78" t="str">
        <f>IFERROR(INDEX('Supply Reference'!$D$2:$D$501,MATCH(I129,'Supply Reference'!$A$2:$A$501,0)),"")</f>
        <v/>
      </c>
      <c r="L129" s="44"/>
      <c r="M129" s="43"/>
    </row>
    <row r="130" spans="1:13" x14ac:dyDescent="0.3">
      <c r="A130" s="6"/>
      <c r="B130" s="43"/>
      <c r="C130" s="77"/>
      <c r="D130" s="43"/>
      <c r="E130" s="78" t="str">
        <f>IFERROR(INDEX('Supply Reference'!$D$2:$D$501,MATCH(D130,'Supply Reference'!$A$2:$A$501,0)),"")</f>
        <v/>
      </c>
      <c r="F130" s="43"/>
      <c r="G130" s="77"/>
      <c r="H130" s="78" t="str">
        <f>IFERROR(INDEX('Supply Reference'!$D$2:$D$501,MATCH(F130,'Supply Reference'!$A$2:$A$501,0)),"")</f>
        <v/>
      </c>
      <c r="I130" s="79"/>
      <c r="J130" s="77"/>
      <c r="K130" s="78" t="str">
        <f>IFERROR(INDEX('Supply Reference'!$D$2:$D$501,MATCH(I130,'Supply Reference'!$A$2:$A$501,0)),"")</f>
        <v/>
      </c>
      <c r="L130" s="44"/>
      <c r="M130" s="43"/>
    </row>
    <row r="131" spans="1:13" x14ac:dyDescent="0.3">
      <c r="A131" s="6"/>
      <c r="B131" s="43"/>
      <c r="C131" s="77"/>
      <c r="D131" s="43"/>
      <c r="E131" s="78" t="str">
        <f>IFERROR(INDEX('Supply Reference'!$D$2:$D$501,MATCH(D131,'Supply Reference'!$A$2:$A$501,0)),"")</f>
        <v/>
      </c>
      <c r="F131" s="43"/>
      <c r="G131" s="77"/>
      <c r="H131" s="78" t="str">
        <f>IFERROR(INDEX('Supply Reference'!$D$2:$D$501,MATCH(F131,'Supply Reference'!$A$2:$A$501,0)),"")</f>
        <v/>
      </c>
      <c r="I131" s="79"/>
      <c r="J131" s="77"/>
      <c r="K131" s="78" t="str">
        <f>IFERROR(INDEX('Supply Reference'!$D$2:$D$501,MATCH(I131,'Supply Reference'!$A$2:$A$501,0)),"")</f>
        <v/>
      </c>
      <c r="L131" s="44"/>
      <c r="M131" s="43"/>
    </row>
    <row r="132" spans="1:13" x14ac:dyDescent="0.3">
      <c r="A132" s="6"/>
      <c r="B132" s="43"/>
      <c r="C132" s="77"/>
      <c r="D132" s="43"/>
      <c r="E132" s="78" t="str">
        <f>IFERROR(INDEX('Supply Reference'!$D$2:$D$501,MATCH(D132,'Supply Reference'!$A$2:$A$501,0)),"")</f>
        <v/>
      </c>
      <c r="F132" s="43"/>
      <c r="G132" s="77"/>
      <c r="H132" s="78" t="str">
        <f>IFERROR(INDEX('Supply Reference'!$D$2:$D$501,MATCH(F132,'Supply Reference'!$A$2:$A$501,0)),"")</f>
        <v/>
      </c>
      <c r="I132" s="79"/>
      <c r="J132" s="77"/>
      <c r="K132" s="78" t="str">
        <f>IFERROR(INDEX('Supply Reference'!$D$2:$D$501,MATCH(I132,'Supply Reference'!$A$2:$A$501,0)),"")</f>
        <v/>
      </c>
      <c r="L132" s="44"/>
      <c r="M132" s="43"/>
    </row>
    <row r="133" spans="1:13" x14ac:dyDescent="0.3">
      <c r="A133" s="6"/>
      <c r="B133" s="43"/>
      <c r="C133" s="77"/>
      <c r="D133" s="43"/>
      <c r="E133" s="78" t="str">
        <f>IFERROR(INDEX('Supply Reference'!$D$2:$D$501,MATCH(D133,'Supply Reference'!$A$2:$A$501,0)),"")</f>
        <v/>
      </c>
      <c r="F133" s="43"/>
      <c r="G133" s="77"/>
      <c r="H133" s="78" t="str">
        <f>IFERROR(INDEX('Supply Reference'!$D$2:$D$501,MATCH(F133,'Supply Reference'!$A$2:$A$501,0)),"")</f>
        <v/>
      </c>
      <c r="I133" s="79"/>
      <c r="J133" s="77"/>
      <c r="K133" s="78" t="str">
        <f>IFERROR(INDEX('Supply Reference'!$D$2:$D$501,MATCH(I133,'Supply Reference'!$A$2:$A$501,0)),"")</f>
        <v/>
      </c>
      <c r="L133" s="44"/>
      <c r="M133" s="43"/>
    </row>
    <row r="134" spans="1:13" x14ac:dyDescent="0.3">
      <c r="A134" s="6"/>
      <c r="B134" s="43"/>
      <c r="C134" s="77"/>
      <c r="D134" s="43"/>
      <c r="E134" s="78" t="str">
        <f>IFERROR(INDEX('Supply Reference'!$D$2:$D$501,MATCH(D134,'Supply Reference'!$A$2:$A$501,0)),"")</f>
        <v/>
      </c>
      <c r="F134" s="43"/>
      <c r="G134" s="77"/>
      <c r="H134" s="78" t="str">
        <f>IFERROR(INDEX('Supply Reference'!$D$2:$D$501,MATCH(F134,'Supply Reference'!$A$2:$A$501,0)),"")</f>
        <v/>
      </c>
      <c r="I134" s="79"/>
      <c r="J134" s="77"/>
      <c r="K134" s="78" t="str">
        <f>IFERROR(INDEX('Supply Reference'!$D$2:$D$501,MATCH(I134,'Supply Reference'!$A$2:$A$501,0)),"")</f>
        <v/>
      </c>
      <c r="L134" s="44"/>
      <c r="M134" s="43"/>
    </row>
    <row r="135" spans="1:13" x14ac:dyDescent="0.3">
      <c r="A135" s="6"/>
      <c r="B135" s="43"/>
      <c r="C135" s="77"/>
      <c r="D135" s="43"/>
      <c r="E135" s="78" t="str">
        <f>IFERROR(INDEX('Supply Reference'!$D$2:$D$501,MATCH(D135,'Supply Reference'!$A$2:$A$501,0)),"")</f>
        <v/>
      </c>
      <c r="F135" s="43"/>
      <c r="G135" s="77"/>
      <c r="H135" s="78" t="str">
        <f>IFERROR(INDEX('Supply Reference'!$D$2:$D$501,MATCH(F135,'Supply Reference'!$A$2:$A$501,0)),"")</f>
        <v/>
      </c>
      <c r="I135" s="79"/>
      <c r="J135" s="77"/>
      <c r="K135" s="78" t="str">
        <f>IFERROR(INDEX('Supply Reference'!$D$2:$D$501,MATCH(I135,'Supply Reference'!$A$2:$A$501,0)),"")</f>
        <v/>
      </c>
      <c r="L135" s="44"/>
      <c r="M135" s="43"/>
    </row>
    <row r="136" spans="1:13" x14ac:dyDescent="0.3">
      <c r="A136" s="6"/>
      <c r="B136" s="43"/>
      <c r="C136" s="77"/>
      <c r="D136" s="43"/>
      <c r="E136" s="78" t="str">
        <f>IFERROR(INDEX('Supply Reference'!$D$2:$D$501,MATCH(D136,'Supply Reference'!$A$2:$A$501,0)),"")</f>
        <v/>
      </c>
      <c r="F136" s="43"/>
      <c r="G136" s="77"/>
      <c r="H136" s="78" t="str">
        <f>IFERROR(INDEX('Supply Reference'!$D$2:$D$501,MATCH(F136,'Supply Reference'!$A$2:$A$501,0)),"")</f>
        <v/>
      </c>
      <c r="I136" s="79"/>
      <c r="J136" s="77"/>
      <c r="K136" s="78" t="str">
        <f>IFERROR(INDEX('Supply Reference'!$D$2:$D$501,MATCH(I136,'Supply Reference'!$A$2:$A$501,0)),"")</f>
        <v/>
      </c>
      <c r="L136" s="44"/>
      <c r="M136" s="43"/>
    </row>
    <row r="137" spans="1:13" x14ac:dyDescent="0.3">
      <c r="A137" s="6"/>
      <c r="B137" s="43"/>
      <c r="C137" s="77"/>
      <c r="D137" s="43"/>
      <c r="E137" s="78" t="str">
        <f>IFERROR(INDEX('Supply Reference'!$D$2:$D$501,MATCH(D137,'Supply Reference'!$A$2:$A$501,0)),"")</f>
        <v/>
      </c>
      <c r="F137" s="43"/>
      <c r="G137" s="77"/>
      <c r="H137" s="78" t="str">
        <f>IFERROR(INDEX('Supply Reference'!$D$2:$D$501,MATCH(F137,'Supply Reference'!$A$2:$A$501,0)),"")</f>
        <v/>
      </c>
      <c r="I137" s="79"/>
      <c r="J137" s="77"/>
      <c r="K137" s="78" t="str">
        <f>IFERROR(INDEX('Supply Reference'!$D$2:$D$501,MATCH(I137,'Supply Reference'!$A$2:$A$501,0)),"")</f>
        <v/>
      </c>
      <c r="L137" s="44"/>
      <c r="M137" s="43"/>
    </row>
    <row r="138" spans="1:13" x14ac:dyDescent="0.3">
      <c r="A138" s="6"/>
      <c r="B138" s="43"/>
      <c r="C138" s="77"/>
      <c r="D138" s="43"/>
      <c r="E138" s="78" t="str">
        <f>IFERROR(INDEX('Supply Reference'!$D$2:$D$501,MATCH(D138,'Supply Reference'!$A$2:$A$501,0)),"")</f>
        <v/>
      </c>
      <c r="F138" s="43"/>
      <c r="G138" s="77"/>
      <c r="H138" s="78" t="str">
        <f>IFERROR(INDEX('Supply Reference'!$D$2:$D$501,MATCH(F138,'Supply Reference'!$A$2:$A$501,0)),"")</f>
        <v/>
      </c>
      <c r="I138" s="79"/>
      <c r="J138" s="77"/>
      <c r="K138" s="78" t="str">
        <f>IFERROR(INDEX('Supply Reference'!$D$2:$D$501,MATCH(I138,'Supply Reference'!$A$2:$A$501,0)),"")</f>
        <v/>
      </c>
      <c r="L138" s="44"/>
      <c r="M138" s="43"/>
    </row>
    <row r="139" spans="1:13" x14ac:dyDescent="0.3">
      <c r="A139" s="6"/>
      <c r="B139" s="43"/>
      <c r="C139" s="77"/>
      <c r="D139" s="43"/>
      <c r="E139" s="78" t="str">
        <f>IFERROR(INDEX('Supply Reference'!$D$2:$D$501,MATCH(D139,'Supply Reference'!$A$2:$A$501,0)),"")</f>
        <v/>
      </c>
      <c r="F139" s="43"/>
      <c r="G139" s="77"/>
      <c r="H139" s="78" t="str">
        <f>IFERROR(INDEX('Supply Reference'!$D$2:$D$501,MATCH(F139,'Supply Reference'!$A$2:$A$501,0)),"")</f>
        <v/>
      </c>
      <c r="I139" s="79"/>
      <c r="J139" s="77"/>
      <c r="K139" s="78" t="str">
        <f>IFERROR(INDEX('Supply Reference'!$D$2:$D$501,MATCH(I139,'Supply Reference'!$A$2:$A$501,0)),"")</f>
        <v/>
      </c>
      <c r="L139" s="44"/>
      <c r="M139" s="43"/>
    </row>
    <row r="140" spans="1:13" x14ac:dyDescent="0.3">
      <c r="A140" s="6"/>
      <c r="B140" s="43"/>
      <c r="C140" s="77"/>
      <c r="D140" s="43"/>
      <c r="E140" s="78" t="str">
        <f>IFERROR(INDEX('Supply Reference'!$D$2:$D$501,MATCH(D140,'Supply Reference'!$A$2:$A$501,0)),"")</f>
        <v/>
      </c>
      <c r="F140" s="43"/>
      <c r="G140" s="77"/>
      <c r="H140" s="78" t="str">
        <f>IFERROR(INDEX('Supply Reference'!$D$2:$D$501,MATCH(F140,'Supply Reference'!$A$2:$A$501,0)),"")</f>
        <v/>
      </c>
      <c r="I140" s="79"/>
      <c r="J140" s="77"/>
      <c r="K140" s="78" t="str">
        <f>IFERROR(INDEX('Supply Reference'!$D$2:$D$501,MATCH(I140,'Supply Reference'!$A$2:$A$501,0)),"")</f>
        <v/>
      </c>
      <c r="L140" s="44"/>
      <c r="M140" s="43"/>
    </row>
    <row r="141" spans="1:13" x14ac:dyDescent="0.3">
      <c r="A141" s="6"/>
      <c r="B141" s="43"/>
      <c r="C141" s="77"/>
      <c r="D141" s="43"/>
      <c r="E141" s="78" t="str">
        <f>IFERROR(INDEX('Supply Reference'!$D$2:$D$501,MATCH(D141,'Supply Reference'!$A$2:$A$501,0)),"")</f>
        <v/>
      </c>
      <c r="F141" s="43"/>
      <c r="G141" s="77"/>
      <c r="H141" s="78" t="str">
        <f>IFERROR(INDEX('Supply Reference'!$D$2:$D$501,MATCH(F141,'Supply Reference'!$A$2:$A$501,0)),"")</f>
        <v/>
      </c>
      <c r="I141" s="79"/>
      <c r="J141" s="77"/>
      <c r="K141" s="78" t="str">
        <f>IFERROR(INDEX('Supply Reference'!$D$2:$D$501,MATCH(I141,'Supply Reference'!$A$2:$A$501,0)),"")</f>
        <v/>
      </c>
      <c r="L141" s="44"/>
      <c r="M141" s="43"/>
    </row>
    <row r="142" spans="1:13" x14ac:dyDescent="0.3">
      <c r="A142" s="6"/>
      <c r="B142" s="43"/>
      <c r="C142" s="77"/>
      <c r="D142" s="43"/>
      <c r="E142" s="78" t="str">
        <f>IFERROR(INDEX('Supply Reference'!$D$2:$D$501,MATCH(D142,'Supply Reference'!$A$2:$A$501,0)),"")</f>
        <v/>
      </c>
      <c r="F142" s="43"/>
      <c r="G142" s="77"/>
      <c r="H142" s="78" t="str">
        <f>IFERROR(INDEX('Supply Reference'!$D$2:$D$501,MATCH(F142,'Supply Reference'!$A$2:$A$501,0)),"")</f>
        <v/>
      </c>
      <c r="I142" s="79"/>
      <c r="J142" s="77"/>
      <c r="K142" s="78" t="str">
        <f>IFERROR(INDEX('Supply Reference'!$D$2:$D$501,MATCH(I142,'Supply Reference'!$A$2:$A$501,0)),"")</f>
        <v/>
      </c>
      <c r="L142" s="44"/>
      <c r="M142" s="43"/>
    </row>
    <row r="143" spans="1:13" x14ac:dyDescent="0.3">
      <c r="A143" s="6"/>
      <c r="B143" s="43"/>
      <c r="C143" s="77"/>
      <c r="D143" s="43"/>
      <c r="E143" s="78" t="str">
        <f>IFERROR(INDEX('Supply Reference'!$D$2:$D$501,MATCH(D143,'Supply Reference'!$A$2:$A$501,0)),"")</f>
        <v/>
      </c>
      <c r="F143" s="43"/>
      <c r="G143" s="77"/>
      <c r="H143" s="78" t="str">
        <f>IFERROR(INDEX('Supply Reference'!$D$2:$D$501,MATCH(F143,'Supply Reference'!$A$2:$A$501,0)),"")</f>
        <v/>
      </c>
      <c r="I143" s="79"/>
      <c r="J143" s="77"/>
      <c r="K143" s="78" t="str">
        <f>IFERROR(INDEX('Supply Reference'!$D$2:$D$501,MATCH(I143,'Supply Reference'!$A$2:$A$501,0)),"")</f>
        <v/>
      </c>
      <c r="L143" s="44"/>
      <c r="M143" s="43"/>
    </row>
    <row r="144" spans="1:13" x14ac:dyDescent="0.3">
      <c r="A144" s="6"/>
      <c r="B144" s="43"/>
      <c r="C144" s="77"/>
      <c r="D144" s="43"/>
      <c r="E144" s="78" t="str">
        <f>IFERROR(INDEX('Supply Reference'!$D$2:$D$501,MATCH(D144,'Supply Reference'!$A$2:$A$501,0)),"")</f>
        <v/>
      </c>
      <c r="F144" s="43"/>
      <c r="G144" s="77"/>
      <c r="H144" s="78" t="str">
        <f>IFERROR(INDEX('Supply Reference'!$D$2:$D$501,MATCH(F144,'Supply Reference'!$A$2:$A$501,0)),"")</f>
        <v/>
      </c>
      <c r="I144" s="79"/>
      <c r="J144" s="77"/>
      <c r="K144" s="78" t="str">
        <f>IFERROR(INDEX('Supply Reference'!$D$2:$D$501,MATCH(I144,'Supply Reference'!$A$2:$A$501,0)),"")</f>
        <v/>
      </c>
      <c r="L144" s="44"/>
      <c r="M144" s="43"/>
    </row>
    <row r="145" spans="1:13" x14ac:dyDescent="0.3">
      <c r="A145" s="6"/>
      <c r="B145" s="43"/>
      <c r="C145" s="77"/>
      <c r="D145" s="43"/>
      <c r="E145" s="78" t="str">
        <f>IFERROR(INDEX('Supply Reference'!$D$2:$D$501,MATCH(D145,'Supply Reference'!$A$2:$A$501,0)),"")</f>
        <v/>
      </c>
      <c r="F145" s="43"/>
      <c r="G145" s="77"/>
      <c r="H145" s="78" t="str">
        <f>IFERROR(INDEX('Supply Reference'!$D$2:$D$501,MATCH(F145,'Supply Reference'!$A$2:$A$501,0)),"")</f>
        <v/>
      </c>
      <c r="I145" s="79"/>
      <c r="J145" s="77"/>
      <c r="K145" s="78" t="str">
        <f>IFERROR(INDEX('Supply Reference'!$D$2:$D$501,MATCH(I145,'Supply Reference'!$A$2:$A$501,0)),"")</f>
        <v/>
      </c>
      <c r="L145" s="44"/>
      <c r="M145" s="43"/>
    </row>
    <row r="146" spans="1:13" x14ac:dyDescent="0.3">
      <c r="A146" s="6"/>
      <c r="B146" s="43"/>
      <c r="C146" s="77"/>
      <c r="D146" s="43"/>
      <c r="E146" s="78" t="str">
        <f>IFERROR(INDEX('Supply Reference'!$D$2:$D$501,MATCH(D146,'Supply Reference'!$A$2:$A$501,0)),"")</f>
        <v/>
      </c>
      <c r="F146" s="43"/>
      <c r="G146" s="77"/>
      <c r="H146" s="78" t="str">
        <f>IFERROR(INDEX('Supply Reference'!$D$2:$D$501,MATCH(F146,'Supply Reference'!$A$2:$A$501,0)),"")</f>
        <v/>
      </c>
      <c r="I146" s="79"/>
      <c r="J146" s="77"/>
      <c r="K146" s="78" t="str">
        <f>IFERROR(INDEX('Supply Reference'!$D$2:$D$501,MATCH(I146,'Supply Reference'!$A$2:$A$501,0)),"")</f>
        <v/>
      </c>
      <c r="L146" s="44"/>
      <c r="M146" s="43"/>
    </row>
    <row r="147" spans="1:13" x14ac:dyDescent="0.3">
      <c r="A147" s="6"/>
      <c r="B147" s="43"/>
      <c r="C147" s="77"/>
      <c r="D147" s="43"/>
      <c r="E147" s="78" t="str">
        <f>IFERROR(INDEX('Supply Reference'!$D$2:$D$501,MATCH(D147,'Supply Reference'!$A$2:$A$501,0)),"")</f>
        <v/>
      </c>
      <c r="F147" s="43"/>
      <c r="G147" s="77"/>
      <c r="H147" s="78" t="str">
        <f>IFERROR(INDEX('Supply Reference'!$D$2:$D$501,MATCH(F147,'Supply Reference'!$A$2:$A$501,0)),"")</f>
        <v/>
      </c>
      <c r="I147" s="79"/>
      <c r="J147" s="77"/>
      <c r="K147" s="78" t="str">
        <f>IFERROR(INDEX('Supply Reference'!$D$2:$D$501,MATCH(I147,'Supply Reference'!$A$2:$A$501,0)),"")</f>
        <v/>
      </c>
      <c r="L147" s="44"/>
      <c r="M147" s="43"/>
    </row>
    <row r="148" spans="1:13" x14ac:dyDescent="0.3">
      <c r="A148" s="6"/>
      <c r="B148" s="43"/>
      <c r="C148" s="77"/>
      <c r="D148" s="43"/>
      <c r="E148" s="78" t="str">
        <f>IFERROR(INDEX('Supply Reference'!$D$2:$D$501,MATCH(D148,'Supply Reference'!$A$2:$A$501,0)),"")</f>
        <v/>
      </c>
      <c r="F148" s="43"/>
      <c r="G148" s="77"/>
      <c r="H148" s="78" t="str">
        <f>IFERROR(INDEX('Supply Reference'!$D$2:$D$501,MATCH(F148,'Supply Reference'!$A$2:$A$501,0)),"")</f>
        <v/>
      </c>
      <c r="I148" s="79"/>
      <c r="J148" s="77"/>
      <c r="K148" s="78" t="str">
        <f>IFERROR(INDEX('Supply Reference'!$D$2:$D$501,MATCH(I148,'Supply Reference'!$A$2:$A$501,0)),"")</f>
        <v/>
      </c>
      <c r="L148" s="44"/>
      <c r="M148" s="43"/>
    </row>
    <row r="149" spans="1:13" x14ac:dyDescent="0.3">
      <c r="A149" s="6"/>
      <c r="B149" s="43"/>
      <c r="C149" s="77"/>
      <c r="D149" s="43"/>
      <c r="E149" s="78" t="str">
        <f>IFERROR(INDEX('Supply Reference'!$D$2:$D$501,MATCH(D149,'Supply Reference'!$A$2:$A$501,0)),"")</f>
        <v/>
      </c>
      <c r="F149" s="43"/>
      <c r="G149" s="77"/>
      <c r="H149" s="78" t="str">
        <f>IFERROR(INDEX('Supply Reference'!$D$2:$D$501,MATCH(F149,'Supply Reference'!$A$2:$A$501,0)),"")</f>
        <v/>
      </c>
      <c r="I149" s="79"/>
      <c r="J149" s="77"/>
      <c r="K149" s="78" t="str">
        <f>IFERROR(INDEX('Supply Reference'!$D$2:$D$501,MATCH(I149,'Supply Reference'!$A$2:$A$501,0)),"")</f>
        <v/>
      </c>
      <c r="L149" s="44"/>
      <c r="M149" s="43"/>
    </row>
    <row r="150" spans="1:13" x14ac:dyDescent="0.3">
      <c r="A150" s="6"/>
      <c r="B150" s="43"/>
      <c r="C150" s="77"/>
      <c r="D150" s="43"/>
      <c r="E150" s="78" t="str">
        <f>IFERROR(INDEX('Supply Reference'!$D$2:$D$501,MATCH(D150,'Supply Reference'!$A$2:$A$501,0)),"")</f>
        <v/>
      </c>
      <c r="F150" s="43"/>
      <c r="G150" s="77"/>
      <c r="H150" s="78" t="str">
        <f>IFERROR(INDEX('Supply Reference'!$D$2:$D$501,MATCH(F150,'Supply Reference'!$A$2:$A$501,0)),"")</f>
        <v/>
      </c>
      <c r="I150" s="79"/>
      <c r="J150" s="77"/>
      <c r="K150" s="78" t="str">
        <f>IFERROR(INDEX('Supply Reference'!$D$2:$D$501,MATCH(I150,'Supply Reference'!$A$2:$A$501,0)),"")</f>
        <v/>
      </c>
      <c r="L150" s="44"/>
      <c r="M150" s="43"/>
    </row>
    <row r="151" spans="1:13" x14ac:dyDescent="0.3">
      <c r="A151" s="6"/>
      <c r="B151" s="43"/>
      <c r="C151" s="77"/>
      <c r="D151" s="43"/>
      <c r="E151" s="78" t="str">
        <f>IFERROR(INDEX('Supply Reference'!$D$2:$D$501,MATCH(D151,'Supply Reference'!$A$2:$A$501,0)),"")</f>
        <v/>
      </c>
      <c r="F151" s="43"/>
      <c r="G151" s="77"/>
      <c r="H151" s="78" t="str">
        <f>IFERROR(INDEX('Supply Reference'!$D$2:$D$501,MATCH(F151,'Supply Reference'!$A$2:$A$501,0)),"")</f>
        <v/>
      </c>
      <c r="I151" s="79"/>
      <c r="J151" s="77"/>
      <c r="K151" s="78" t="str">
        <f>IFERROR(INDEX('Supply Reference'!$D$2:$D$501,MATCH(I151,'Supply Reference'!$A$2:$A$501,0)),"")</f>
        <v/>
      </c>
      <c r="L151" s="44"/>
      <c r="M151" s="43"/>
    </row>
    <row r="152" spans="1:13" x14ac:dyDescent="0.3">
      <c r="A152" s="6"/>
      <c r="B152" s="43"/>
      <c r="C152" s="77"/>
      <c r="D152" s="43"/>
      <c r="E152" s="78" t="str">
        <f>IFERROR(INDEX('Supply Reference'!$D$2:$D$501,MATCH(D152,'Supply Reference'!$A$2:$A$501,0)),"")</f>
        <v/>
      </c>
      <c r="F152" s="43"/>
      <c r="G152" s="77"/>
      <c r="H152" s="78" t="str">
        <f>IFERROR(INDEX('Supply Reference'!$D$2:$D$501,MATCH(F152,'Supply Reference'!$A$2:$A$501,0)),"")</f>
        <v/>
      </c>
      <c r="I152" s="79"/>
      <c r="J152" s="77"/>
      <c r="K152" s="78" t="str">
        <f>IFERROR(INDEX('Supply Reference'!$D$2:$D$501,MATCH(I152,'Supply Reference'!$A$2:$A$501,0)),"")</f>
        <v/>
      </c>
      <c r="L152" s="44"/>
      <c r="M152" s="43"/>
    </row>
    <row r="153" spans="1:13" x14ac:dyDescent="0.3">
      <c r="A153" s="6"/>
      <c r="B153" s="43"/>
      <c r="C153" s="77"/>
      <c r="D153" s="43"/>
      <c r="E153" s="78" t="str">
        <f>IFERROR(INDEX('Supply Reference'!$D$2:$D$501,MATCH(D153,'Supply Reference'!$A$2:$A$501,0)),"")</f>
        <v/>
      </c>
      <c r="F153" s="43"/>
      <c r="G153" s="77"/>
      <c r="H153" s="78" t="str">
        <f>IFERROR(INDEX('Supply Reference'!$D$2:$D$501,MATCH(F153,'Supply Reference'!$A$2:$A$501,0)),"")</f>
        <v/>
      </c>
      <c r="I153" s="79"/>
      <c r="J153" s="77"/>
      <c r="K153" s="78" t="str">
        <f>IFERROR(INDEX('Supply Reference'!$D$2:$D$501,MATCH(I153,'Supply Reference'!$A$2:$A$501,0)),"")</f>
        <v/>
      </c>
      <c r="L153" s="44"/>
      <c r="M153" s="43"/>
    </row>
    <row r="154" spans="1:13" x14ac:dyDescent="0.3">
      <c r="A154" s="6"/>
      <c r="B154" s="43"/>
      <c r="C154" s="77"/>
      <c r="D154" s="43"/>
      <c r="E154" s="78" t="str">
        <f>IFERROR(INDEX('Supply Reference'!$D$2:$D$501,MATCH(D154,'Supply Reference'!$A$2:$A$501,0)),"")</f>
        <v/>
      </c>
      <c r="F154" s="43"/>
      <c r="G154" s="77"/>
      <c r="H154" s="78" t="str">
        <f>IFERROR(INDEX('Supply Reference'!$D$2:$D$501,MATCH(F154,'Supply Reference'!$A$2:$A$501,0)),"")</f>
        <v/>
      </c>
      <c r="I154" s="79"/>
      <c r="J154" s="77"/>
      <c r="K154" s="78" t="str">
        <f>IFERROR(INDEX('Supply Reference'!$D$2:$D$501,MATCH(I154,'Supply Reference'!$A$2:$A$501,0)),"")</f>
        <v/>
      </c>
      <c r="L154" s="44"/>
      <c r="M154" s="43"/>
    </row>
    <row r="155" spans="1:13" x14ac:dyDescent="0.3">
      <c r="A155" s="6"/>
      <c r="B155" s="43"/>
      <c r="C155" s="77"/>
      <c r="D155" s="43"/>
      <c r="E155" s="78" t="str">
        <f>IFERROR(INDEX('Supply Reference'!$D$2:$D$501,MATCH(D155,'Supply Reference'!$A$2:$A$501,0)),"")</f>
        <v/>
      </c>
      <c r="F155" s="43"/>
      <c r="G155" s="77"/>
      <c r="H155" s="78" t="str">
        <f>IFERROR(INDEX('Supply Reference'!$D$2:$D$501,MATCH(F155,'Supply Reference'!$A$2:$A$501,0)),"")</f>
        <v/>
      </c>
      <c r="I155" s="79"/>
      <c r="J155" s="77"/>
      <c r="K155" s="78" t="str">
        <f>IFERROR(INDEX('Supply Reference'!$D$2:$D$501,MATCH(I155,'Supply Reference'!$A$2:$A$501,0)),"")</f>
        <v/>
      </c>
      <c r="L155" s="44"/>
      <c r="M155" s="43"/>
    </row>
    <row r="156" spans="1:13" x14ac:dyDescent="0.3">
      <c r="A156" s="6"/>
      <c r="B156" s="43"/>
      <c r="C156" s="77"/>
      <c r="D156" s="43"/>
      <c r="E156" s="78" t="str">
        <f>IFERROR(INDEX('Supply Reference'!$D$2:$D$501,MATCH(D156,'Supply Reference'!$A$2:$A$501,0)),"")</f>
        <v/>
      </c>
      <c r="F156" s="43"/>
      <c r="G156" s="77"/>
      <c r="H156" s="78" t="str">
        <f>IFERROR(INDEX('Supply Reference'!$D$2:$D$501,MATCH(F156,'Supply Reference'!$A$2:$A$501,0)),"")</f>
        <v/>
      </c>
      <c r="I156" s="79"/>
      <c r="J156" s="77"/>
      <c r="K156" s="78" t="str">
        <f>IFERROR(INDEX('Supply Reference'!$D$2:$D$501,MATCH(I156,'Supply Reference'!$A$2:$A$501,0)),"")</f>
        <v/>
      </c>
      <c r="L156" s="44"/>
      <c r="M156" s="43"/>
    </row>
    <row r="157" spans="1:13" x14ac:dyDescent="0.3">
      <c r="A157" s="6"/>
      <c r="B157" s="43"/>
      <c r="C157" s="77"/>
      <c r="D157" s="43"/>
      <c r="E157" s="78" t="str">
        <f>IFERROR(INDEX('Supply Reference'!$D$2:$D$501,MATCH(D157,'Supply Reference'!$A$2:$A$501,0)),"")</f>
        <v/>
      </c>
      <c r="F157" s="43"/>
      <c r="G157" s="77"/>
      <c r="H157" s="78" t="str">
        <f>IFERROR(INDEX('Supply Reference'!$D$2:$D$501,MATCH(F157,'Supply Reference'!$A$2:$A$501,0)),"")</f>
        <v/>
      </c>
      <c r="I157" s="79"/>
      <c r="J157" s="77"/>
      <c r="K157" s="78" t="str">
        <f>IFERROR(INDEX('Supply Reference'!$D$2:$D$501,MATCH(I157,'Supply Reference'!$A$2:$A$501,0)),"")</f>
        <v/>
      </c>
      <c r="L157" s="44"/>
      <c r="M157" s="43"/>
    </row>
    <row r="158" spans="1:13" x14ac:dyDescent="0.3">
      <c r="A158" s="6"/>
      <c r="B158" s="43"/>
      <c r="C158" s="77"/>
      <c r="D158" s="43"/>
      <c r="E158" s="78" t="str">
        <f>IFERROR(INDEX('Supply Reference'!$D$2:$D$501,MATCH(D158,'Supply Reference'!$A$2:$A$501,0)),"")</f>
        <v/>
      </c>
      <c r="F158" s="43"/>
      <c r="G158" s="77"/>
      <c r="H158" s="78" t="str">
        <f>IFERROR(INDEX('Supply Reference'!$D$2:$D$501,MATCH(F158,'Supply Reference'!$A$2:$A$501,0)),"")</f>
        <v/>
      </c>
      <c r="I158" s="79"/>
      <c r="J158" s="77"/>
      <c r="K158" s="78" t="str">
        <f>IFERROR(INDEX('Supply Reference'!$D$2:$D$501,MATCH(I158,'Supply Reference'!$A$2:$A$501,0)),"")</f>
        <v/>
      </c>
      <c r="L158" s="44"/>
      <c r="M158" s="43"/>
    </row>
    <row r="159" spans="1:13" x14ac:dyDescent="0.3">
      <c r="A159" s="6"/>
      <c r="B159" s="43"/>
      <c r="C159" s="77"/>
      <c r="D159" s="43"/>
      <c r="E159" s="78" t="str">
        <f>IFERROR(INDEX('Supply Reference'!$D$2:$D$501,MATCH(D159,'Supply Reference'!$A$2:$A$501,0)),"")</f>
        <v/>
      </c>
      <c r="F159" s="43"/>
      <c r="G159" s="77"/>
      <c r="H159" s="78" t="str">
        <f>IFERROR(INDEX('Supply Reference'!$D$2:$D$501,MATCH(F159,'Supply Reference'!$A$2:$A$501,0)),"")</f>
        <v/>
      </c>
      <c r="I159" s="79"/>
      <c r="J159" s="77"/>
      <c r="K159" s="78" t="str">
        <f>IFERROR(INDEX('Supply Reference'!$D$2:$D$501,MATCH(I159,'Supply Reference'!$A$2:$A$501,0)),"")</f>
        <v/>
      </c>
      <c r="L159" s="44"/>
      <c r="M159" s="43"/>
    </row>
    <row r="160" spans="1:13" x14ac:dyDescent="0.3">
      <c r="A160" s="6"/>
      <c r="B160" s="43"/>
      <c r="C160" s="77"/>
      <c r="D160" s="43"/>
      <c r="E160" s="78" t="str">
        <f>IFERROR(INDEX('Supply Reference'!$D$2:$D$501,MATCH(D160,'Supply Reference'!$A$2:$A$501,0)),"")</f>
        <v/>
      </c>
      <c r="F160" s="43"/>
      <c r="G160" s="77"/>
      <c r="H160" s="78" t="str">
        <f>IFERROR(INDEX('Supply Reference'!$D$2:$D$501,MATCH(F160,'Supply Reference'!$A$2:$A$501,0)),"")</f>
        <v/>
      </c>
      <c r="I160" s="79"/>
      <c r="J160" s="77"/>
      <c r="K160" s="78" t="str">
        <f>IFERROR(INDEX('Supply Reference'!$D$2:$D$501,MATCH(I160,'Supply Reference'!$A$2:$A$501,0)),"")</f>
        <v/>
      </c>
      <c r="L160" s="44"/>
      <c r="M160" s="43"/>
    </row>
    <row r="161" spans="1:13" x14ac:dyDescent="0.3">
      <c r="A161" s="6"/>
      <c r="B161" s="43"/>
      <c r="C161" s="77"/>
      <c r="D161" s="43"/>
      <c r="E161" s="78" t="str">
        <f>IFERROR(INDEX('Supply Reference'!$D$2:$D$501,MATCH(D161,'Supply Reference'!$A$2:$A$501,0)),"")</f>
        <v/>
      </c>
      <c r="F161" s="43"/>
      <c r="G161" s="77"/>
      <c r="H161" s="78" t="str">
        <f>IFERROR(INDEX('Supply Reference'!$D$2:$D$501,MATCH(F161,'Supply Reference'!$A$2:$A$501,0)),"")</f>
        <v/>
      </c>
      <c r="I161" s="79"/>
      <c r="J161" s="77"/>
      <c r="K161" s="78" t="str">
        <f>IFERROR(INDEX('Supply Reference'!$D$2:$D$501,MATCH(I161,'Supply Reference'!$A$2:$A$501,0)),"")</f>
        <v/>
      </c>
      <c r="L161" s="44"/>
      <c r="M161" s="43"/>
    </row>
    <row r="162" spans="1:13" x14ac:dyDescent="0.3">
      <c r="A162" s="6"/>
      <c r="B162" s="43"/>
      <c r="C162" s="77"/>
      <c r="D162" s="43"/>
      <c r="E162" s="78" t="str">
        <f>IFERROR(INDEX('Supply Reference'!$D$2:$D$501,MATCH(D162,'Supply Reference'!$A$2:$A$501,0)),"")</f>
        <v/>
      </c>
      <c r="F162" s="43"/>
      <c r="G162" s="77"/>
      <c r="H162" s="78" t="str">
        <f>IFERROR(INDEX('Supply Reference'!$D$2:$D$501,MATCH(F162,'Supply Reference'!$A$2:$A$501,0)),"")</f>
        <v/>
      </c>
      <c r="I162" s="79"/>
      <c r="J162" s="77"/>
      <c r="K162" s="78" t="str">
        <f>IFERROR(INDEX('Supply Reference'!$D$2:$D$501,MATCH(I162,'Supply Reference'!$A$2:$A$501,0)),"")</f>
        <v/>
      </c>
      <c r="L162" s="44"/>
      <c r="M162" s="43"/>
    </row>
    <row r="163" spans="1:13" x14ac:dyDescent="0.3">
      <c r="A163" s="6"/>
      <c r="B163" s="43"/>
      <c r="C163" s="77"/>
      <c r="D163" s="43"/>
      <c r="E163" s="78" t="str">
        <f>IFERROR(INDEX('Supply Reference'!$D$2:$D$501,MATCH(D163,'Supply Reference'!$A$2:$A$501,0)),"")</f>
        <v/>
      </c>
      <c r="F163" s="43"/>
      <c r="G163" s="77"/>
      <c r="H163" s="78" t="str">
        <f>IFERROR(INDEX('Supply Reference'!$D$2:$D$501,MATCH(F163,'Supply Reference'!$A$2:$A$501,0)),"")</f>
        <v/>
      </c>
      <c r="I163" s="79"/>
      <c r="J163" s="77"/>
      <c r="K163" s="78" t="str">
        <f>IFERROR(INDEX('Supply Reference'!$D$2:$D$501,MATCH(I163,'Supply Reference'!$A$2:$A$501,0)),"")</f>
        <v/>
      </c>
      <c r="L163" s="44"/>
      <c r="M163" s="43"/>
    </row>
    <row r="164" spans="1:13" x14ac:dyDescent="0.3">
      <c r="A164" s="6"/>
      <c r="B164" s="43"/>
      <c r="C164" s="77"/>
      <c r="D164" s="43"/>
      <c r="E164" s="78" t="str">
        <f>IFERROR(INDEX('Supply Reference'!$D$2:$D$501,MATCH(D164,'Supply Reference'!$A$2:$A$501,0)),"")</f>
        <v/>
      </c>
      <c r="F164" s="43"/>
      <c r="G164" s="77"/>
      <c r="H164" s="78" t="str">
        <f>IFERROR(INDEX('Supply Reference'!$D$2:$D$501,MATCH(F164,'Supply Reference'!$A$2:$A$501,0)),"")</f>
        <v/>
      </c>
      <c r="I164" s="79"/>
      <c r="J164" s="77"/>
      <c r="K164" s="78" t="str">
        <f>IFERROR(INDEX('Supply Reference'!$D$2:$D$501,MATCH(I164,'Supply Reference'!$A$2:$A$501,0)),"")</f>
        <v/>
      </c>
      <c r="L164" s="44"/>
      <c r="M164" s="43"/>
    </row>
    <row r="165" spans="1:13" x14ac:dyDescent="0.3">
      <c r="A165" s="6"/>
      <c r="B165" s="43"/>
      <c r="C165" s="77"/>
      <c r="D165" s="43"/>
      <c r="E165" s="78" t="str">
        <f>IFERROR(INDEX('Supply Reference'!$D$2:$D$501,MATCH(D165,'Supply Reference'!$A$2:$A$501,0)),"")</f>
        <v/>
      </c>
      <c r="F165" s="43"/>
      <c r="G165" s="77"/>
      <c r="H165" s="78" t="str">
        <f>IFERROR(INDEX('Supply Reference'!$D$2:$D$501,MATCH(F165,'Supply Reference'!$A$2:$A$501,0)),"")</f>
        <v/>
      </c>
      <c r="I165" s="79"/>
      <c r="J165" s="77"/>
      <c r="K165" s="78" t="str">
        <f>IFERROR(INDEX('Supply Reference'!$D$2:$D$501,MATCH(I165,'Supply Reference'!$A$2:$A$501,0)),"")</f>
        <v/>
      </c>
      <c r="L165" s="44"/>
      <c r="M165" s="43"/>
    </row>
    <row r="166" spans="1:13" x14ac:dyDescent="0.3">
      <c r="A166" s="6"/>
      <c r="B166" s="43"/>
      <c r="C166" s="77"/>
      <c r="D166" s="43"/>
      <c r="E166" s="78" t="str">
        <f>IFERROR(INDEX('Supply Reference'!$D$2:$D$501,MATCH(D166,'Supply Reference'!$A$2:$A$501,0)),"")</f>
        <v/>
      </c>
      <c r="F166" s="43"/>
      <c r="G166" s="77"/>
      <c r="H166" s="78" t="str">
        <f>IFERROR(INDEX('Supply Reference'!$D$2:$D$501,MATCH(F166,'Supply Reference'!$A$2:$A$501,0)),"")</f>
        <v/>
      </c>
      <c r="I166" s="79"/>
      <c r="J166" s="77"/>
      <c r="K166" s="78" t="str">
        <f>IFERROR(INDEX('Supply Reference'!$D$2:$D$501,MATCH(I166,'Supply Reference'!$A$2:$A$501,0)),"")</f>
        <v/>
      </c>
      <c r="L166" s="44"/>
      <c r="M166" s="43"/>
    </row>
    <row r="167" spans="1:13" x14ac:dyDescent="0.3">
      <c r="A167" s="6"/>
      <c r="B167" s="43"/>
      <c r="C167" s="77"/>
      <c r="D167" s="43"/>
      <c r="E167" s="78" t="str">
        <f>IFERROR(INDEX('Supply Reference'!$D$2:$D$501,MATCH(D167,'Supply Reference'!$A$2:$A$501,0)),"")</f>
        <v/>
      </c>
      <c r="F167" s="43"/>
      <c r="G167" s="77"/>
      <c r="H167" s="78" t="str">
        <f>IFERROR(INDEX('Supply Reference'!$D$2:$D$501,MATCH(F167,'Supply Reference'!$A$2:$A$501,0)),"")</f>
        <v/>
      </c>
      <c r="I167" s="79"/>
      <c r="J167" s="77"/>
      <c r="K167" s="78" t="str">
        <f>IFERROR(INDEX('Supply Reference'!$D$2:$D$501,MATCH(I167,'Supply Reference'!$A$2:$A$501,0)),"")</f>
        <v/>
      </c>
      <c r="L167" s="44"/>
      <c r="M167" s="43"/>
    </row>
    <row r="168" spans="1:13" x14ac:dyDescent="0.3">
      <c r="A168" s="6"/>
      <c r="B168" s="43"/>
      <c r="C168" s="77"/>
      <c r="D168" s="43"/>
      <c r="E168" s="78" t="str">
        <f>IFERROR(INDEX('Supply Reference'!$D$2:$D$501,MATCH(D168,'Supply Reference'!$A$2:$A$501,0)),"")</f>
        <v/>
      </c>
      <c r="F168" s="43"/>
      <c r="G168" s="77"/>
      <c r="H168" s="78" t="str">
        <f>IFERROR(INDEX('Supply Reference'!$D$2:$D$501,MATCH(F168,'Supply Reference'!$A$2:$A$501,0)),"")</f>
        <v/>
      </c>
      <c r="I168" s="79"/>
      <c r="J168" s="77"/>
      <c r="K168" s="78" t="str">
        <f>IFERROR(INDEX('Supply Reference'!$D$2:$D$501,MATCH(I168,'Supply Reference'!$A$2:$A$501,0)),"")</f>
        <v/>
      </c>
      <c r="L168" s="44"/>
      <c r="M168" s="43"/>
    </row>
    <row r="169" spans="1:13" x14ac:dyDescent="0.3">
      <c r="A169" s="6"/>
      <c r="B169" s="43"/>
      <c r="C169" s="77"/>
      <c r="D169" s="43"/>
      <c r="E169" s="78" t="str">
        <f>IFERROR(INDEX('Supply Reference'!$D$2:$D$501,MATCH(D169,'Supply Reference'!$A$2:$A$501,0)),"")</f>
        <v/>
      </c>
      <c r="F169" s="43"/>
      <c r="G169" s="77"/>
      <c r="H169" s="78" t="str">
        <f>IFERROR(INDEX('Supply Reference'!$D$2:$D$501,MATCH(F169,'Supply Reference'!$A$2:$A$501,0)),"")</f>
        <v/>
      </c>
      <c r="I169" s="79"/>
      <c r="J169" s="77"/>
      <c r="K169" s="78" t="str">
        <f>IFERROR(INDEX('Supply Reference'!$D$2:$D$501,MATCH(I169,'Supply Reference'!$A$2:$A$501,0)),"")</f>
        <v/>
      </c>
      <c r="L169" s="44"/>
      <c r="M169" s="43"/>
    </row>
    <row r="170" spans="1:13" x14ac:dyDescent="0.3">
      <c r="A170" s="6"/>
      <c r="B170" s="43"/>
      <c r="C170" s="77"/>
      <c r="D170" s="43"/>
      <c r="E170" s="78" t="str">
        <f>IFERROR(INDEX('Supply Reference'!$D$2:$D$501,MATCH(D170,'Supply Reference'!$A$2:$A$501,0)),"")</f>
        <v/>
      </c>
      <c r="F170" s="43"/>
      <c r="G170" s="77"/>
      <c r="H170" s="78" t="str">
        <f>IFERROR(INDEX('Supply Reference'!$D$2:$D$501,MATCH(F170,'Supply Reference'!$A$2:$A$501,0)),"")</f>
        <v/>
      </c>
      <c r="I170" s="79"/>
      <c r="J170" s="77"/>
      <c r="K170" s="78" t="str">
        <f>IFERROR(INDEX('Supply Reference'!$D$2:$D$501,MATCH(I170,'Supply Reference'!$A$2:$A$501,0)),"")</f>
        <v/>
      </c>
      <c r="L170" s="44"/>
      <c r="M170" s="43"/>
    </row>
    <row r="171" spans="1:13" x14ac:dyDescent="0.3">
      <c r="A171" s="6"/>
      <c r="B171" s="43"/>
      <c r="C171" s="77"/>
      <c r="D171" s="43"/>
      <c r="E171" s="78" t="str">
        <f>IFERROR(INDEX('Supply Reference'!$D$2:$D$501,MATCH(D171,'Supply Reference'!$A$2:$A$501,0)),"")</f>
        <v/>
      </c>
      <c r="F171" s="43"/>
      <c r="G171" s="77"/>
      <c r="H171" s="78" t="str">
        <f>IFERROR(INDEX('Supply Reference'!$D$2:$D$501,MATCH(F171,'Supply Reference'!$A$2:$A$501,0)),"")</f>
        <v/>
      </c>
      <c r="I171" s="79"/>
      <c r="J171" s="77"/>
      <c r="K171" s="78" t="str">
        <f>IFERROR(INDEX('Supply Reference'!$D$2:$D$501,MATCH(I171,'Supply Reference'!$A$2:$A$501,0)),"")</f>
        <v/>
      </c>
      <c r="L171" s="44"/>
      <c r="M171" s="43"/>
    </row>
    <row r="172" spans="1:13" x14ac:dyDescent="0.3">
      <c r="A172" s="6"/>
      <c r="B172" s="43"/>
      <c r="C172" s="77"/>
      <c r="D172" s="43"/>
      <c r="E172" s="78" t="str">
        <f>IFERROR(INDEX('Supply Reference'!$D$2:$D$501,MATCH(D172,'Supply Reference'!$A$2:$A$501,0)),"")</f>
        <v/>
      </c>
      <c r="F172" s="43"/>
      <c r="G172" s="77"/>
      <c r="H172" s="78" t="str">
        <f>IFERROR(INDEX('Supply Reference'!$D$2:$D$501,MATCH(F172,'Supply Reference'!$A$2:$A$501,0)),"")</f>
        <v/>
      </c>
      <c r="I172" s="79"/>
      <c r="J172" s="77"/>
      <c r="K172" s="78" t="str">
        <f>IFERROR(INDEX('Supply Reference'!$D$2:$D$501,MATCH(I172,'Supply Reference'!$A$2:$A$501,0)),"")</f>
        <v/>
      </c>
      <c r="L172" s="44"/>
      <c r="M172" s="43"/>
    </row>
    <row r="173" spans="1:13" x14ac:dyDescent="0.3">
      <c r="A173" s="6"/>
      <c r="B173" s="43"/>
      <c r="C173" s="77"/>
      <c r="D173" s="43"/>
      <c r="E173" s="78" t="str">
        <f>IFERROR(INDEX('Supply Reference'!$D$2:$D$501,MATCH(D173,'Supply Reference'!$A$2:$A$501,0)),"")</f>
        <v/>
      </c>
      <c r="F173" s="43"/>
      <c r="G173" s="77"/>
      <c r="H173" s="78" t="str">
        <f>IFERROR(INDEX('Supply Reference'!$D$2:$D$501,MATCH(F173,'Supply Reference'!$A$2:$A$501,0)),"")</f>
        <v/>
      </c>
      <c r="I173" s="79"/>
      <c r="J173" s="77"/>
      <c r="K173" s="78" t="str">
        <f>IFERROR(INDEX('Supply Reference'!$D$2:$D$501,MATCH(I173,'Supply Reference'!$A$2:$A$501,0)),"")</f>
        <v/>
      </c>
      <c r="L173" s="44"/>
      <c r="M173" s="43"/>
    </row>
    <row r="174" spans="1:13" x14ac:dyDescent="0.3">
      <c r="A174" s="6"/>
      <c r="B174" s="43"/>
      <c r="C174" s="77"/>
      <c r="D174" s="43"/>
      <c r="E174" s="78" t="str">
        <f>IFERROR(INDEX('Supply Reference'!$D$2:$D$501,MATCH(D174,'Supply Reference'!$A$2:$A$501,0)),"")</f>
        <v/>
      </c>
      <c r="F174" s="43"/>
      <c r="G174" s="77"/>
      <c r="H174" s="78" t="str">
        <f>IFERROR(INDEX('Supply Reference'!$D$2:$D$501,MATCH(F174,'Supply Reference'!$A$2:$A$501,0)),"")</f>
        <v/>
      </c>
      <c r="I174" s="79"/>
      <c r="J174" s="77"/>
      <c r="K174" s="78" t="str">
        <f>IFERROR(INDEX('Supply Reference'!$D$2:$D$501,MATCH(I174,'Supply Reference'!$A$2:$A$501,0)),"")</f>
        <v/>
      </c>
      <c r="L174" s="44"/>
      <c r="M174" s="43"/>
    </row>
    <row r="175" spans="1:13" x14ac:dyDescent="0.3">
      <c r="A175" s="6"/>
      <c r="B175" s="43"/>
      <c r="C175" s="77"/>
      <c r="D175" s="43"/>
      <c r="E175" s="78" t="str">
        <f>IFERROR(INDEX('Supply Reference'!$D$2:$D$501,MATCH(D175,'Supply Reference'!$A$2:$A$501,0)),"")</f>
        <v/>
      </c>
      <c r="F175" s="43"/>
      <c r="G175" s="77"/>
      <c r="H175" s="78" t="str">
        <f>IFERROR(INDEX('Supply Reference'!$D$2:$D$501,MATCH(F175,'Supply Reference'!$A$2:$A$501,0)),"")</f>
        <v/>
      </c>
      <c r="I175" s="79"/>
      <c r="J175" s="77"/>
      <c r="K175" s="78" t="str">
        <f>IFERROR(INDEX('Supply Reference'!$D$2:$D$501,MATCH(I175,'Supply Reference'!$A$2:$A$501,0)),"")</f>
        <v/>
      </c>
      <c r="L175" s="44"/>
      <c r="M175" s="43"/>
    </row>
    <row r="176" spans="1:13" x14ac:dyDescent="0.3">
      <c r="A176" s="6"/>
      <c r="B176" s="43"/>
      <c r="C176" s="77"/>
      <c r="D176" s="43"/>
      <c r="E176" s="78" t="str">
        <f>IFERROR(INDEX('Supply Reference'!$D$2:$D$501,MATCH(D176,'Supply Reference'!$A$2:$A$501,0)),"")</f>
        <v/>
      </c>
      <c r="F176" s="43"/>
      <c r="G176" s="77"/>
      <c r="H176" s="78" t="str">
        <f>IFERROR(INDEX('Supply Reference'!$D$2:$D$501,MATCH(F176,'Supply Reference'!$A$2:$A$501,0)),"")</f>
        <v/>
      </c>
      <c r="I176" s="79"/>
      <c r="J176" s="77"/>
      <c r="K176" s="78" t="str">
        <f>IFERROR(INDEX('Supply Reference'!$D$2:$D$501,MATCH(I176,'Supply Reference'!$A$2:$A$501,0)),"")</f>
        <v/>
      </c>
      <c r="L176" s="44"/>
      <c r="M176" s="43"/>
    </row>
    <row r="177" spans="1:13" x14ac:dyDescent="0.3">
      <c r="A177" s="6"/>
      <c r="B177" s="43"/>
      <c r="C177" s="77"/>
      <c r="D177" s="43"/>
      <c r="E177" s="78" t="str">
        <f>IFERROR(INDEX('Supply Reference'!$D$2:$D$501,MATCH(D177,'Supply Reference'!$A$2:$A$501,0)),"")</f>
        <v/>
      </c>
      <c r="F177" s="43"/>
      <c r="G177" s="77"/>
      <c r="H177" s="78" t="str">
        <f>IFERROR(INDEX('Supply Reference'!$D$2:$D$501,MATCH(F177,'Supply Reference'!$A$2:$A$501,0)),"")</f>
        <v/>
      </c>
      <c r="I177" s="79"/>
      <c r="J177" s="77"/>
      <c r="K177" s="78" t="str">
        <f>IFERROR(INDEX('Supply Reference'!$D$2:$D$501,MATCH(I177,'Supply Reference'!$A$2:$A$501,0)),"")</f>
        <v/>
      </c>
      <c r="L177" s="44"/>
      <c r="M177" s="43"/>
    </row>
    <row r="178" spans="1:13" x14ac:dyDescent="0.3">
      <c r="A178" s="6"/>
      <c r="B178" s="43"/>
      <c r="C178" s="77"/>
      <c r="D178" s="43"/>
      <c r="E178" s="78" t="str">
        <f>IFERROR(INDEX('Supply Reference'!$D$2:$D$501,MATCH(D178,'Supply Reference'!$A$2:$A$501,0)),"")</f>
        <v/>
      </c>
      <c r="F178" s="43"/>
      <c r="G178" s="77"/>
      <c r="H178" s="78" t="str">
        <f>IFERROR(INDEX('Supply Reference'!$D$2:$D$501,MATCH(F178,'Supply Reference'!$A$2:$A$501,0)),"")</f>
        <v/>
      </c>
      <c r="I178" s="79"/>
      <c r="J178" s="77"/>
      <c r="K178" s="78" t="str">
        <f>IFERROR(INDEX('Supply Reference'!$D$2:$D$501,MATCH(I178,'Supply Reference'!$A$2:$A$501,0)),"")</f>
        <v/>
      </c>
      <c r="L178" s="44"/>
      <c r="M178" s="43"/>
    </row>
    <row r="179" spans="1:13" x14ac:dyDescent="0.3">
      <c r="A179" s="6"/>
      <c r="B179" s="43"/>
      <c r="C179" s="77"/>
      <c r="D179" s="43"/>
      <c r="E179" s="78" t="str">
        <f>IFERROR(INDEX('Supply Reference'!$D$2:$D$501,MATCH(D179,'Supply Reference'!$A$2:$A$501,0)),"")</f>
        <v/>
      </c>
      <c r="F179" s="43"/>
      <c r="G179" s="77"/>
      <c r="H179" s="78" t="str">
        <f>IFERROR(INDEX('Supply Reference'!$D$2:$D$501,MATCH(F179,'Supply Reference'!$A$2:$A$501,0)),"")</f>
        <v/>
      </c>
      <c r="I179" s="79"/>
      <c r="J179" s="77"/>
      <c r="K179" s="78" t="str">
        <f>IFERROR(INDEX('Supply Reference'!$D$2:$D$501,MATCH(I179,'Supply Reference'!$A$2:$A$501,0)),"")</f>
        <v/>
      </c>
      <c r="L179" s="44"/>
      <c r="M179" s="43"/>
    </row>
    <row r="180" spans="1:13" x14ac:dyDescent="0.3">
      <c r="A180" s="6"/>
      <c r="B180" s="43"/>
      <c r="C180" s="77"/>
      <c r="D180" s="43"/>
      <c r="E180" s="78" t="str">
        <f>IFERROR(INDEX('Supply Reference'!$D$2:$D$501,MATCH(D180,'Supply Reference'!$A$2:$A$501,0)),"")</f>
        <v/>
      </c>
      <c r="F180" s="43"/>
      <c r="G180" s="77"/>
      <c r="H180" s="78" t="str">
        <f>IFERROR(INDEX('Supply Reference'!$D$2:$D$501,MATCH(F180,'Supply Reference'!$A$2:$A$501,0)),"")</f>
        <v/>
      </c>
      <c r="I180" s="79"/>
      <c r="J180" s="77"/>
      <c r="K180" s="78" t="str">
        <f>IFERROR(INDEX('Supply Reference'!$D$2:$D$501,MATCH(I180,'Supply Reference'!$A$2:$A$501,0)),"")</f>
        <v/>
      </c>
      <c r="L180" s="44"/>
      <c r="M180" s="43"/>
    </row>
    <row r="181" spans="1:13" x14ac:dyDescent="0.3">
      <c r="A181" s="6"/>
      <c r="B181" s="43"/>
      <c r="C181" s="77"/>
      <c r="D181" s="43"/>
      <c r="E181" s="78" t="str">
        <f>IFERROR(INDEX('Supply Reference'!$D$2:$D$501,MATCH(D181,'Supply Reference'!$A$2:$A$501,0)),"")</f>
        <v/>
      </c>
      <c r="F181" s="43"/>
      <c r="G181" s="77"/>
      <c r="H181" s="78" t="str">
        <f>IFERROR(INDEX('Supply Reference'!$D$2:$D$501,MATCH(F181,'Supply Reference'!$A$2:$A$501,0)),"")</f>
        <v/>
      </c>
      <c r="I181" s="79"/>
      <c r="J181" s="77"/>
      <c r="K181" s="78" t="str">
        <f>IFERROR(INDEX('Supply Reference'!$D$2:$D$501,MATCH(I181,'Supply Reference'!$A$2:$A$501,0)),"")</f>
        <v/>
      </c>
      <c r="L181" s="44"/>
      <c r="M181" s="43"/>
    </row>
    <row r="182" spans="1:13" x14ac:dyDescent="0.3">
      <c r="A182" s="6"/>
      <c r="B182" s="43"/>
      <c r="C182" s="77"/>
      <c r="D182" s="43"/>
      <c r="E182" s="78" t="str">
        <f>IFERROR(INDEX('Supply Reference'!$D$2:$D$501,MATCH(D182,'Supply Reference'!$A$2:$A$501,0)),"")</f>
        <v/>
      </c>
      <c r="F182" s="43"/>
      <c r="G182" s="77"/>
      <c r="H182" s="78" t="str">
        <f>IFERROR(INDEX('Supply Reference'!$D$2:$D$501,MATCH(F182,'Supply Reference'!$A$2:$A$501,0)),"")</f>
        <v/>
      </c>
      <c r="I182" s="79"/>
      <c r="J182" s="77"/>
      <c r="K182" s="78" t="str">
        <f>IFERROR(INDEX('Supply Reference'!$D$2:$D$501,MATCH(I182,'Supply Reference'!$A$2:$A$501,0)),"")</f>
        <v/>
      </c>
      <c r="L182" s="44"/>
      <c r="M182" s="43"/>
    </row>
    <row r="183" spans="1:13" x14ac:dyDescent="0.3">
      <c r="A183" s="6"/>
      <c r="B183" s="43"/>
      <c r="C183" s="77"/>
      <c r="D183" s="43"/>
      <c r="E183" s="78" t="str">
        <f>IFERROR(INDEX('Supply Reference'!$D$2:$D$501,MATCH(D183,'Supply Reference'!$A$2:$A$501,0)),"")</f>
        <v/>
      </c>
      <c r="F183" s="43"/>
      <c r="G183" s="77"/>
      <c r="H183" s="78" t="str">
        <f>IFERROR(INDEX('Supply Reference'!$D$2:$D$501,MATCH(F183,'Supply Reference'!$A$2:$A$501,0)),"")</f>
        <v/>
      </c>
      <c r="I183" s="79"/>
      <c r="J183" s="77"/>
      <c r="K183" s="78" t="str">
        <f>IFERROR(INDEX('Supply Reference'!$D$2:$D$501,MATCH(I183,'Supply Reference'!$A$2:$A$501,0)),"")</f>
        <v/>
      </c>
      <c r="L183" s="44"/>
      <c r="M183" s="43"/>
    </row>
    <row r="184" spans="1:13" x14ac:dyDescent="0.3">
      <c r="A184" s="6"/>
      <c r="B184" s="43"/>
      <c r="C184" s="77"/>
      <c r="D184" s="43"/>
      <c r="E184" s="78" t="str">
        <f>IFERROR(INDEX('Supply Reference'!$D$2:$D$501,MATCH(D184,'Supply Reference'!$A$2:$A$501,0)),"")</f>
        <v/>
      </c>
      <c r="F184" s="43"/>
      <c r="G184" s="77"/>
      <c r="H184" s="78" t="str">
        <f>IFERROR(INDEX('Supply Reference'!$D$2:$D$501,MATCH(F184,'Supply Reference'!$A$2:$A$501,0)),"")</f>
        <v/>
      </c>
      <c r="I184" s="79"/>
      <c r="J184" s="77"/>
      <c r="K184" s="78" t="str">
        <f>IFERROR(INDEX('Supply Reference'!$D$2:$D$501,MATCH(I184,'Supply Reference'!$A$2:$A$501,0)),"")</f>
        <v/>
      </c>
      <c r="L184" s="44"/>
      <c r="M184" s="43"/>
    </row>
    <row r="185" spans="1:13" x14ac:dyDescent="0.3">
      <c r="A185" s="6"/>
      <c r="B185" s="43"/>
      <c r="C185" s="77"/>
      <c r="D185" s="43"/>
      <c r="E185" s="78" t="str">
        <f>IFERROR(INDEX('Supply Reference'!$D$2:$D$501,MATCH(D185,'Supply Reference'!$A$2:$A$501,0)),"")</f>
        <v/>
      </c>
      <c r="F185" s="43"/>
      <c r="G185" s="77"/>
      <c r="H185" s="78" t="str">
        <f>IFERROR(INDEX('Supply Reference'!$D$2:$D$501,MATCH(F185,'Supply Reference'!$A$2:$A$501,0)),"")</f>
        <v/>
      </c>
      <c r="I185" s="79"/>
      <c r="J185" s="77"/>
      <c r="K185" s="78" t="str">
        <f>IFERROR(INDEX('Supply Reference'!$D$2:$D$501,MATCH(I185,'Supply Reference'!$A$2:$A$501,0)),"")</f>
        <v/>
      </c>
      <c r="L185" s="44"/>
      <c r="M185" s="43"/>
    </row>
    <row r="186" spans="1:13" x14ac:dyDescent="0.3">
      <c r="A186" s="6"/>
      <c r="B186" s="43"/>
      <c r="C186" s="77"/>
      <c r="D186" s="43"/>
      <c r="E186" s="78" t="str">
        <f>IFERROR(INDEX('Supply Reference'!$D$2:$D$501,MATCH(D186,'Supply Reference'!$A$2:$A$501,0)),"")</f>
        <v/>
      </c>
      <c r="F186" s="43"/>
      <c r="G186" s="77"/>
      <c r="H186" s="78" t="str">
        <f>IFERROR(INDEX('Supply Reference'!$D$2:$D$501,MATCH(F186,'Supply Reference'!$A$2:$A$501,0)),"")</f>
        <v/>
      </c>
      <c r="I186" s="79"/>
      <c r="J186" s="77"/>
      <c r="K186" s="78" t="str">
        <f>IFERROR(INDEX('Supply Reference'!$D$2:$D$501,MATCH(I186,'Supply Reference'!$A$2:$A$501,0)),"")</f>
        <v/>
      </c>
      <c r="L186" s="44"/>
      <c r="M186" s="43"/>
    </row>
    <row r="187" spans="1:13" x14ac:dyDescent="0.3">
      <c r="A187" s="6"/>
      <c r="B187" s="43"/>
      <c r="C187" s="77"/>
      <c r="D187" s="43"/>
      <c r="E187" s="78" t="str">
        <f>IFERROR(INDEX('Supply Reference'!$D$2:$D$501,MATCH(D187,'Supply Reference'!$A$2:$A$501,0)),"")</f>
        <v/>
      </c>
      <c r="F187" s="43"/>
      <c r="G187" s="77"/>
      <c r="H187" s="78" t="str">
        <f>IFERROR(INDEX('Supply Reference'!$D$2:$D$501,MATCH(F187,'Supply Reference'!$A$2:$A$501,0)),"")</f>
        <v/>
      </c>
      <c r="I187" s="79"/>
      <c r="J187" s="77"/>
      <c r="K187" s="78" t="str">
        <f>IFERROR(INDEX('Supply Reference'!$D$2:$D$501,MATCH(I187,'Supply Reference'!$A$2:$A$501,0)),"")</f>
        <v/>
      </c>
      <c r="L187" s="44"/>
      <c r="M187" s="43"/>
    </row>
    <row r="188" spans="1:13" x14ac:dyDescent="0.3">
      <c r="A188" s="6"/>
      <c r="B188" s="43"/>
      <c r="C188" s="77"/>
      <c r="D188" s="43"/>
      <c r="E188" s="78" t="str">
        <f>IFERROR(INDEX('Supply Reference'!$D$2:$D$501,MATCH(D188,'Supply Reference'!$A$2:$A$501,0)),"")</f>
        <v/>
      </c>
      <c r="F188" s="43"/>
      <c r="G188" s="77"/>
      <c r="H188" s="78" t="str">
        <f>IFERROR(INDEX('Supply Reference'!$D$2:$D$501,MATCH(F188,'Supply Reference'!$A$2:$A$501,0)),"")</f>
        <v/>
      </c>
      <c r="I188" s="79"/>
      <c r="J188" s="77"/>
      <c r="K188" s="78" t="str">
        <f>IFERROR(INDEX('Supply Reference'!$D$2:$D$501,MATCH(I188,'Supply Reference'!$A$2:$A$501,0)),"")</f>
        <v/>
      </c>
      <c r="L188" s="44"/>
      <c r="M188" s="43"/>
    </row>
    <row r="189" spans="1:13" x14ac:dyDescent="0.3">
      <c r="A189" s="6"/>
      <c r="B189" s="43"/>
      <c r="C189" s="77"/>
      <c r="D189" s="43"/>
      <c r="E189" s="78" t="str">
        <f>IFERROR(INDEX('Supply Reference'!$D$2:$D$501,MATCH(D189,'Supply Reference'!$A$2:$A$501,0)),"")</f>
        <v/>
      </c>
      <c r="F189" s="43"/>
      <c r="G189" s="77"/>
      <c r="H189" s="78" t="str">
        <f>IFERROR(INDEX('Supply Reference'!$D$2:$D$501,MATCH(F189,'Supply Reference'!$A$2:$A$501,0)),"")</f>
        <v/>
      </c>
      <c r="I189" s="79"/>
      <c r="J189" s="77"/>
      <c r="K189" s="78" t="str">
        <f>IFERROR(INDEX('Supply Reference'!$D$2:$D$501,MATCH(I189,'Supply Reference'!$A$2:$A$501,0)),"")</f>
        <v/>
      </c>
      <c r="L189" s="44"/>
      <c r="M189" s="43"/>
    </row>
    <row r="190" spans="1:13" x14ac:dyDescent="0.3">
      <c r="A190" s="6"/>
      <c r="B190" s="43"/>
      <c r="C190" s="77"/>
      <c r="D190" s="43"/>
      <c r="E190" s="78" t="str">
        <f>IFERROR(INDEX('Supply Reference'!$D$2:$D$501,MATCH(D190,'Supply Reference'!$A$2:$A$501,0)),"")</f>
        <v/>
      </c>
      <c r="F190" s="43"/>
      <c r="G190" s="77"/>
      <c r="H190" s="78" t="str">
        <f>IFERROR(INDEX('Supply Reference'!$D$2:$D$501,MATCH(F190,'Supply Reference'!$A$2:$A$501,0)),"")</f>
        <v/>
      </c>
      <c r="I190" s="79"/>
      <c r="J190" s="77"/>
      <c r="K190" s="78" t="str">
        <f>IFERROR(INDEX('Supply Reference'!$D$2:$D$501,MATCH(I190,'Supply Reference'!$A$2:$A$501,0)),"")</f>
        <v/>
      </c>
      <c r="L190" s="44"/>
      <c r="M190" s="43"/>
    </row>
    <row r="191" spans="1:13" x14ac:dyDescent="0.3">
      <c r="A191" s="6"/>
      <c r="B191" s="43"/>
      <c r="C191" s="77"/>
      <c r="D191" s="43"/>
      <c r="E191" s="78" t="str">
        <f>IFERROR(INDEX('Supply Reference'!$D$2:$D$501,MATCH(D191,'Supply Reference'!$A$2:$A$501,0)),"")</f>
        <v/>
      </c>
      <c r="F191" s="43"/>
      <c r="G191" s="77"/>
      <c r="H191" s="78" t="str">
        <f>IFERROR(INDEX('Supply Reference'!$D$2:$D$501,MATCH(F191,'Supply Reference'!$A$2:$A$501,0)),"")</f>
        <v/>
      </c>
      <c r="I191" s="79"/>
      <c r="J191" s="77"/>
      <c r="K191" s="78" t="str">
        <f>IFERROR(INDEX('Supply Reference'!$D$2:$D$501,MATCH(I191,'Supply Reference'!$A$2:$A$501,0)),"")</f>
        <v/>
      </c>
      <c r="L191" s="44"/>
      <c r="M191" s="43"/>
    </row>
    <row r="192" spans="1:13" x14ac:dyDescent="0.3">
      <c r="A192" s="6"/>
      <c r="B192" s="43"/>
      <c r="C192" s="77"/>
      <c r="D192" s="43"/>
      <c r="E192" s="78" t="str">
        <f>IFERROR(INDEX('Supply Reference'!$D$2:$D$501,MATCH(D192,'Supply Reference'!$A$2:$A$501,0)),"")</f>
        <v/>
      </c>
      <c r="F192" s="43"/>
      <c r="G192" s="77"/>
      <c r="H192" s="78" t="str">
        <f>IFERROR(INDEX('Supply Reference'!$D$2:$D$501,MATCH(F192,'Supply Reference'!$A$2:$A$501,0)),"")</f>
        <v/>
      </c>
      <c r="I192" s="79"/>
      <c r="J192" s="77"/>
      <c r="K192" s="78" t="str">
        <f>IFERROR(INDEX('Supply Reference'!$D$2:$D$501,MATCH(I192,'Supply Reference'!$A$2:$A$501,0)),"")</f>
        <v/>
      </c>
      <c r="L192" s="44"/>
      <c r="M192" s="43"/>
    </row>
    <row r="193" spans="1:13" x14ac:dyDescent="0.3">
      <c r="A193" s="6"/>
      <c r="B193" s="43"/>
      <c r="C193" s="77"/>
      <c r="D193" s="43"/>
      <c r="E193" s="78" t="str">
        <f>IFERROR(INDEX('Supply Reference'!$D$2:$D$501,MATCH(D193,'Supply Reference'!$A$2:$A$501,0)),"")</f>
        <v/>
      </c>
      <c r="F193" s="43"/>
      <c r="G193" s="77"/>
      <c r="H193" s="78" t="str">
        <f>IFERROR(INDEX('Supply Reference'!$D$2:$D$501,MATCH(F193,'Supply Reference'!$A$2:$A$501,0)),"")</f>
        <v/>
      </c>
      <c r="I193" s="79"/>
      <c r="J193" s="77"/>
      <c r="K193" s="78" t="str">
        <f>IFERROR(INDEX('Supply Reference'!$D$2:$D$501,MATCH(I193,'Supply Reference'!$A$2:$A$501,0)),"")</f>
        <v/>
      </c>
      <c r="L193" s="44"/>
      <c r="M193" s="43"/>
    </row>
    <row r="194" spans="1:13" x14ac:dyDescent="0.3">
      <c r="A194" s="6"/>
      <c r="B194" s="43"/>
      <c r="C194" s="77"/>
      <c r="D194" s="43"/>
      <c r="E194" s="78" t="str">
        <f>IFERROR(INDEX('Supply Reference'!$D$2:$D$501,MATCH(D194,'Supply Reference'!$A$2:$A$501,0)),"")</f>
        <v/>
      </c>
      <c r="F194" s="43"/>
      <c r="G194" s="77"/>
      <c r="H194" s="78" t="str">
        <f>IFERROR(INDEX('Supply Reference'!$D$2:$D$501,MATCH(F194,'Supply Reference'!$A$2:$A$501,0)),"")</f>
        <v/>
      </c>
      <c r="I194" s="79"/>
      <c r="J194" s="77"/>
      <c r="K194" s="78" t="str">
        <f>IFERROR(INDEX('Supply Reference'!$D$2:$D$501,MATCH(I194,'Supply Reference'!$A$2:$A$501,0)),"")</f>
        <v/>
      </c>
      <c r="L194" s="44"/>
      <c r="M194" s="43"/>
    </row>
    <row r="195" spans="1:13" x14ac:dyDescent="0.3">
      <c r="A195" s="6"/>
      <c r="B195" s="43"/>
      <c r="C195" s="77"/>
      <c r="D195" s="43"/>
      <c r="E195" s="78" t="str">
        <f>IFERROR(INDEX('Supply Reference'!$D$2:$D$501,MATCH(D195,'Supply Reference'!$A$2:$A$501,0)),"")</f>
        <v/>
      </c>
      <c r="F195" s="43"/>
      <c r="G195" s="77"/>
      <c r="H195" s="78" t="str">
        <f>IFERROR(INDEX('Supply Reference'!$D$2:$D$501,MATCH(F195,'Supply Reference'!$A$2:$A$501,0)),"")</f>
        <v/>
      </c>
      <c r="I195" s="79"/>
      <c r="J195" s="77"/>
      <c r="K195" s="78" t="str">
        <f>IFERROR(INDEX('Supply Reference'!$D$2:$D$501,MATCH(I195,'Supply Reference'!$A$2:$A$501,0)),"")</f>
        <v/>
      </c>
      <c r="L195" s="44"/>
      <c r="M195" s="43"/>
    </row>
    <row r="196" spans="1:13" x14ac:dyDescent="0.3">
      <c r="A196" s="6"/>
      <c r="B196" s="43"/>
      <c r="C196" s="77"/>
      <c r="D196" s="43"/>
      <c r="E196" s="78" t="str">
        <f>IFERROR(INDEX('Supply Reference'!$D$2:$D$501,MATCH(D196,'Supply Reference'!$A$2:$A$501,0)),"")</f>
        <v/>
      </c>
      <c r="F196" s="43"/>
      <c r="G196" s="77"/>
      <c r="H196" s="78" t="str">
        <f>IFERROR(INDEX('Supply Reference'!$D$2:$D$501,MATCH(F196,'Supply Reference'!$A$2:$A$501,0)),"")</f>
        <v/>
      </c>
      <c r="I196" s="79"/>
      <c r="J196" s="77"/>
      <c r="K196" s="78" t="str">
        <f>IFERROR(INDEX('Supply Reference'!$D$2:$D$501,MATCH(I196,'Supply Reference'!$A$2:$A$501,0)),"")</f>
        <v/>
      </c>
      <c r="L196" s="44"/>
      <c r="M196" s="43"/>
    </row>
    <row r="197" spans="1:13" x14ac:dyDescent="0.3">
      <c r="A197" s="6"/>
      <c r="B197" s="43"/>
      <c r="C197" s="77"/>
      <c r="D197" s="43"/>
      <c r="E197" s="78" t="str">
        <f>IFERROR(INDEX('Supply Reference'!$D$2:$D$501,MATCH(D197,'Supply Reference'!$A$2:$A$501,0)),"")</f>
        <v/>
      </c>
      <c r="F197" s="43"/>
      <c r="G197" s="77"/>
      <c r="H197" s="78" t="str">
        <f>IFERROR(INDEX('Supply Reference'!$D$2:$D$501,MATCH(F197,'Supply Reference'!$A$2:$A$501,0)),"")</f>
        <v/>
      </c>
      <c r="I197" s="79"/>
      <c r="J197" s="77"/>
      <c r="K197" s="78" t="str">
        <f>IFERROR(INDEX('Supply Reference'!$D$2:$D$501,MATCH(I197,'Supply Reference'!$A$2:$A$501,0)),"")</f>
        <v/>
      </c>
      <c r="L197" s="44"/>
      <c r="M197" s="43"/>
    </row>
    <row r="198" spans="1:13" x14ac:dyDescent="0.3">
      <c r="A198" s="6"/>
      <c r="B198" s="43"/>
      <c r="C198" s="77"/>
      <c r="D198" s="43"/>
      <c r="E198" s="78" t="str">
        <f>IFERROR(INDEX('Supply Reference'!$D$2:$D$501,MATCH(D198,'Supply Reference'!$A$2:$A$501,0)),"")</f>
        <v/>
      </c>
      <c r="F198" s="43"/>
      <c r="G198" s="77"/>
      <c r="H198" s="78" t="str">
        <f>IFERROR(INDEX('Supply Reference'!$D$2:$D$501,MATCH(F198,'Supply Reference'!$A$2:$A$501,0)),"")</f>
        <v/>
      </c>
      <c r="I198" s="79"/>
      <c r="J198" s="77"/>
      <c r="K198" s="78" t="str">
        <f>IFERROR(INDEX('Supply Reference'!$D$2:$D$501,MATCH(I198,'Supply Reference'!$A$2:$A$501,0)),"")</f>
        <v/>
      </c>
      <c r="L198" s="44"/>
      <c r="M198" s="43"/>
    </row>
    <row r="199" spans="1:13" x14ac:dyDescent="0.3">
      <c r="A199" s="6"/>
      <c r="B199" s="43"/>
      <c r="C199" s="77"/>
      <c r="D199" s="43"/>
      <c r="E199" s="78" t="str">
        <f>IFERROR(INDEX('Supply Reference'!$D$2:$D$501,MATCH(D199,'Supply Reference'!$A$2:$A$501,0)),"")</f>
        <v/>
      </c>
      <c r="F199" s="43"/>
      <c r="G199" s="77"/>
      <c r="H199" s="78" t="str">
        <f>IFERROR(INDEX('Supply Reference'!$D$2:$D$501,MATCH(F199,'Supply Reference'!$A$2:$A$501,0)),"")</f>
        <v/>
      </c>
      <c r="I199" s="79"/>
      <c r="J199" s="77"/>
      <c r="K199" s="78" t="str">
        <f>IFERROR(INDEX('Supply Reference'!$D$2:$D$501,MATCH(I199,'Supply Reference'!$A$2:$A$501,0)),"")</f>
        <v/>
      </c>
      <c r="L199" s="44"/>
      <c r="M199" s="43"/>
    </row>
    <row r="200" spans="1:13" x14ac:dyDescent="0.3">
      <c r="A200" s="6"/>
      <c r="B200" s="43"/>
      <c r="C200" s="77"/>
      <c r="D200" s="43"/>
      <c r="E200" s="78" t="str">
        <f>IFERROR(INDEX('Supply Reference'!$D$2:$D$501,MATCH(D200,'Supply Reference'!$A$2:$A$501,0)),"")</f>
        <v/>
      </c>
      <c r="F200" s="43"/>
      <c r="G200" s="77"/>
      <c r="H200" s="78" t="str">
        <f>IFERROR(INDEX('Supply Reference'!$D$2:$D$501,MATCH(F200,'Supply Reference'!$A$2:$A$501,0)),"")</f>
        <v/>
      </c>
      <c r="I200" s="79"/>
      <c r="J200" s="77"/>
      <c r="K200" s="78" t="str">
        <f>IFERROR(INDEX('Supply Reference'!$D$2:$D$501,MATCH(I200,'Supply Reference'!$A$2:$A$501,0)),"")</f>
        <v/>
      </c>
      <c r="L200" s="44"/>
      <c r="M200" s="43"/>
    </row>
    <row r="201" spans="1:13" x14ac:dyDescent="0.3">
      <c r="A201" s="6"/>
      <c r="B201" s="43"/>
      <c r="C201" s="77"/>
      <c r="D201" s="43"/>
      <c r="E201" s="78" t="str">
        <f>IFERROR(INDEX('Supply Reference'!$D$2:$D$501,MATCH(D201,'Supply Reference'!$A$2:$A$501,0)),"")</f>
        <v/>
      </c>
      <c r="F201" s="43"/>
      <c r="G201" s="77"/>
      <c r="H201" s="78" t="str">
        <f>IFERROR(INDEX('Supply Reference'!$D$2:$D$501,MATCH(F201,'Supply Reference'!$A$2:$A$501,0)),"")</f>
        <v/>
      </c>
      <c r="I201" s="79"/>
      <c r="J201" s="77"/>
      <c r="K201" s="78" t="str">
        <f>IFERROR(INDEX('Supply Reference'!$D$2:$D$501,MATCH(I201,'Supply Reference'!$A$2:$A$501,0)),"")</f>
        <v/>
      </c>
      <c r="L201" s="44"/>
      <c r="M201" s="43"/>
    </row>
    <row r="202" spans="1:13" x14ac:dyDescent="0.3">
      <c r="A202" s="6"/>
      <c r="B202" s="43"/>
      <c r="C202" s="77"/>
      <c r="D202" s="43"/>
      <c r="E202" s="78" t="str">
        <f>IFERROR(INDEX('Supply Reference'!$D$2:$D$501,MATCH(D202,'Supply Reference'!$A$2:$A$501,0)),"")</f>
        <v/>
      </c>
      <c r="F202" s="43"/>
      <c r="G202" s="77"/>
      <c r="H202" s="78" t="str">
        <f>IFERROR(INDEX('Supply Reference'!$D$2:$D$501,MATCH(F202,'Supply Reference'!$A$2:$A$501,0)),"")</f>
        <v/>
      </c>
      <c r="I202" s="79"/>
      <c r="J202" s="77"/>
      <c r="K202" s="78" t="str">
        <f>IFERROR(INDEX('Supply Reference'!$D$2:$D$501,MATCH(I202,'Supply Reference'!$A$2:$A$501,0)),"")</f>
        <v/>
      </c>
      <c r="L202" s="44"/>
      <c r="M202" s="43"/>
    </row>
    <row r="203" spans="1:13" x14ac:dyDescent="0.3">
      <c r="A203" s="6"/>
      <c r="B203" s="43"/>
      <c r="C203" s="77"/>
      <c r="D203" s="43"/>
      <c r="E203" s="78" t="str">
        <f>IFERROR(INDEX('Supply Reference'!$D$2:$D$501,MATCH(D203,'Supply Reference'!$A$2:$A$501,0)),"")</f>
        <v/>
      </c>
      <c r="F203" s="43"/>
      <c r="G203" s="77"/>
      <c r="H203" s="78" t="str">
        <f>IFERROR(INDEX('Supply Reference'!$D$2:$D$501,MATCH(F203,'Supply Reference'!$A$2:$A$501,0)),"")</f>
        <v/>
      </c>
      <c r="I203" s="79"/>
      <c r="J203" s="77"/>
      <c r="K203" s="78" t="str">
        <f>IFERROR(INDEX('Supply Reference'!$D$2:$D$501,MATCH(I203,'Supply Reference'!$A$2:$A$501,0)),"")</f>
        <v/>
      </c>
      <c r="L203" s="44"/>
      <c r="M203" s="43"/>
    </row>
    <row r="204" spans="1:13" x14ac:dyDescent="0.3">
      <c r="A204" s="6"/>
      <c r="B204" s="43"/>
      <c r="C204" s="77"/>
      <c r="D204" s="43"/>
      <c r="E204" s="78" t="str">
        <f>IFERROR(INDEX('Supply Reference'!$D$2:$D$501,MATCH(D204,'Supply Reference'!$A$2:$A$501,0)),"")</f>
        <v/>
      </c>
      <c r="F204" s="43"/>
      <c r="G204" s="77"/>
      <c r="H204" s="78" t="str">
        <f>IFERROR(INDEX('Supply Reference'!$D$2:$D$501,MATCH(F204,'Supply Reference'!$A$2:$A$501,0)),"")</f>
        <v/>
      </c>
      <c r="I204" s="79"/>
      <c r="J204" s="77"/>
      <c r="K204" s="78" t="str">
        <f>IFERROR(INDEX('Supply Reference'!$D$2:$D$501,MATCH(I204,'Supply Reference'!$A$2:$A$501,0)),"")</f>
        <v/>
      </c>
      <c r="L204" s="44"/>
      <c r="M204" s="43"/>
    </row>
    <row r="205" spans="1:13" x14ac:dyDescent="0.3">
      <c r="A205" s="6"/>
      <c r="B205" s="43"/>
      <c r="C205" s="77"/>
      <c r="D205" s="43"/>
      <c r="E205" s="78" t="str">
        <f>IFERROR(INDEX('Supply Reference'!$D$2:$D$501,MATCH(D205,'Supply Reference'!$A$2:$A$501,0)),"")</f>
        <v/>
      </c>
      <c r="F205" s="43"/>
      <c r="G205" s="77"/>
      <c r="H205" s="78" t="str">
        <f>IFERROR(INDEX('Supply Reference'!$D$2:$D$501,MATCH(F205,'Supply Reference'!$A$2:$A$501,0)),"")</f>
        <v/>
      </c>
      <c r="I205" s="79"/>
      <c r="J205" s="77"/>
      <c r="K205" s="78" t="str">
        <f>IFERROR(INDEX('Supply Reference'!$D$2:$D$501,MATCH(I205,'Supply Reference'!$A$2:$A$501,0)),"")</f>
        <v/>
      </c>
      <c r="L205" s="44"/>
      <c r="M205" s="43"/>
    </row>
    <row r="206" spans="1:13" x14ac:dyDescent="0.3">
      <c r="A206" s="6"/>
      <c r="B206" s="43"/>
      <c r="C206" s="77"/>
      <c r="D206" s="43"/>
      <c r="E206" s="78" t="str">
        <f>IFERROR(INDEX('Supply Reference'!$D$2:$D$501,MATCH(D206,'Supply Reference'!$A$2:$A$501,0)),"")</f>
        <v/>
      </c>
      <c r="F206" s="43"/>
      <c r="G206" s="77"/>
      <c r="H206" s="78" t="str">
        <f>IFERROR(INDEX('Supply Reference'!$D$2:$D$501,MATCH(F206,'Supply Reference'!$A$2:$A$501,0)),"")</f>
        <v/>
      </c>
      <c r="I206" s="79"/>
      <c r="J206" s="77"/>
      <c r="K206" s="78" t="str">
        <f>IFERROR(INDEX('Supply Reference'!$D$2:$D$501,MATCH(I206,'Supply Reference'!$A$2:$A$501,0)),"")</f>
        <v/>
      </c>
      <c r="L206" s="44"/>
      <c r="M206" s="43"/>
    </row>
    <row r="207" spans="1:13" x14ac:dyDescent="0.3">
      <c r="A207" s="6"/>
      <c r="B207" s="43"/>
      <c r="C207" s="77"/>
      <c r="D207" s="43"/>
      <c r="E207" s="78" t="str">
        <f>IFERROR(INDEX('Supply Reference'!$D$2:$D$501,MATCH(D207,'Supply Reference'!$A$2:$A$501,0)),"")</f>
        <v/>
      </c>
      <c r="F207" s="43"/>
      <c r="G207" s="77"/>
      <c r="H207" s="78" t="str">
        <f>IFERROR(INDEX('Supply Reference'!$D$2:$D$501,MATCH(F207,'Supply Reference'!$A$2:$A$501,0)),"")</f>
        <v/>
      </c>
      <c r="I207" s="79"/>
      <c r="J207" s="77"/>
      <c r="K207" s="78" t="str">
        <f>IFERROR(INDEX('Supply Reference'!$D$2:$D$501,MATCH(I207,'Supply Reference'!$A$2:$A$501,0)),"")</f>
        <v/>
      </c>
      <c r="L207" s="44"/>
      <c r="M207" s="43"/>
    </row>
    <row r="208" spans="1:13" x14ac:dyDescent="0.3">
      <c r="A208" s="6"/>
      <c r="B208" s="43"/>
      <c r="C208" s="77"/>
      <c r="D208" s="43"/>
      <c r="E208" s="78" t="str">
        <f>IFERROR(INDEX('Supply Reference'!$D$2:$D$501,MATCH(D208,'Supply Reference'!$A$2:$A$501,0)),"")</f>
        <v/>
      </c>
      <c r="F208" s="43"/>
      <c r="G208" s="77"/>
      <c r="H208" s="78" t="str">
        <f>IFERROR(INDEX('Supply Reference'!$D$2:$D$501,MATCH(F208,'Supply Reference'!$A$2:$A$501,0)),"")</f>
        <v/>
      </c>
      <c r="I208" s="79"/>
      <c r="J208" s="77"/>
      <c r="K208" s="78" t="str">
        <f>IFERROR(INDEX('Supply Reference'!$D$2:$D$501,MATCH(I208,'Supply Reference'!$A$2:$A$501,0)),"")</f>
        <v/>
      </c>
      <c r="L208" s="44"/>
      <c r="M208" s="43"/>
    </row>
    <row r="209" spans="1:13" x14ac:dyDescent="0.3">
      <c r="A209" s="6"/>
      <c r="B209" s="43"/>
      <c r="C209" s="77"/>
      <c r="D209" s="43"/>
      <c r="E209" s="78" t="str">
        <f>IFERROR(INDEX('Supply Reference'!$D$2:$D$501,MATCH(D209,'Supply Reference'!$A$2:$A$501,0)),"")</f>
        <v/>
      </c>
      <c r="F209" s="43"/>
      <c r="G209" s="77"/>
      <c r="H209" s="78" t="str">
        <f>IFERROR(INDEX('Supply Reference'!$D$2:$D$501,MATCH(F209,'Supply Reference'!$A$2:$A$501,0)),"")</f>
        <v/>
      </c>
      <c r="I209" s="79"/>
      <c r="J209" s="77"/>
      <c r="K209" s="78" t="str">
        <f>IFERROR(INDEX('Supply Reference'!$D$2:$D$501,MATCH(I209,'Supply Reference'!$A$2:$A$501,0)),"")</f>
        <v/>
      </c>
      <c r="L209" s="44"/>
      <c r="M209" s="43"/>
    </row>
    <row r="210" spans="1:13" x14ac:dyDescent="0.3">
      <c r="A210" s="6"/>
      <c r="B210" s="43"/>
      <c r="C210" s="77"/>
      <c r="D210" s="43"/>
      <c r="E210" s="78" t="str">
        <f>IFERROR(INDEX('Supply Reference'!$D$2:$D$501,MATCH(D210,'Supply Reference'!$A$2:$A$501,0)),"")</f>
        <v/>
      </c>
      <c r="F210" s="43"/>
      <c r="G210" s="77"/>
      <c r="H210" s="78" t="str">
        <f>IFERROR(INDEX('Supply Reference'!$D$2:$D$501,MATCH(F210,'Supply Reference'!$A$2:$A$501,0)),"")</f>
        <v/>
      </c>
      <c r="I210" s="79"/>
      <c r="J210" s="77"/>
      <c r="K210" s="78" t="str">
        <f>IFERROR(INDEX('Supply Reference'!$D$2:$D$501,MATCH(I210,'Supply Reference'!$A$2:$A$501,0)),"")</f>
        <v/>
      </c>
      <c r="L210" s="44"/>
      <c r="M210" s="43"/>
    </row>
    <row r="211" spans="1:13" x14ac:dyDescent="0.3">
      <c r="A211" s="6"/>
      <c r="B211" s="43"/>
      <c r="C211" s="77"/>
      <c r="D211" s="43"/>
      <c r="E211" s="78" t="str">
        <f>IFERROR(INDEX('Supply Reference'!$D$2:$D$501,MATCH(D211,'Supply Reference'!$A$2:$A$501,0)),"")</f>
        <v/>
      </c>
      <c r="F211" s="43"/>
      <c r="G211" s="77"/>
      <c r="H211" s="78" t="str">
        <f>IFERROR(INDEX('Supply Reference'!$D$2:$D$501,MATCH(F211,'Supply Reference'!$A$2:$A$501,0)),"")</f>
        <v/>
      </c>
      <c r="I211" s="79"/>
      <c r="J211" s="77"/>
      <c r="K211" s="78" t="str">
        <f>IFERROR(INDEX('Supply Reference'!$D$2:$D$501,MATCH(I211,'Supply Reference'!$A$2:$A$501,0)),"")</f>
        <v/>
      </c>
      <c r="L211" s="44"/>
      <c r="M211" s="43"/>
    </row>
    <row r="212" spans="1:13" x14ac:dyDescent="0.3">
      <c r="A212" s="6"/>
      <c r="B212" s="43"/>
      <c r="C212" s="77"/>
      <c r="D212" s="43"/>
      <c r="E212" s="78" t="str">
        <f>IFERROR(INDEX('Supply Reference'!$D$2:$D$501,MATCH(D212,'Supply Reference'!$A$2:$A$501,0)),"")</f>
        <v/>
      </c>
      <c r="F212" s="43"/>
      <c r="G212" s="77"/>
      <c r="H212" s="78" t="str">
        <f>IFERROR(INDEX('Supply Reference'!$D$2:$D$501,MATCH(F212,'Supply Reference'!$A$2:$A$501,0)),"")</f>
        <v/>
      </c>
      <c r="I212" s="79"/>
      <c r="J212" s="77"/>
      <c r="K212" s="78" t="str">
        <f>IFERROR(INDEX('Supply Reference'!$D$2:$D$501,MATCH(I212,'Supply Reference'!$A$2:$A$501,0)),"")</f>
        <v/>
      </c>
      <c r="L212" s="44"/>
      <c r="M212" s="43"/>
    </row>
    <row r="213" spans="1:13" x14ac:dyDescent="0.3">
      <c r="A213" s="6"/>
      <c r="B213" s="43"/>
      <c r="C213" s="77"/>
      <c r="D213" s="43"/>
      <c r="E213" s="78" t="str">
        <f>IFERROR(INDEX('Supply Reference'!$D$2:$D$501,MATCH(D213,'Supply Reference'!$A$2:$A$501,0)),"")</f>
        <v/>
      </c>
      <c r="F213" s="43"/>
      <c r="G213" s="77"/>
      <c r="H213" s="78" t="str">
        <f>IFERROR(INDEX('Supply Reference'!$D$2:$D$501,MATCH(F213,'Supply Reference'!$A$2:$A$501,0)),"")</f>
        <v/>
      </c>
      <c r="I213" s="79"/>
      <c r="J213" s="77"/>
      <c r="K213" s="78" t="str">
        <f>IFERROR(INDEX('Supply Reference'!$D$2:$D$501,MATCH(I213,'Supply Reference'!$A$2:$A$501,0)),"")</f>
        <v/>
      </c>
      <c r="L213" s="44"/>
      <c r="M213" s="43"/>
    </row>
    <row r="214" spans="1:13" x14ac:dyDescent="0.3">
      <c r="A214" s="6"/>
      <c r="B214" s="43"/>
      <c r="C214" s="77"/>
      <c r="D214" s="43"/>
      <c r="E214" s="78" t="str">
        <f>IFERROR(INDEX('Supply Reference'!$D$2:$D$501,MATCH(D214,'Supply Reference'!$A$2:$A$501,0)),"")</f>
        <v/>
      </c>
      <c r="F214" s="43"/>
      <c r="G214" s="77"/>
      <c r="H214" s="78" t="str">
        <f>IFERROR(INDEX('Supply Reference'!$D$2:$D$501,MATCH(F214,'Supply Reference'!$A$2:$A$501,0)),"")</f>
        <v/>
      </c>
      <c r="I214" s="79"/>
      <c r="J214" s="77"/>
      <c r="K214" s="78" t="str">
        <f>IFERROR(INDEX('Supply Reference'!$D$2:$D$501,MATCH(I214,'Supply Reference'!$A$2:$A$501,0)),"")</f>
        <v/>
      </c>
      <c r="L214" s="44"/>
      <c r="M214" s="43"/>
    </row>
    <row r="215" spans="1:13" x14ac:dyDescent="0.3">
      <c r="A215" s="6"/>
      <c r="B215" s="43"/>
      <c r="C215" s="77"/>
      <c r="D215" s="43"/>
      <c r="E215" s="78" t="str">
        <f>IFERROR(INDEX('Supply Reference'!$D$2:$D$501,MATCH(D215,'Supply Reference'!$A$2:$A$501,0)),"")</f>
        <v/>
      </c>
      <c r="F215" s="43"/>
      <c r="G215" s="77"/>
      <c r="H215" s="78" t="str">
        <f>IFERROR(INDEX('Supply Reference'!$D$2:$D$501,MATCH(F215,'Supply Reference'!$A$2:$A$501,0)),"")</f>
        <v/>
      </c>
      <c r="I215" s="79"/>
      <c r="J215" s="77"/>
      <c r="K215" s="78" t="str">
        <f>IFERROR(INDEX('Supply Reference'!$D$2:$D$501,MATCH(I215,'Supply Reference'!$A$2:$A$501,0)),"")</f>
        <v/>
      </c>
      <c r="L215" s="44"/>
      <c r="M215" s="43"/>
    </row>
    <row r="216" spans="1:13" x14ac:dyDescent="0.3">
      <c r="A216" s="6"/>
      <c r="B216" s="43"/>
      <c r="C216" s="77"/>
      <c r="D216" s="43"/>
      <c r="E216" s="78" t="str">
        <f>IFERROR(INDEX('Supply Reference'!$D$2:$D$501,MATCH(D216,'Supply Reference'!$A$2:$A$501,0)),"")</f>
        <v/>
      </c>
      <c r="F216" s="43"/>
      <c r="G216" s="77"/>
      <c r="H216" s="78" t="str">
        <f>IFERROR(INDEX('Supply Reference'!$D$2:$D$501,MATCH(F216,'Supply Reference'!$A$2:$A$501,0)),"")</f>
        <v/>
      </c>
      <c r="I216" s="79"/>
      <c r="J216" s="77"/>
      <c r="K216" s="78" t="str">
        <f>IFERROR(INDEX('Supply Reference'!$D$2:$D$501,MATCH(I216,'Supply Reference'!$A$2:$A$501,0)),"")</f>
        <v/>
      </c>
      <c r="L216" s="44"/>
      <c r="M216" s="43"/>
    </row>
    <row r="217" spans="1:13" x14ac:dyDescent="0.3">
      <c r="A217" s="6"/>
      <c r="B217" s="43"/>
      <c r="C217" s="77"/>
      <c r="D217" s="43"/>
      <c r="E217" s="78" t="str">
        <f>IFERROR(INDEX('Supply Reference'!$D$2:$D$501,MATCH(D217,'Supply Reference'!$A$2:$A$501,0)),"")</f>
        <v/>
      </c>
      <c r="F217" s="43"/>
      <c r="G217" s="77"/>
      <c r="H217" s="78" t="str">
        <f>IFERROR(INDEX('Supply Reference'!$D$2:$D$501,MATCH(F217,'Supply Reference'!$A$2:$A$501,0)),"")</f>
        <v/>
      </c>
      <c r="I217" s="79"/>
      <c r="J217" s="77"/>
      <c r="K217" s="78" t="str">
        <f>IFERROR(INDEX('Supply Reference'!$D$2:$D$501,MATCH(I217,'Supply Reference'!$A$2:$A$501,0)),"")</f>
        <v/>
      </c>
      <c r="L217" s="44"/>
      <c r="M217" s="43"/>
    </row>
    <row r="218" spans="1:13" x14ac:dyDescent="0.3">
      <c r="A218" s="6"/>
      <c r="B218" s="43"/>
      <c r="C218" s="77"/>
      <c r="D218" s="43"/>
      <c r="E218" s="78" t="str">
        <f>IFERROR(INDEX('Supply Reference'!$D$2:$D$501,MATCH(D218,'Supply Reference'!$A$2:$A$501,0)),"")</f>
        <v/>
      </c>
      <c r="F218" s="43"/>
      <c r="G218" s="77"/>
      <c r="H218" s="78" t="str">
        <f>IFERROR(INDEX('Supply Reference'!$D$2:$D$501,MATCH(F218,'Supply Reference'!$A$2:$A$501,0)),"")</f>
        <v/>
      </c>
      <c r="I218" s="79"/>
      <c r="J218" s="77"/>
      <c r="K218" s="78" t="str">
        <f>IFERROR(INDEX('Supply Reference'!$D$2:$D$501,MATCH(I218,'Supply Reference'!$A$2:$A$501,0)),"")</f>
        <v/>
      </c>
      <c r="L218" s="44"/>
      <c r="M218" s="43"/>
    </row>
    <row r="219" spans="1:13" x14ac:dyDescent="0.3">
      <c r="A219" s="6"/>
      <c r="B219" s="43"/>
      <c r="C219" s="77"/>
      <c r="D219" s="43"/>
      <c r="E219" s="78" t="str">
        <f>IFERROR(INDEX('Supply Reference'!$D$2:$D$501,MATCH(D219,'Supply Reference'!$A$2:$A$501,0)),"")</f>
        <v/>
      </c>
      <c r="F219" s="43"/>
      <c r="G219" s="77"/>
      <c r="H219" s="78" t="str">
        <f>IFERROR(INDEX('Supply Reference'!$D$2:$D$501,MATCH(F219,'Supply Reference'!$A$2:$A$501,0)),"")</f>
        <v/>
      </c>
      <c r="I219" s="79"/>
      <c r="J219" s="77"/>
      <c r="K219" s="78" t="str">
        <f>IFERROR(INDEX('Supply Reference'!$D$2:$D$501,MATCH(I219,'Supply Reference'!$A$2:$A$501,0)),"")</f>
        <v/>
      </c>
      <c r="L219" s="44"/>
      <c r="M219" s="43"/>
    </row>
    <row r="220" spans="1:13" x14ac:dyDescent="0.3">
      <c r="A220" s="6"/>
      <c r="B220" s="43"/>
      <c r="C220" s="77"/>
      <c r="D220" s="43"/>
      <c r="E220" s="78" t="str">
        <f>IFERROR(INDEX('Supply Reference'!$D$2:$D$501,MATCH(D220,'Supply Reference'!$A$2:$A$501,0)),"")</f>
        <v/>
      </c>
      <c r="F220" s="43"/>
      <c r="G220" s="77"/>
      <c r="H220" s="78" t="str">
        <f>IFERROR(INDEX('Supply Reference'!$D$2:$D$501,MATCH(F220,'Supply Reference'!$A$2:$A$501,0)),"")</f>
        <v/>
      </c>
      <c r="I220" s="79"/>
      <c r="J220" s="77"/>
      <c r="K220" s="78" t="str">
        <f>IFERROR(INDEX('Supply Reference'!$D$2:$D$501,MATCH(I220,'Supply Reference'!$A$2:$A$501,0)),"")</f>
        <v/>
      </c>
      <c r="L220" s="44"/>
      <c r="M220" s="43"/>
    </row>
    <row r="221" spans="1:13" x14ac:dyDescent="0.3">
      <c r="A221" s="6"/>
      <c r="B221" s="43"/>
      <c r="C221" s="77"/>
      <c r="D221" s="43"/>
      <c r="E221" s="78" t="str">
        <f>IFERROR(INDEX('Supply Reference'!$D$2:$D$501,MATCH(D221,'Supply Reference'!$A$2:$A$501,0)),"")</f>
        <v/>
      </c>
      <c r="F221" s="43"/>
      <c r="G221" s="77"/>
      <c r="H221" s="78" t="str">
        <f>IFERROR(INDEX('Supply Reference'!$D$2:$D$501,MATCH(F221,'Supply Reference'!$A$2:$A$501,0)),"")</f>
        <v/>
      </c>
      <c r="I221" s="79"/>
      <c r="J221" s="77"/>
      <c r="K221" s="78" t="str">
        <f>IFERROR(INDEX('Supply Reference'!$D$2:$D$501,MATCH(I221,'Supply Reference'!$A$2:$A$501,0)),"")</f>
        <v/>
      </c>
      <c r="L221" s="44"/>
      <c r="M221" s="43"/>
    </row>
    <row r="222" spans="1:13" x14ac:dyDescent="0.3">
      <c r="A222" s="6"/>
      <c r="B222" s="43"/>
      <c r="C222" s="77"/>
      <c r="D222" s="43"/>
      <c r="E222" s="78" t="str">
        <f>IFERROR(INDEX('Supply Reference'!$D$2:$D$501,MATCH(D222,'Supply Reference'!$A$2:$A$501,0)),"")</f>
        <v/>
      </c>
      <c r="F222" s="43"/>
      <c r="G222" s="77"/>
      <c r="H222" s="78" t="str">
        <f>IFERROR(INDEX('Supply Reference'!$D$2:$D$501,MATCH(F222,'Supply Reference'!$A$2:$A$501,0)),"")</f>
        <v/>
      </c>
      <c r="I222" s="79"/>
      <c r="J222" s="77"/>
      <c r="K222" s="78" t="str">
        <f>IFERROR(INDEX('Supply Reference'!$D$2:$D$501,MATCH(I222,'Supply Reference'!$A$2:$A$501,0)),"")</f>
        <v/>
      </c>
      <c r="L222" s="44"/>
      <c r="M222" s="43"/>
    </row>
    <row r="223" spans="1:13" x14ac:dyDescent="0.3">
      <c r="A223" s="6"/>
      <c r="B223" s="43"/>
      <c r="C223" s="77"/>
      <c r="D223" s="43"/>
      <c r="E223" s="78" t="str">
        <f>IFERROR(INDEX('Supply Reference'!$D$2:$D$501,MATCH(D223,'Supply Reference'!$A$2:$A$501,0)),"")</f>
        <v/>
      </c>
      <c r="F223" s="43"/>
      <c r="G223" s="77"/>
      <c r="H223" s="78" t="str">
        <f>IFERROR(INDEX('Supply Reference'!$D$2:$D$501,MATCH(F223,'Supply Reference'!$A$2:$A$501,0)),"")</f>
        <v/>
      </c>
      <c r="I223" s="79"/>
      <c r="J223" s="77"/>
      <c r="K223" s="78" t="str">
        <f>IFERROR(INDEX('Supply Reference'!$D$2:$D$501,MATCH(I223,'Supply Reference'!$A$2:$A$501,0)),"")</f>
        <v/>
      </c>
      <c r="L223" s="44"/>
      <c r="M223" s="43"/>
    </row>
    <row r="224" spans="1:13" x14ac:dyDescent="0.3">
      <c r="A224" s="6"/>
      <c r="B224" s="43"/>
      <c r="C224" s="77"/>
      <c r="D224" s="43"/>
      <c r="E224" s="78" t="str">
        <f>IFERROR(INDEX('Supply Reference'!$D$2:$D$501,MATCH(D224,'Supply Reference'!$A$2:$A$501,0)),"")</f>
        <v/>
      </c>
      <c r="F224" s="43"/>
      <c r="G224" s="77"/>
      <c r="H224" s="78" t="str">
        <f>IFERROR(INDEX('Supply Reference'!$D$2:$D$501,MATCH(F224,'Supply Reference'!$A$2:$A$501,0)),"")</f>
        <v/>
      </c>
      <c r="I224" s="79"/>
      <c r="J224" s="77"/>
      <c r="K224" s="78" t="str">
        <f>IFERROR(INDEX('Supply Reference'!$D$2:$D$501,MATCH(I224,'Supply Reference'!$A$2:$A$501,0)),"")</f>
        <v/>
      </c>
      <c r="L224" s="44"/>
      <c r="M224" s="43"/>
    </row>
    <row r="225" spans="1:13" x14ac:dyDescent="0.3">
      <c r="A225" s="6"/>
      <c r="B225" s="43"/>
      <c r="C225" s="77"/>
      <c r="D225" s="43"/>
      <c r="E225" s="78" t="str">
        <f>IFERROR(INDEX('Supply Reference'!$D$2:$D$501,MATCH(D225,'Supply Reference'!$A$2:$A$501,0)),"")</f>
        <v/>
      </c>
      <c r="F225" s="43"/>
      <c r="G225" s="77"/>
      <c r="H225" s="78" t="str">
        <f>IFERROR(INDEX('Supply Reference'!$D$2:$D$501,MATCH(F225,'Supply Reference'!$A$2:$A$501,0)),"")</f>
        <v/>
      </c>
      <c r="I225" s="79"/>
      <c r="J225" s="77"/>
      <c r="K225" s="78" t="str">
        <f>IFERROR(INDEX('Supply Reference'!$D$2:$D$501,MATCH(I225,'Supply Reference'!$A$2:$A$501,0)),"")</f>
        <v/>
      </c>
      <c r="L225" s="44"/>
      <c r="M225" s="43"/>
    </row>
    <row r="226" spans="1:13" x14ac:dyDescent="0.3">
      <c r="A226" s="6"/>
      <c r="B226" s="43"/>
      <c r="C226" s="77"/>
      <c r="D226" s="43"/>
      <c r="E226" s="78" t="str">
        <f>IFERROR(INDEX('Supply Reference'!$D$2:$D$501,MATCH(D226,'Supply Reference'!$A$2:$A$501,0)),"")</f>
        <v/>
      </c>
      <c r="F226" s="43"/>
      <c r="G226" s="77"/>
      <c r="H226" s="78" t="str">
        <f>IFERROR(INDEX('Supply Reference'!$D$2:$D$501,MATCH(F226,'Supply Reference'!$A$2:$A$501,0)),"")</f>
        <v/>
      </c>
      <c r="I226" s="79"/>
      <c r="J226" s="77"/>
      <c r="K226" s="78" t="str">
        <f>IFERROR(INDEX('Supply Reference'!$D$2:$D$501,MATCH(I226,'Supply Reference'!$A$2:$A$501,0)),"")</f>
        <v/>
      </c>
      <c r="L226" s="44"/>
      <c r="M226" s="43"/>
    </row>
    <row r="227" spans="1:13" x14ac:dyDescent="0.3">
      <c r="A227" s="6"/>
      <c r="B227" s="43"/>
      <c r="C227" s="77"/>
      <c r="D227" s="43"/>
      <c r="E227" s="78" t="str">
        <f>IFERROR(INDEX('Supply Reference'!$D$2:$D$501,MATCH(D227,'Supply Reference'!$A$2:$A$501,0)),"")</f>
        <v/>
      </c>
      <c r="F227" s="43"/>
      <c r="G227" s="77"/>
      <c r="H227" s="78" t="str">
        <f>IFERROR(INDEX('Supply Reference'!$D$2:$D$501,MATCH(F227,'Supply Reference'!$A$2:$A$501,0)),"")</f>
        <v/>
      </c>
      <c r="I227" s="79"/>
      <c r="J227" s="77"/>
      <c r="K227" s="78" t="str">
        <f>IFERROR(INDEX('Supply Reference'!$D$2:$D$501,MATCH(I227,'Supply Reference'!$A$2:$A$501,0)),"")</f>
        <v/>
      </c>
      <c r="L227" s="44"/>
      <c r="M227" s="43"/>
    </row>
    <row r="228" spans="1:13" x14ac:dyDescent="0.3">
      <c r="A228" s="6"/>
      <c r="B228" s="43"/>
      <c r="C228" s="77"/>
      <c r="D228" s="43"/>
      <c r="E228" s="78" t="str">
        <f>IFERROR(INDEX('Supply Reference'!$D$2:$D$501,MATCH(D228,'Supply Reference'!$A$2:$A$501,0)),"")</f>
        <v/>
      </c>
      <c r="F228" s="43"/>
      <c r="G228" s="77"/>
      <c r="H228" s="78" t="str">
        <f>IFERROR(INDEX('Supply Reference'!$D$2:$D$501,MATCH(F228,'Supply Reference'!$A$2:$A$501,0)),"")</f>
        <v/>
      </c>
      <c r="I228" s="79"/>
      <c r="J228" s="77"/>
      <c r="K228" s="78" t="str">
        <f>IFERROR(INDEX('Supply Reference'!$D$2:$D$501,MATCH(I228,'Supply Reference'!$A$2:$A$501,0)),"")</f>
        <v/>
      </c>
      <c r="L228" s="44"/>
      <c r="M228" s="43"/>
    </row>
    <row r="229" spans="1:13" x14ac:dyDescent="0.3">
      <c r="A229" s="6"/>
      <c r="B229" s="43"/>
      <c r="C229" s="77"/>
      <c r="D229" s="43"/>
      <c r="E229" s="78" t="str">
        <f>IFERROR(INDEX('Supply Reference'!$D$2:$D$501,MATCH(D229,'Supply Reference'!$A$2:$A$501,0)),"")</f>
        <v/>
      </c>
      <c r="F229" s="43"/>
      <c r="G229" s="77"/>
      <c r="H229" s="78" t="str">
        <f>IFERROR(INDEX('Supply Reference'!$D$2:$D$501,MATCH(F229,'Supply Reference'!$A$2:$A$501,0)),"")</f>
        <v/>
      </c>
      <c r="I229" s="79"/>
      <c r="J229" s="77"/>
      <c r="K229" s="78" t="str">
        <f>IFERROR(INDEX('Supply Reference'!$D$2:$D$501,MATCH(I229,'Supply Reference'!$A$2:$A$501,0)),"")</f>
        <v/>
      </c>
      <c r="L229" s="44"/>
      <c r="M229" s="43"/>
    </row>
    <row r="230" spans="1:13" x14ac:dyDescent="0.3">
      <c r="A230" s="6"/>
      <c r="B230" s="43"/>
      <c r="C230" s="77"/>
      <c r="D230" s="43"/>
      <c r="E230" s="78" t="str">
        <f>IFERROR(INDEX('Supply Reference'!$D$2:$D$501,MATCH(D230,'Supply Reference'!$A$2:$A$501,0)),"")</f>
        <v/>
      </c>
      <c r="F230" s="43"/>
      <c r="G230" s="77"/>
      <c r="H230" s="78" t="str">
        <f>IFERROR(INDEX('Supply Reference'!$D$2:$D$501,MATCH(F230,'Supply Reference'!$A$2:$A$501,0)),"")</f>
        <v/>
      </c>
      <c r="I230" s="79"/>
      <c r="J230" s="77"/>
      <c r="K230" s="78" t="str">
        <f>IFERROR(INDEX('Supply Reference'!$D$2:$D$501,MATCH(I230,'Supply Reference'!$A$2:$A$501,0)),"")</f>
        <v/>
      </c>
      <c r="L230" s="44"/>
      <c r="M230" s="43"/>
    </row>
    <row r="231" spans="1:13" x14ac:dyDescent="0.3">
      <c r="A231" s="6"/>
      <c r="B231" s="43"/>
      <c r="C231" s="77"/>
      <c r="D231" s="43"/>
      <c r="E231" s="78" t="str">
        <f>IFERROR(INDEX('Supply Reference'!$D$2:$D$501,MATCH(D231,'Supply Reference'!$A$2:$A$501,0)),"")</f>
        <v/>
      </c>
      <c r="F231" s="43"/>
      <c r="G231" s="77"/>
      <c r="H231" s="78" t="str">
        <f>IFERROR(INDEX('Supply Reference'!$D$2:$D$501,MATCH(F231,'Supply Reference'!$A$2:$A$501,0)),"")</f>
        <v/>
      </c>
      <c r="I231" s="79"/>
      <c r="J231" s="77"/>
      <c r="K231" s="78" t="str">
        <f>IFERROR(INDEX('Supply Reference'!$D$2:$D$501,MATCH(I231,'Supply Reference'!$A$2:$A$501,0)),"")</f>
        <v/>
      </c>
      <c r="L231" s="44"/>
      <c r="M231" s="43"/>
    </row>
    <row r="232" spans="1:13" x14ac:dyDescent="0.3">
      <c r="A232" s="6"/>
      <c r="B232" s="43"/>
      <c r="C232" s="77"/>
      <c r="D232" s="43"/>
      <c r="E232" s="78" t="str">
        <f>IFERROR(INDEX('Supply Reference'!$D$2:$D$501,MATCH(D232,'Supply Reference'!$A$2:$A$501,0)),"")</f>
        <v/>
      </c>
      <c r="F232" s="43"/>
      <c r="G232" s="77"/>
      <c r="H232" s="78" t="str">
        <f>IFERROR(INDEX('Supply Reference'!$D$2:$D$501,MATCH(F232,'Supply Reference'!$A$2:$A$501,0)),"")</f>
        <v/>
      </c>
      <c r="I232" s="79"/>
      <c r="J232" s="77"/>
      <c r="K232" s="78" t="str">
        <f>IFERROR(INDEX('Supply Reference'!$D$2:$D$501,MATCH(I232,'Supply Reference'!$A$2:$A$501,0)),"")</f>
        <v/>
      </c>
      <c r="L232" s="44"/>
      <c r="M232" s="43"/>
    </row>
    <row r="233" spans="1:13" x14ac:dyDescent="0.3">
      <c r="A233" s="6"/>
      <c r="B233" s="43"/>
      <c r="C233" s="77"/>
      <c r="D233" s="43"/>
      <c r="E233" s="78" t="str">
        <f>IFERROR(INDEX('Supply Reference'!$D$2:$D$501,MATCH(D233,'Supply Reference'!$A$2:$A$501,0)),"")</f>
        <v/>
      </c>
      <c r="F233" s="43"/>
      <c r="G233" s="77"/>
      <c r="H233" s="78" t="str">
        <f>IFERROR(INDEX('Supply Reference'!$D$2:$D$501,MATCH(F233,'Supply Reference'!$A$2:$A$501,0)),"")</f>
        <v/>
      </c>
      <c r="I233" s="79"/>
      <c r="J233" s="77"/>
      <c r="K233" s="78" t="str">
        <f>IFERROR(INDEX('Supply Reference'!$D$2:$D$501,MATCH(I233,'Supply Reference'!$A$2:$A$501,0)),"")</f>
        <v/>
      </c>
      <c r="L233" s="44"/>
      <c r="M233" s="43"/>
    </row>
    <row r="234" spans="1:13" x14ac:dyDescent="0.3">
      <c r="A234" s="6"/>
      <c r="B234" s="43"/>
      <c r="C234" s="77"/>
      <c r="D234" s="43"/>
      <c r="E234" s="78" t="str">
        <f>IFERROR(INDEX('Supply Reference'!$D$2:$D$501,MATCH(D234,'Supply Reference'!$A$2:$A$501,0)),"")</f>
        <v/>
      </c>
      <c r="F234" s="43"/>
      <c r="G234" s="77"/>
      <c r="H234" s="78" t="str">
        <f>IFERROR(INDEX('Supply Reference'!$D$2:$D$501,MATCH(F234,'Supply Reference'!$A$2:$A$501,0)),"")</f>
        <v/>
      </c>
      <c r="I234" s="79"/>
      <c r="J234" s="77"/>
      <c r="K234" s="78" t="str">
        <f>IFERROR(INDEX('Supply Reference'!$D$2:$D$501,MATCH(I234,'Supply Reference'!$A$2:$A$501,0)),"")</f>
        <v/>
      </c>
      <c r="L234" s="44"/>
      <c r="M234" s="43"/>
    </row>
    <row r="235" spans="1:13" x14ac:dyDescent="0.3">
      <c r="A235" s="6"/>
      <c r="B235" s="43"/>
      <c r="C235" s="77"/>
      <c r="D235" s="43"/>
      <c r="E235" s="78" t="str">
        <f>IFERROR(INDEX('Supply Reference'!$D$2:$D$501,MATCH(D235,'Supply Reference'!$A$2:$A$501,0)),"")</f>
        <v/>
      </c>
      <c r="F235" s="43"/>
      <c r="G235" s="77"/>
      <c r="H235" s="78" t="str">
        <f>IFERROR(INDEX('Supply Reference'!$D$2:$D$501,MATCH(F235,'Supply Reference'!$A$2:$A$501,0)),"")</f>
        <v/>
      </c>
      <c r="I235" s="79"/>
      <c r="J235" s="77"/>
      <c r="K235" s="78" t="str">
        <f>IFERROR(INDEX('Supply Reference'!$D$2:$D$501,MATCH(I235,'Supply Reference'!$A$2:$A$501,0)),"")</f>
        <v/>
      </c>
      <c r="L235" s="44"/>
      <c r="M235" s="43"/>
    </row>
    <row r="236" spans="1:13" x14ac:dyDescent="0.3">
      <c r="A236" s="6"/>
      <c r="B236" s="43"/>
      <c r="C236" s="77"/>
      <c r="D236" s="43"/>
      <c r="E236" s="78" t="str">
        <f>IFERROR(INDEX('Supply Reference'!$D$2:$D$501,MATCH(D236,'Supply Reference'!$A$2:$A$501,0)),"")</f>
        <v/>
      </c>
      <c r="F236" s="43"/>
      <c r="G236" s="77"/>
      <c r="H236" s="78" t="str">
        <f>IFERROR(INDEX('Supply Reference'!$D$2:$D$501,MATCH(F236,'Supply Reference'!$A$2:$A$501,0)),"")</f>
        <v/>
      </c>
      <c r="I236" s="79"/>
      <c r="J236" s="77"/>
      <c r="K236" s="78" t="str">
        <f>IFERROR(INDEX('Supply Reference'!$D$2:$D$501,MATCH(I236,'Supply Reference'!$A$2:$A$501,0)),"")</f>
        <v/>
      </c>
      <c r="L236" s="44"/>
      <c r="M236" s="43"/>
    </row>
    <row r="237" spans="1:13" x14ac:dyDescent="0.3">
      <c r="A237" s="6"/>
      <c r="B237" s="43"/>
      <c r="C237" s="77"/>
      <c r="D237" s="43"/>
      <c r="E237" s="78" t="str">
        <f>IFERROR(INDEX('Supply Reference'!$D$2:$D$501,MATCH(D237,'Supply Reference'!$A$2:$A$501,0)),"")</f>
        <v/>
      </c>
      <c r="F237" s="43"/>
      <c r="G237" s="77"/>
      <c r="H237" s="78" t="str">
        <f>IFERROR(INDEX('Supply Reference'!$D$2:$D$501,MATCH(F237,'Supply Reference'!$A$2:$A$501,0)),"")</f>
        <v/>
      </c>
      <c r="I237" s="79"/>
      <c r="J237" s="77"/>
      <c r="K237" s="78" t="str">
        <f>IFERROR(INDEX('Supply Reference'!$D$2:$D$501,MATCH(I237,'Supply Reference'!$A$2:$A$501,0)),"")</f>
        <v/>
      </c>
      <c r="L237" s="44"/>
      <c r="M237" s="43"/>
    </row>
    <row r="238" spans="1:13" x14ac:dyDescent="0.3">
      <c r="A238" s="6"/>
      <c r="B238" s="43"/>
      <c r="C238" s="77"/>
      <c r="D238" s="43"/>
      <c r="E238" s="78" t="str">
        <f>IFERROR(INDEX('Supply Reference'!$D$2:$D$501,MATCH(D238,'Supply Reference'!$A$2:$A$501,0)),"")</f>
        <v/>
      </c>
      <c r="F238" s="43"/>
      <c r="G238" s="77"/>
      <c r="H238" s="78" t="str">
        <f>IFERROR(INDEX('Supply Reference'!$D$2:$D$501,MATCH(F238,'Supply Reference'!$A$2:$A$501,0)),"")</f>
        <v/>
      </c>
      <c r="I238" s="79"/>
      <c r="J238" s="77"/>
      <c r="K238" s="78" t="str">
        <f>IFERROR(INDEX('Supply Reference'!$D$2:$D$501,MATCH(I238,'Supply Reference'!$A$2:$A$501,0)),"")</f>
        <v/>
      </c>
      <c r="L238" s="44"/>
      <c r="M238" s="43"/>
    </row>
    <row r="239" spans="1:13" x14ac:dyDescent="0.3">
      <c r="A239" s="6"/>
      <c r="B239" s="43"/>
      <c r="C239" s="77"/>
      <c r="D239" s="43"/>
      <c r="E239" s="78" t="str">
        <f>IFERROR(INDEX('Supply Reference'!$D$2:$D$501,MATCH(D239,'Supply Reference'!$A$2:$A$501,0)),"")</f>
        <v/>
      </c>
      <c r="F239" s="43"/>
      <c r="G239" s="77"/>
      <c r="H239" s="78" t="str">
        <f>IFERROR(INDEX('Supply Reference'!$D$2:$D$501,MATCH(F239,'Supply Reference'!$A$2:$A$501,0)),"")</f>
        <v/>
      </c>
      <c r="I239" s="79"/>
      <c r="J239" s="77"/>
      <c r="K239" s="78" t="str">
        <f>IFERROR(INDEX('Supply Reference'!$D$2:$D$501,MATCH(I239,'Supply Reference'!$A$2:$A$501,0)),"")</f>
        <v/>
      </c>
      <c r="L239" s="44"/>
      <c r="M239" s="43"/>
    </row>
    <row r="240" spans="1:13" x14ac:dyDescent="0.3">
      <c r="A240" s="6"/>
      <c r="B240" s="43"/>
      <c r="C240" s="77"/>
      <c r="D240" s="43"/>
      <c r="E240" s="78" t="str">
        <f>IFERROR(INDEX('Supply Reference'!$D$2:$D$501,MATCH(D240,'Supply Reference'!$A$2:$A$501,0)),"")</f>
        <v/>
      </c>
      <c r="F240" s="43"/>
      <c r="G240" s="77"/>
      <c r="H240" s="78" t="str">
        <f>IFERROR(INDEX('Supply Reference'!$D$2:$D$501,MATCH(F240,'Supply Reference'!$A$2:$A$501,0)),"")</f>
        <v/>
      </c>
      <c r="I240" s="79"/>
      <c r="J240" s="77"/>
      <c r="K240" s="78" t="str">
        <f>IFERROR(INDEX('Supply Reference'!$D$2:$D$501,MATCH(I240,'Supply Reference'!$A$2:$A$501,0)),"")</f>
        <v/>
      </c>
      <c r="L240" s="44"/>
      <c r="M240" s="43"/>
    </row>
    <row r="241" spans="1:13" x14ac:dyDescent="0.3">
      <c r="A241" s="6"/>
      <c r="B241" s="43"/>
      <c r="C241" s="77"/>
      <c r="D241" s="43"/>
      <c r="E241" s="78" t="str">
        <f>IFERROR(INDEX('Supply Reference'!$D$2:$D$501,MATCH(D241,'Supply Reference'!$A$2:$A$501,0)),"")</f>
        <v/>
      </c>
      <c r="F241" s="43"/>
      <c r="G241" s="77"/>
      <c r="H241" s="78" t="str">
        <f>IFERROR(INDEX('Supply Reference'!$D$2:$D$501,MATCH(F241,'Supply Reference'!$A$2:$A$501,0)),"")</f>
        <v/>
      </c>
      <c r="I241" s="79"/>
      <c r="J241" s="77"/>
      <c r="K241" s="78" t="str">
        <f>IFERROR(INDEX('Supply Reference'!$D$2:$D$501,MATCH(I241,'Supply Reference'!$A$2:$A$501,0)),"")</f>
        <v/>
      </c>
      <c r="L241" s="44"/>
      <c r="M241" s="43"/>
    </row>
    <row r="242" spans="1:13" x14ac:dyDescent="0.3">
      <c r="A242" s="6"/>
      <c r="B242" s="43"/>
      <c r="C242" s="77"/>
      <c r="D242" s="43"/>
      <c r="E242" s="78" t="str">
        <f>IFERROR(INDEX('Supply Reference'!$D$2:$D$501,MATCH(D242,'Supply Reference'!$A$2:$A$501,0)),"")</f>
        <v/>
      </c>
      <c r="F242" s="43"/>
      <c r="G242" s="77"/>
      <c r="H242" s="78" t="str">
        <f>IFERROR(INDEX('Supply Reference'!$D$2:$D$501,MATCH(F242,'Supply Reference'!$A$2:$A$501,0)),"")</f>
        <v/>
      </c>
      <c r="I242" s="79"/>
      <c r="J242" s="77"/>
      <c r="K242" s="78" t="str">
        <f>IFERROR(INDEX('Supply Reference'!$D$2:$D$501,MATCH(I242,'Supply Reference'!$A$2:$A$501,0)),"")</f>
        <v/>
      </c>
      <c r="L242" s="44"/>
      <c r="M242" s="43"/>
    </row>
    <row r="243" spans="1:13" x14ac:dyDescent="0.3">
      <c r="A243" s="6"/>
      <c r="B243" s="43"/>
      <c r="C243" s="77"/>
      <c r="D243" s="43"/>
      <c r="E243" s="78" t="str">
        <f>IFERROR(INDEX('Supply Reference'!$D$2:$D$501,MATCH(D243,'Supply Reference'!$A$2:$A$501,0)),"")</f>
        <v/>
      </c>
      <c r="F243" s="43"/>
      <c r="G243" s="77"/>
      <c r="H243" s="78" t="str">
        <f>IFERROR(INDEX('Supply Reference'!$D$2:$D$501,MATCH(F243,'Supply Reference'!$A$2:$A$501,0)),"")</f>
        <v/>
      </c>
      <c r="I243" s="79"/>
      <c r="J243" s="77"/>
      <c r="K243" s="78" t="str">
        <f>IFERROR(INDEX('Supply Reference'!$D$2:$D$501,MATCH(I243,'Supply Reference'!$A$2:$A$501,0)),"")</f>
        <v/>
      </c>
      <c r="L243" s="44"/>
      <c r="M243" s="43"/>
    </row>
    <row r="244" spans="1:13" x14ac:dyDescent="0.3">
      <c r="A244" s="6"/>
      <c r="B244" s="43"/>
      <c r="C244" s="77"/>
      <c r="D244" s="43"/>
      <c r="E244" s="78" t="str">
        <f>IFERROR(INDEX('Supply Reference'!$D$2:$D$501,MATCH(D244,'Supply Reference'!$A$2:$A$501,0)),"")</f>
        <v/>
      </c>
      <c r="F244" s="43"/>
      <c r="G244" s="77"/>
      <c r="H244" s="78" t="str">
        <f>IFERROR(INDEX('Supply Reference'!$D$2:$D$501,MATCH(F244,'Supply Reference'!$A$2:$A$501,0)),"")</f>
        <v/>
      </c>
      <c r="I244" s="79"/>
      <c r="J244" s="77"/>
      <c r="K244" s="78" t="str">
        <f>IFERROR(INDEX('Supply Reference'!$D$2:$D$501,MATCH(I244,'Supply Reference'!$A$2:$A$501,0)),"")</f>
        <v/>
      </c>
      <c r="L244" s="44"/>
      <c r="M244" s="43"/>
    </row>
    <row r="245" spans="1:13" x14ac:dyDescent="0.3">
      <c r="A245" s="6"/>
      <c r="B245" s="43"/>
      <c r="C245" s="77"/>
      <c r="D245" s="43"/>
      <c r="E245" s="78" t="str">
        <f>IFERROR(INDEX('Supply Reference'!$D$2:$D$501,MATCH(D245,'Supply Reference'!$A$2:$A$501,0)),"")</f>
        <v/>
      </c>
      <c r="F245" s="43"/>
      <c r="G245" s="77"/>
      <c r="H245" s="78" t="str">
        <f>IFERROR(INDEX('Supply Reference'!$D$2:$D$501,MATCH(F245,'Supply Reference'!$A$2:$A$501,0)),"")</f>
        <v/>
      </c>
      <c r="I245" s="79"/>
      <c r="J245" s="77"/>
      <c r="K245" s="78" t="str">
        <f>IFERROR(INDEX('Supply Reference'!$D$2:$D$501,MATCH(I245,'Supply Reference'!$A$2:$A$501,0)),"")</f>
        <v/>
      </c>
      <c r="L245" s="44"/>
      <c r="M245" s="43"/>
    </row>
    <row r="246" spans="1:13" x14ac:dyDescent="0.3">
      <c r="A246" s="6"/>
      <c r="B246" s="43"/>
      <c r="C246" s="77"/>
      <c r="D246" s="43"/>
      <c r="E246" s="78" t="str">
        <f>IFERROR(INDEX('Supply Reference'!$D$2:$D$501,MATCH(D246,'Supply Reference'!$A$2:$A$501,0)),"")</f>
        <v/>
      </c>
      <c r="F246" s="43"/>
      <c r="G246" s="77"/>
      <c r="H246" s="78" t="str">
        <f>IFERROR(INDEX('Supply Reference'!$D$2:$D$501,MATCH(F246,'Supply Reference'!$A$2:$A$501,0)),"")</f>
        <v/>
      </c>
      <c r="I246" s="79"/>
      <c r="J246" s="77"/>
      <c r="K246" s="78" t="str">
        <f>IFERROR(INDEX('Supply Reference'!$D$2:$D$501,MATCH(I246,'Supply Reference'!$A$2:$A$501,0)),"")</f>
        <v/>
      </c>
      <c r="L246" s="44"/>
      <c r="M246" s="43"/>
    </row>
    <row r="247" spans="1:13" x14ac:dyDescent="0.3">
      <c r="A247" s="6"/>
      <c r="B247" s="43"/>
      <c r="C247" s="77"/>
      <c r="D247" s="43"/>
      <c r="E247" s="78" t="str">
        <f>IFERROR(INDEX('Supply Reference'!$D$2:$D$501,MATCH(D247,'Supply Reference'!$A$2:$A$501,0)),"")</f>
        <v/>
      </c>
      <c r="F247" s="43"/>
      <c r="G247" s="77"/>
      <c r="H247" s="78" t="str">
        <f>IFERROR(INDEX('Supply Reference'!$D$2:$D$501,MATCH(F247,'Supply Reference'!$A$2:$A$501,0)),"")</f>
        <v/>
      </c>
      <c r="I247" s="79"/>
      <c r="J247" s="77"/>
      <c r="K247" s="78" t="str">
        <f>IFERROR(INDEX('Supply Reference'!$D$2:$D$501,MATCH(I247,'Supply Reference'!$A$2:$A$501,0)),"")</f>
        <v/>
      </c>
      <c r="L247" s="44"/>
      <c r="M247" s="43"/>
    </row>
    <row r="248" spans="1:13" x14ac:dyDescent="0.3">
      <c r="A248" s="6"/>
      <c r="B248" s="43"/>
      <c r="C248" s="77"/>
      <c r="D248" s="43"/>
      <c r="E248" s="78" t="str">
        <f>IFERROR(INDEX('Supply Reference'!$D$2:$D$501,MATCH(D248,'Supply Reference'!$A$2:$A$501,0)),"")</f>
        <v/>
      </c>
      <c r="F248" s="43"/>
      <c r="G248" s="77"/>
      <c r="H248" s="78" t="str">
        <f>IFERROR(INDEX('Supply Reference'!$D$2:$D$501,MATCH(F248,'Supply Reference'!$A$2:$A$501,0)),"")</f>
        <v/>
      </c>
      <c r="I248" s="79"/>
      <c r="J248" s="77"/>
      <c r="K248" s="78" t="str">
        <f>IFERROR(INDEX('Supply Reference'!$D$2:$D$501,MATCH(I248,'Supply Reference'!$A$2:$A$501,0)),"")</f>
        <v/>
      </c>
      <c r="L248" s="44"/>
      <c r="M248" s="43"/>
    </row>
    <row r="249" spans="1:13" x14ac:dyDescent="0.3">
      <c r="A249" s="6"/>
      <c r="B249" s="43"/>
      <c r="C249" s="77"/>
      <c r="D249" s="43"/>
      <c r="E249" s="78" t="str">
        <f>IFERROR(INDEX('Supply Reference'!$D$2:$D$501,MATCH(D249,'Supply Reference'!$A$2:$A$501,0)),"")</f>
        <v/>
      </c>
      <c r="F249" s="43"/>
      <c r="G249" s="77"/>
      <c r="H249" s="78" t="str">
        <f>IFERROR(INDEX('Supply Reference'!$D$2:$D$501,MATCH(F249,'Supply Reference'!$A$2:$A$501,0)),"")</f>
        <v/>
      </c>
      <c r="I249" s="79"/>
      <c r="J249" s="77"/>
      <c r="K249" s="78" t="str">
        <f>IFERROR(INDEX('Supply Reference'!$D$2:$D$501,MATCH(I249,'Supply Reference'!$A$2:$A$501,0)),"")</f>
        <v/>
      </c>
      <c r="L249" s="44"/>
      <c r="M249" s="43"/>
    </row>
    <row r="250" spans="1:13" x14ac:dyDescent="0.3">
      <c r="A250" s="6"/>
      <c r="B250" s="43"/>
      <c r="C250" s="77"/>
      <c r="D250" s="43"/>
      <c r="E250" s="78" t="str">
        <f>IFERROR(INDEX('Supply Reference'!$D$2:$D$501,MATCH(D250,'Supply Reference'!$A$2:$A$501,0)),"")</f>
        <v/>
      </c>
      <c r="F250" s="43"/>
      <c r="G250" s="77"/>
      <c r="H250" s="78" t="str">
        <f>IFERROR(INDEX('Supply Reference'!$D$2:$D$501,MATCH(F250,'Supply Reference'!$A$2:$A$501,0)),"")</f>
        <v/>
      </c>
      <c r="I250" s="79"/>
      <c r="J250" s="77"/>
      <c r="K250" s="78" t="str">
        <f>IFERROR(INDEX('Supply Reference'!$D$2:$D$501,MATCH(I250,'Supply Reference'!$A$2:$A$501,0)),"")</f>
        <v/>
      </c>
      <c r="L250" s="44"/>
      <c r="M250" s="43"/>
    </row>
    <row r="251" spans="1:13" x14ac:dyDescent="0.3">
      <c r="A251" s="6"/>
      <c r="B251" s="43"/>
      <c r="C251" s="77"/>
      <c r="D251" s="43"/>
      <c r="E251" s="78" t="str">
        <f>IFERROR(INDEX('Supply Reference'!$D$2:$D$501,MATCH(D251,'Supply Reference'!$A$2:$A$501,0)),"")</f>
        <v/>
      </c>
      <c r="F251" s="43"/>
      <c r="G251" s="77"/>
      <c r="H251" s="78" t="str">
        <f>IFERROR(INDEX('Supply Reference'!$D$2:$D$501,MATCH(F251,'Supply Reference'!$A$2:$A$501,0)),"")</f>
        <v/>
      </c>
      <c r="I251" s="79"/>
      <c r="J251" s="77"/>
      <c r="K251" s="78" t="str">
        <f>IFERROR(INDEX('Supply Reference'!$D$2:$D$501,MATCH(I251,'Supply Reference'!$A$2:$A$501,0)),"")</f>
        <v/>
      </c>
      <c r="L251" s="44"/>
      <c r="M251" s="43"/>
    </row>
    <row r="252" spans="1:13" x14ac:dyDescent="0.3">
      <c r="A252" s="6"/>
      <c r="B252" s="43"/>
      <c r="C252" s="77"/>
      <c r="D252" s="43"/>
      <c r="E252" s="78" t="str">
        <f>IFERROR(INDEX('Supply Reference'!$D$2:$D$501,MATCH(D252,'Supply Reference'!$A$2:$A$501,0)),"")</f>
        <v/>
      </c>
      <c r="F252" s="43"/>
      <c r="G252" s="77"/>
      <c r="H252" s="78" t="str">
        <f>IFERROR(INDEX('Supply Reference'!$D$2:$D$501,MATCH(F252,'Supply Reference'!$A$2:$A$501,0)),"")</f>
        <v/>
      </c>
      <c r="I252" s="79"/>
      <c r="J252" s="77"/>
      <c r="K252" s="78" t="str">
        <f>IFERROR(INDEX('Supply Reference'!$D$2:$D$501,MATCH(I252,'Supply Reference'!$A$2:$A$501,0)),"")</f>
        <v/>
      </c>
      <c r="L252" s="44"/>
      <c r="M252" s="43"/>
    </row>
    <row r="253" spans="1:13" x14ac:dyDescent="0.3">
      <c r="A253" s="6"/>
      <c r="B253" s="43"/>
      <c r="C253" s="77"/>
      <c r="D253" s="43"/>
      <c r="E253" s="78" t="str">
        <f>IFERROR(INDEX('Supply Reference'!$D$2:$D$501,MATCH(D253,'Supply Reference'!$A$2:$A$501,0)),"")</f>
        <v/>
      </c>
      <c r="F253" s="43"/>
      <c r="G253" s="77"/>
      <c r="H253" s="78" t="str">
        <f>IFERROR(INDEX('Supply Reference'!$D$2:$D$501,MATCH(F253,'Supply Reference'!$A$2:$A$501,0)),"")</f>
        <v/>
      </c>
      <c r="I253" s="79"/>
      <c r="J253" s="77"/>
      <c r="K253" s="78" t="str">
        <f>IFERROR(INDEX('Supply Reference'!$D$2:$D$501,MATCH(I253,'Supply Reference'!$A$2:$A$501,0)),"")</f>
        <v/>
      </c>
      <c r="L253" s="44"/>
      <c r="M253" s="43"/>
    </row>
    <row r="254" spans="1:13" x14ac:dyDescent="0.3">
      <c r="A254" s="6"/>
      <c r="B254" s="43"/>
      <c r="C254" s="77"/>
      <c r="D254" s="43"/>
      <c r="E254" s="78" t="str">
        <f>IFERROR(INDEX('Supply Reference'!$D$2:$D$501,MATCH(D254,'Supply Reference'!$A$2:$A$501,0)),"")</f>
        <v/>
      </c>
      <c r="F254" s="43"/>
      <c r="G254" s="77"/>
      <c r="H254" s="78" t="str">
        <f>IFERROR(INDEX('Supply Reference'!$D$2:$D$501,MATCH(F254,'Supply Reference'!$A$2:$A$501,0)),"")</f>
        <v/>
      </c>
      <c r="I254" s="79"/>
      <c r="J254" s="77"/>
      <c r="K254" s="78" t="str">
        <f>IFERROR(INDEX('Supply Reference'!$D$2:$D$501,MATCH(I254,'Supply Reference'!$A$2:$A$501,0)),"")</f>
        <v/>
      </c>
      <c r="L254" s="44"/>
      <c r="M254" s="43"/>
    </row>
    <row r="255" spans="1:13" x14ac:dyDescent="0.3">
      <c r="A255" s="6"/>
      <c r="B255" s="43"/>
      <c r="C255" s="77"/>
      <c r="D255" s="43"/>
      <c r="E255" s="78" t="str">
        <f>IFERROR(INDEX('Supply Reference'!$D$2:$D$501,MATCH(D255,'Supply Reference'!$A$2:$A$501,0)),"")</f>
        <v/>
      </c>
      <c r="F255" s="43"/>
      <c r="G255" s="77"/>
      <c r="H255" s="78" t="str">
        <f>IFERROR(INDEX('Supply Reference'!$D$2:$D$501,MATCH(F255,'Supply Reference'!$A$2:$A$501,0)),"")</f>
        <v/>
      </c>
      <c r="I255" s="79"/>
      <c r="J255" s="77"/>
      <c r="K255" s="78" t="str">
        <f>IFERROR(INDEX('Supply Reference'!$D$2:$D$501,MATCH(I255,'Supply Reference'!$A$2:$A$501,0)),"")</f>
        <v/>
      </c>
      <c r="L255" s="44"/>
      <c r="M255" s="43"/>
    </row>
    <row r="256" spans="1:13" x14ac:dyDescent="0.3">
      <c r="A256" s="6"/>
      <c r="B256" s="43"/>
      <c r="C256" s="77"/>
      <c r="D256" s="43"/>
      <c r="E256" s="78" t="str">
        <f>IFERROR(INDEX('Supply Reference'!$D$2:$D$501,MATCH(D256,'Supply Reference'!$A$2:$A$501,0)),"")</f>
        <v/>
      </c>
      <c r="F256" s="43"/>
      <c r="G256" s="77"/>
      <c r="H256" s="78" t="str">
        <f>IFERROR(INDEX('Supply Reference'!$D$2:$D$501,MATCH(F256,'Supply Reference'!$A$2:$A$501,0)),"")</f>
        <v/>
      </c>
      <c r="I256" s="79"/>
      <c r="J256" s="77"/>
      <c r="K256" s="78" t="str">
        <f>IFERROR(INDEX('Supply Reference'!$D$2:$D$501,MATCH(I256,'Supply Reference'!$A$2:$A$501,0)),"")</f>
        <v/>
      </c>
      <c r="L256" s="44"/>
      <c r="M256" s="43"/>
    </row>
    <row r="257" spans="1:13" x14ac:dyDescent="0.3">
      <c r="A257" s="6"/>
      <c r="B257" s="43"/>
      <c r="C257" s="77"/>
      <c r="D257" s="43"/>
      <c r="E257" s="78" t="str">
        <f>IFERROR(INDEX('Supply Reference'!$D$2:$D$501,MATCH(D257,'Supply Reference'!$A$2:$A$501,0)),"")</f>
        <v/>
      </c>
      <c r="F257" s="43"/>
      <c r="G257" s="77"/>
      <c r="H257" s="78" t="str">
        <f>IFERROR(INDEX('Supply Reference'!$D$2:$D$501,MATCH(F257,'Supply Reference'!$A$2:$A$501,0)),"")</f>
        <v/>
      </c>
      <c r="I257" s="79"/>
      <c r="J257" s="77"/>
      <c r="K257" s="78" t="str">
        <f>IFERROR(INDEX('Supply Reference'!$D$2:$D$501,MATCH(I257,'Supply Reference'!$A$2:$A$501,0)),"")</f>
        <v/>
      </c>
      <c r="L257" s="44"/>
      <c r="M257" s="43"/>
    </row>
    <row r="258" spans="1:13" x14ac:dyDescent="0.3">
      <c r="A258" s="6"/>
      <c r="B258" s="43"/>
      <c r="C258" s="77"/>
      <c r="D258" s="43"/>
      <c r="E258" s="78" t="str">
        <f>IFERROR(INDEX('Supply Reference'!$D$2:$D$501,MATCH(D258,'Supply Reference'!$A$2:$A$501,0)),"")</f>
        <v/>
      </c>
      <c r="F258" s="43"/>
      <c r="G258" s="77"/>
      <c r="H258" s="78" t="str">
        <f>IFERROR(INDEX('Supply Reference'!$D$2:$D$501,MATCH(F258,'Supply Reference'!$A$2:$A$501,0)),"")</f>
        <v/>
      </c>
      <c r="I258" s="79"/>
      <c r="J258" s="77"/>
      <c r="K258" s="78" t="str">
        <f>IFERROR(INDEX('Supply Reference'!$D$2:$D$501,MATCH(I258,'Supply Reference'!$A$2:$A$501,0)),"")</f>
        <v/>
      </c>
      <c r="L258" s="44"/>
      <c r="M258" s="43"/>
    </row>
    <row r="259" spans="1:13" x14ac:dyDescent="0.3">
      <c r="A259" s="6"/>
      <c r="B259" s="43"/>
      <c r="C259" s="77"/>
      <c r="D259" s="43"/>
      <c r="E259" s="78" t="str">
        <f>IFERROR(INDEX('Supply Reference'!$D$2:$D$501,MATCH(D259,'Supply Reference'!$A$2:$A$501,0)),"")</f>
        <v/>
      </c>
      <c r="F259" s="43"/>
      <c r="G259" s="77"/>
      <c r="H259" s="78" t="str">
        <f>IFERROR(INDEX('Supply Reference'!$D$2:$D$501,MATCH(F259,'Supply Reference'!$A$2:$A$501,0)),"")</f>
        <v/>
      </c>
      <c r="I259" s="79"/>
      <c r="J259" s="77"/>
      <c r="K259" s="78" t="str">
        <f>IFERROR(INDEX('Supply Reference'!$D$2:$D$501,MATCH(I259,'Supply Reference'!$A$2:$A$501,0)),"")</f>
        <v/>
      </c>
      <c r="L259" s="44"/>
      <c r="M259" s="43"/>
    </row>
    <row r="260" spans="1:13" x14ac:dyDescent="0.3">
      <c r="A260" s="6"/>
      <c r="B260" s="43"/>
      <c r="C260" s="77"/>
      <c r="D260" s="43"/>
      <c r="E260" s="78" t="str">
        <f>IFERROR(INDEX('Supply Reference'!$D$2:$D$501,MATCH(D260,'Supply Reference'!$A$2:$A$501,0)),"")</f>
        <v/>
      </c>
      <c r="F260" s="43"/>
      <c r="G260" s="77"/>
      <c r="H260" s="78" t="str">
        <f>IFERROR(INDEX('Supply Reference'!$D$2:$D$501,MATCH(F260,'Supply Reference'!$A$2:$A$501,0)),"")</f>
        <v/>
      </c>
      <c r="I260" s="79"/>
      <c r="J260" s="77"/>
      <c r="K260" s="78" t="str">
        <f>IFERROR(INDEX('Supply Reference'!$D$2:$D$501,MATCH(I260,'Supply Reference'!$A$2:$A$501,0)),"")</f>
        <v/>
      </c>
      <c r="L260" s="44"/>
      <c r="M260" s="43"/>
    </row>
    <row r="261" spans="1:13" x14ac:dyDescent="0.3">
      <c r="A261" s="6"/>
      <c r="B261" s="43"/>
      <c r="C261" s="77"/>
      <c r="D261" s="43"/>
      <c r="E261" s="78" t="str">
        <f>IFERROR(INDEX('Supply Reference'!$D$2:$D$501,MATCH(D261,'Supply Reference'!$A$2:$A$501,0)),"")</f>
        <v/>
      </c>
      <c r="F261" s="43"/>
      <c r="G261" s="77"/>
      <c r="H261" s="78" t="str">
        <f>IFERROR(INDEX('Supply Reference'!$D$2:$D$501,MATCH(F261,'Supply Reference'!$A$2:$A$501,0)),"")</f>
        <v/>
      </c>
      <c r="I261" s="79"/>
      <c r="J261" s="77"/>
      <c r="K261" s="78" t="str">
        <f>IFERROR(INDEX('Supply Reference'!$D$2:$D$501,MATCH(I261,'Supply Reference'!$A$2:$A$501,0)),"")</f>
        <v/>
      </c>
      <c r="L261" s="44"/>
      <c r="M261" s="43"/>
    </row>
    <row r="262" spans="1:13" x14ac:dyDescent="0.3">
      <c r="A262" s="6"/>
      <c r="B262" s="43"/>
      <c r="C262" s="77"/>
      <c r="D262" s="43"/>
      <c r="E262" s="78" t="str">
        <f>IFERROR(INDEX('Supply Reference'!$D$2:$D$501,MATCH(D262,'Supply Reference'!$A$2:$A$501,0)),"")</f>
        <v/>
      </c>
      <c r="F262" s="43"/>
      <c r="G262" s="77"/>
      <c r="H262" s="78" t="str">
        <f>IFERROR(INDEX('Supply Reference'!$D$2:$D$501,MATCH(F262,'Supply Reference'!$A$2:$A$501,0)),"")</f>
        <v/>
      </c>
      <c r="I262" s="79"/>
      <c r="J262" s="77"/>
      <c r="K262" s="78" t="str">
        <f>IFERROR(INDEX('Supply Reference'!$D$2:$D$501,MATCH(I262,'Supply Reference'!$A$2:$A$501,0)),"")</f>
        <v/>
      </c>
      <c r="L262" s="44"/>
      <c r="M262" s="43"/>
    </row>
    <row r="263" spans="1:13" x14ac:dyDescent="0.3">
      <c r="A263" s="6"/>
      <c r="B263" s="43"/>
      <c r="C263" s="77"/>
      <c r="D263" s="43"/>
      <c r="E263" s="78" t="str">
        <f>IFERROR(INDEX('Supply Reference'!$D$2:$D$501,MATCH(D263,'Supply Reference'!$A$2:$A$501,0)),"")</f>
        <v/>
      </c>
      <c r="F263" s="43"/>
      <c r="G263" s="77"/>
      <c r="H263" s="78" t="str">
        <f>IFERROR(INDEX('Supply Reference'!$D$2:$D$501,MATCH(F263,'Supply Reference'!$A$2:$A$501,0)),"")</f>
        <v/>
      </c>
      <c r="I263" s="79"/>
      <c r="J263" s="77"/>
      <c r="K263" s="78" t="str">
        <f>IFERROR(INDEX('Supply Reference'!$D$2:$D$501,MATCH(I263,'Supply Reference'!$A$2:$A$501,0)),"")</f>
        <v/>
      </c>
      <c r="L263" s="44"/>
      <c r="M263" s="43"/>
    </row>
    <row r="264" spans="1:13" x14ac:dyDescent="0.3">
      <c r="A264" s="6"/>
      <c r="B264" s="43"/>
      <c r="C264" s="77"/>
      <c r="D264" s="43"/>
      <c r="E264" s="78" t="str">
        <f>IFERROR(INDEX('Supply Reference'!$D$2:$D$501,MATCH(D264,'Supply Reference'!$A$2:$A$501,0)),"")</f>
        <v/>
      </c>
      <c r="F264" s="43"/>
      <c r="G264" s="77"/>
      <c r="H264" s="78" t="str">
        <f>IFERROR(INDEX('Supply Reference'!$D$2:$D$501,MATCH(F264,'Supply Reference'!$A$2:$A$501,0)),"")</f>
        <v/>
      </c>
      <c r="I264" s="79"/>
      <c r="J264" s="77"/>
      <c r="K264" s="78" t="str">
        <f>IFERROR(INDEX('Supply Reference'!$D$2:$D$501,MATCH(I264,'Supply Reference'!$A$2:$A$501,0)),"")</f>
        <v/>
      </c>
      <c r="L264" s="44"/>
      <c r="M264" s="43"/>
    </row>
    <row r="265" spans="1:13" x14ac:dyDescent="0.3">
      <c r="A265" s="6"/>
      <c r="B265" s="43"/>
      <c r="C265" s="77"/>
      <c r="D265" s="43"/>
      <c r="E265" s="78" t="str">
        <f>IFERROR(INDEX('Supply Reference'!$D$2:$D$501,MATCH(D265,'Supply Reference'!$A$2:$A$501,0)),"")</f>
        <v/>
      </c>
      <c r="F265" s="43"/>
      <c r="G265" s="77"/>
      <c r="H265" s="78" t="str">
        <f>IFERROR(INDEX('Supply Reference'!$D$2:$D$501,MATCH(F265,'Supply Reference'!$A$2:$A$501,0)),"")</f>
        <v/>
      </c>
      <c r="I265" s="79"/>
      <c r="J265" s="77"/>
      <c r="K265" s="78" t="str">
        <f>IFERROR(INDEX('Supply Reference'!$D$2:$D$501,MATCH(I265,'Supply Reference'!$A$2:$A$501,0)),"")</f>
        <v/>
      </c>
      <c r="L265" s="44"/>
      <c r="M265" s="43"/>
    </row>
    <row r="266" spans="1:13" x14ac:dyDescent="0.3">
      <c r="A266" s="6"/>
      <c r="B266" s="43"/>
      <c r="C266" s="77"/>
      <c r="D266" s="43"/>
      <c r="E266" s="78" t="str">
        <f>IFERROR(INDEX('Supply Reference'!$D$2:$D$501,MATCH(D266,'Supply Reference'!$A$2:$A$501,0)),"")</f>
        <v/>
      </c>
      <c r="F266" s="43"/>
      <c r="G266" s="77"/>
      <c r="H266" s="78" t="str">
        <f>IFERROR(INDEX('Supply Reference'!$D$2:$D$501,MATCH(F266,'Supply Reference'!$A$2:$A$501,0)),"")</f>
        <v/>
      </c>
      <c r="I266" s="79"/>
      <c r="J266" s="77"/>
      <c r="K266" s="78" t="str">
        <f>IFERROR(INDEX('Supply Reference'!$D$2:$D$501,MATCH(I266,'Supply Reference'!$A$2:$A$501,0)),"")</f>
        <v/>
      </c>
      <c r="L266" s="44"/>
      <c r="M266" s="43"/>
    </row>
    <row r="267" spans="1:13" x14ac:dyDescent="0.3">
      <c r="A267" s="6"/>
      <c r="B267" s="43"/>
      <c r="C267" s="77"/>
      <c r="D267" s="43"/>
      <c r="E267" s="78" t="str">
        <f>IFERROR(INDEX('Supply Reference'!$D$2:$D$501,MATCH(D267,'Supply Reference'!$A$2:$A$501,0)),"")</f>
        <v/>
      </c>
      <c r="F267" s="43"/>
      <c r="G267" s="77"/>
      <c r="H267" s="78" t="str">
        <f>IFERROR(INDEX('Supply Reference'!$D$2:$D$501,MATCH(F267,'Supply Reference'!$A$2:$A$501,0)),"")</f>
        <v/>
      </c>
      <c r="I267" s="79"/>
      <c r="J267" s="77"/>
      <c r="K267" s="78" t="str">
        <f>IFERROR(INDEX('Supply Reference'!$D$2:$D$501,MATCH(I267,'Supply Reference'!$A$2:$A$501,0)),"")</f>
        <v/>
      </c>
      <c r="L267" s="44"/>
      <c r="M267" s="43"/>
    </row>
    <row r="268" spans="1:13" x14ac:dyDescent="0.3">
      <c r="A268" s="6"/>
      <c r="B268" s="43"/>
      <c r="C268" s="77"/>
      <c r="D268" s="43"/>
      <c r="E268" s="78" t="str">
        <f>IFERROR(INDEX('Supply Reference'!$D$2:$D$501,MATCH(D268,'Supply Reference'!$A$2:$A$501,0)),"")</f>
        <v/>
      </c>
      <c r="F268" s="43"/>
      <c r="G268" s="77"/>
      <c r="H268" s="78" t="str">
        <f>IFERROR(INDEX('Supply Reference'!$D$2:$D$501,MATCH(F268,'Supply Reference'!$A$2:$A$501,0)),"")</f>
        <v/>
      </c>
      <c r="I268" s="79"/>
      <c r="J268" s="77"/>
      <c r="K268" s="78" t="str">
        <f>IFERROR(INDEX('Supply Reference'!$D$2:$D$501,MATCH(I268,'Supply Reference'!$A$2:$A$501,0)),"")</f>
        <v/>
      </c>
      <c r="L268" s="44"/>
      <c r="M268" s="43"/>
    </row>
    <row r="269" spans="1:13" x14ac:dyDescent="0.3">
      <c r="A269" s="6"/>
      <c r="B269" s="43"/>
      <c r="C269" s="77"/>
      <c r="D269" s="43"/>
      <c r="E269" s="78" t="str">
        <f>IFERROR(INDEX('Supply Reference'!$D$2:$D$501,MATCH(D269,'Supply Reference'!$A$2:$A$501,0)),"")</f>
        <v/>
      </c>
      <c r="F269" s="43"/>
      <c r="G269" s="77"/>
      <c r="H269" s="78" t="str">
        <f>IFERROR(INDEX('Supply Reference'!$D$2:$D$501,MATCH(F269,'Supply Reference'!$A$2:$A$501,0)),"")</f>
        <v/>
      </c>
      <c r="I269" s="79"/>
      <c r="J269" s="77"/>
      <c r="K269" s="78" t="str">
        <f>IFERROR(INDEX('Supply Reference'!$D$2:$D$501,MATCH(I269,'Supply Reference'!$A$2:$A$501,0)),"")</f>
        <v/>
      </c>
      <c r="L269" s="44"/>
      <c r="M269" s="43"/>
    </row>
    <row r="270" spans="1:13" x14ac:dyDescent="0.3">
      <c r="A270" s="6"/>
      <c r="B270" s="43"/>
      <c r="C270" s="77"/>
      <c r="D270" s="43"/>
      <c r="E270" s="78" t="str">
        <f>IFERROR(INDEX('Supply Reference'!$D$2:$D$501,MATCH(D270,'Supply Reference'!$A$2:$A$501,0)),"")</f>
        <v/>
      </c>
      <c r="F270" s="43"/>
      <c r="G270" s="77"/>
      <c r="H270" s="78" t="str">
        <f>IFERROR(INDEX('Supply Reference'!$D$2:$D$501,MATCH(F270,'Supply Reference'!$A$2:$A$501,0)),"")</f>
        <v/>
      </c>
      <c r="I270" s="79"/>
      <c r="J270" s="77"/>
      <c r="K270" s="78" t="str">
        <f>IFERROR(INDEX('Supply Reference'!$D$2:$D$501,MATCH(I270,'Supply Reference'!$A$2:$A$501,0)),"")</f>
        <v/>
      </c>
      <c r="L270" s="44"/>
      <c r="M270" s="43"/>
    </row>
    <row r="271" spans="1:13" x14ac:dyDescent="0.3">
      <c r="A271" s="6"/>
      <c r="B271" s="43"/>
      <c r="C271" s="77"/>
      <c r="D271" s="43"/>
      <c r="E271" s="78" t="str">
        <f>IFERROR(INDEX('Supply Reference'!$D$2:$D$501,MATCH(D271,'Supply Reference'!$A$2:$A$501,0)),"")</f>
        <v/>
      </c>
      <c r="F271" s="43"/>
      <c r="G271" s="77"/>
      <c r="H271" s="78" t="str">
        <f>IFERROR(INDEX('Supply Reference'!$D$2:$D$501,MATCH(F271,'Supply Reference'!$A$2:$A$501,0)),"")</f>
        <v/>
      </c>
      <c r="I271" s="79"/>
      <c r="J271" s="77"/>
      <c r="K271" s="78" t="str">
        <f>IFERROR(INDEX('Supply Reference'!$D$2:$D$501,MATCH(I271,'Supply Reference'!$A$2:$A$501,0)),"")</f>
        <v/>
      </c>
      <c r="L271" s="44"/>
      <c r="M271" s="43"/>
    </row>
    <row r="272" spans="1:13" x14ac:dyDescent="0.3">
      <c r="A272" s="6"/>
      <c r="B272" s="43"/>
      <c r="C272" s="77"/>
      <c r="D272" s="43"/>
      <c r="E272" s="78" t="str">
        <f>IFERROR(INDEX('Supply Reference'!$D$2:$D$501,MATCH(D272,'Supply Reference'!$A$2:$A$501,0)),"")</f>
        <v/>
      </c>
      <c r="F272" s="43"/>
      <c r="G272" s="77"/>
      <c r="H272" s="78" t="str">
        <f>IFERROR(INDEX('Supply Reference'!$D$2:$D$501,MATCH(F272,'Supply Reference'!$A$2:$A$501,0)),"")</f>
        <v/>
      </c>
      <c r="I272" s="79"/>
      <c r="J272" s="77"/>
      <c r="K272" s="78" t="str">
        <f>IFERROR(INDEX('Supply Reference'!$D$2:$D$501,MATCH(I272,'Supply Reference'!$A$2:$A$501,0)),"")</f>
        <v/>
      </c>
      <c r="L272" s="44"/>
      <c r="M272" s="43"/>
    </row>
    <row r="273" spans="1:13" x14ac:dyDescent="0.3">
      <c r="A273" s="6"/>
      <c r="B273" s="43"/>
      <c r="C273" s="77"/>
      <c r="D273" s="43"/>
      <c r="E273" s="78" t="str">
        <f>IFERROR(INDEX('Supply Reference'!$D$2:$D$501,MATCH(D273,'Supply Reference'!$A$2:$A$501,0)),"")</f>
        <v/>
      </c>
      <c r="F273" s="43"/>
      <c r="G273" s="77"/>
      <c r="H273" s="78" t="str">
        <f>IFERROR(INDEX('Supply Reference'!$D$2:$D$501,MATCH(F273,'Supply Reference'!$A$2:$A$501,0)),"")</f>
        <v/>
      </c>
      <c r="I273" s="79"/>
      <c r="J273" s="77"/>
      <c r="K273" s="78" t="str">
        <f>IFERROR(INDEX('Supply Reference'!$D$2:$D$501,MATCH(I273,'Supply Reference'!$A$2:$A$501,0)),"")</f>
        <v/>
      </c>
      <c r="L273" s="44"/>
      <c r="M273" s="43"/>
    </row>
    <row r="274" spans="1:13" x14ac:dyDescent="0.3">
      <c r="A274" s="6"/>
      <c r="B274" s="43"/>
      <c r="C274" s="77"/>
      <c r="D274" s="43"/>
      <c r="E274" s="78" t="str">
        <f>IFERROR(INDEX('Supply Reference'!$D$2:$D$501,MATCH(D274,'Supply Reference'!$A$2:$A$501,0)),"")</f>
        <v/>
      </c>
      <c r="F274" s="43"/>
      <c r="G274" s="77"/>
      <c r="H274" s="78" t="str">
        <f>IFERROR(INDEX('Supply Reference'!$D$2:$D$501,MATCH(F274,'Supply Reference'!$A$2:$A$501,0)),"")</f>
        <v/>
      </c>
      <c r="I274" s="79"/>
      <c r="J274" s="77"/>
      <c r="K274" s="78" t="str">
        <f>IFERROR(INDEX('Supply Reference'!$D$2:$D$501,MATCH(I274,'Supply Reference'!$A$2:$A$501,0)),"")</f>
        <v/>
      </c>
      <c r="L274" s="44"/>
      <c r="M274" s="43"/>
    </row>
    <row r="275" spans="1:13" x14ac:dyDescent="0.3">
      <c r="A275" s="6"/>
      <c r="B275" s="43"/>
      <c r="C275" s="77"/>
      <c r="D275" s="43"/>
      <c r="E275" s="78" t="str">
        <f>IFERROR(INDEX('Supply Reference'!$D$2:$D$501,MATCH(D275,'Supply Reference'!$A$2:$A$501,0)),"")</f>
        <v/>
      </c>
      <c r="F275" s="43"/>
      <c r="G275" s="77"/>
      <c r="H275" s="78" t="str">
        <f>IFERROR(INDEX('Supply Reference'!$D$2:$D$501,MATCH(F275,'Supply Reference'!$A$2:$A$501,0)),"")</f>
        <v/>
      </c>
      <c r="I275" s="79"/>
      <c r="J275" s="77"/>
      <c r="K275" s="78" t="str">
        <f>IFERROR(INDEX('Supply Reference'!$D$2:$D$501,MATCH(I275,'Supply Reference'!$A$2:$A$501,0)),"")</f>
        <v/>
      </c>
      <c r="L275" s="44"/>
      <c r="M275" s="43"/>
    </row>
    <row r="276" spans="1:13" x14ac:dyDescent="0.3">
      <c r="A276" s="6"/>
      <c r="B276" s="43"/>
      <c r="C276" s="77"/>
      <c r="D276" s="43"/>
      <c r="E276" s="78" t="str">
        <f>IFERROR(INDEX('Supply Reference'!$D$2:$D$501,MATCH(D276,'Supply Reference'!$A$2:$A$501,0)),"")</f>
        <v/>
      </c>
      <c r="F276" s="43"/>
      <c r="G276" s="77"/>
      <c r="H276" s="78" t="str">
        <f>IFERROR(INDEX('Supply Reference'!$D$2:$D$501,MATCH(F276,'Supply Reference'!$A$2:$A$501,0)),"")</f>
        <v/>
      </c>
      <c r="I276" s="79"/>
      <c r="J276" s="77"/>
      <c r="K276" s="78" t="str">
        <f>IFERROR(INDEX('Supply Reference'!$D$2:$D$501,MATCH(I276,'Supply Reference'!$A$2:$A$501,0)),"")</f>
        <v/>
      </c>
      <c r="L276" s="44"/>
      <c r="M276" s="43"/>
    </row>
    <row r="277" spans="1:13" x14ac:dyDescent="0.3">
      <c r="A277" s="6"/>
      <c r="B277" s="43"/>
      <c r="C277" s="77"/>
      <c r="D277" s="43"/>
      <c r="E277" s="78" t="str">
        <f>IFERROR(INDEX('Supply Reference'!$D$2:$D$501,MATCH(D277,'Supply Reference'!$A$2:$A$501,0)),"")</f>
        <v/>
      </c>
      <c r="F277" s="43"/>
      <c r="G277" s="77"/>
      <c r="H277" s="78" t="str">
        <f>IFERROR(INDEX('Supply Reference'!$D$2:$D$501,MATCH(F277,'Supply Reference'!$A$2:$A$501,0)),"")</f>
        <v/>
      </c>
      <c r="I277" s="79"/>
      <c r="J277" s="77"/>
      <c r="K277" s="78" t="str">
        <f>IFERROR(INDEX('Supply Reference'!$D$2:$D$501,MATCH(I277,'Supply Reference'!$A$2:$A$501,0)),"")</f>
        <v/>
      </c>
      <c r="L277" s="44"/>
      <c r="M277" s="43"/>
    </row>
    <row r="278" spans="1:13" x14ac:dyDescent="0.3">
      <c r="A278" s="6"/>
      <c r="B278" s="43"/>
      <c r="C278" s="77"/>
      <c r="D278" s="43"/>
      <c r="E278" s="78" t="str">
        <f>IFERROR(INDEX('Supply Reference'!$D$2:$D$501,MATCH(D278,'Supply Reference'!$A$2:$A$501,0)),"")</f>
        <v/>
      </c>
      <c r="F278" s="43"/>
      <c r="G278" s="77"/>
      <c r="H278" s="78" t="str">
        <f>IFERROR(INDEX('Supply Reference'!$D$2:$D$501,MATCH(F278,'Supply Reference'!$A$2:$A$501,0)),"")</f>
        <v/>
      </c>
      <c r="I278" s="79"/>
      <c r="J278" s="77"/>
      <c r="K278" s="78" t="str">
        <f>IFERROR(INDEX('Supply Reference'!$D$2:$D$501,MATCH(I278,'Supply Reference'!$A$2:$A$501,0)),"")</f>
        <v/>
      </c>
      <c r="L278" s="44"/>
      <c r="M278" s="43"/>
    </row>
    <row r="279" spans="1:13" x14ac:dyDescent="0.3">
      <c r="A279" s="6"/>
      <c r="B279" s="43"/>
      <c r="C279" s="77"/>
      <c r="D279" s="43"/>
      <c r="E279" s="78" t="str">
        <f>IFERROR(INDEX('Supply Reference'!$D$2:$D$501,MATCH(D279,'Supply Reference'!$A$2:$A$501,0)),"")</f>
        <v/>
      </c>
      <c r="F279" s="43"/>
      <c r="G279" s="77"/>
      <c r="H279" s="78" t="str">
        <f>IFERROR(INDEX('Supply Reference'!$D$2:$D$501,MATCH(F279,'Supply Reference'!$A$2:$A$501,0)),"")</f>
        <v/>
      </c>
      <c r="I279" s="79"/>
      <c r="J279" s="77"/>
      <c r="K279" s="78" t="str">
        <f>IFERROR(INDEX('Supply Reference'!$D$2:$D$501,MATCH(I279,'Supply Reference'!$A$2:$A$501,0)),"")</f>
        <v/>
      </c>
      <c r="L279" s="44"/>
      <c r="M279" s="43"/>
    </row>
    <row r="280" spans="1:13" x14ac:dyDescent="0.3">
      <c r="A280" s="6"/>
      <c r="B280" s="43"/>
      <c r="C280" s="77"/>
      <c r="D280" s="43"/>
      <c r="E280" s="78" t="str">
        <f>IFERROR(INDEX('Supply Reference'!$D$2:$D$501,MATCH(D280,'Supply Reference'!$A$2:$A$501,0)),"")</f>
        <v/>
      </c>
      <c r="F280" s="43"/>
      <c r="G280" s="77"/>
      <c r="H280" s="78" t="str">
        <f>IFERROR(INDEX('Supply Reference'!$D$2:$D$501,MATCH(F280,'Supply Reference'!$A$2:$A$501,0)),"")</f>
        <v/>
      </c>
      <c r="I280" s="79"/>
      <c r="J280" s="77"/>
      <c r="K280" s="78" t="str">
        <f>IFERROR(INDEX('Supply Reference'!$D$2:$D$501,MATCH(I280,'Supply Reference'!$A$2:$A$501,0)),"")</f>
        <v/>
      </c>
      <c r="L280" s="44"/>
      <c r="M280" s="43"/>
    </row>
    <row r="281" spans="1:13" x14ac:dyDescent="0.3">
      <c r="A281" s="6"/>
      <c r="B281" s="43"/>
      <c r="C281" s="77"/>
      <c r="D281" s="43"/>
      <c r="E281" s="78" t="str">
        <f>IFERROR(INDEX('Supply Reference'!$D$2:$D$501,MATCH(D281,'Supply Reference'!$A$2:$A$501,0)),"")</f>
        <v/>
      </c>
      <c r="F281" s="43"/>
      <c r="G281" s="77"/>
      <c r="H281" s="78" t="str">
        <f>IFERROR(INDEX('Supply Reference'!$D$2:$D$501,MATCH(F281,'Supply Reference'!$A$2:$A$501,0)),"")</f>
        <v/>
      </c>
      <c r="I281" s="79"/>
      <c r="J281" s="77"/>
      <c r="K281" s="78" t="str">
        <f>IFERROR(INDEX('Supply Reference'!$D$2:$D$501,MATCH(I281,'Supply Reference'!$A$2:$A$501,0)),"")</f>
        <v/>
      </c>
      <c r="L281" s="44"/>
      <c r="M281" s="43"/>
    </row>
    <row r="282" spans="1:13" x14ac:dyDescent="0.3">
      <c r="A282" s="6"/>
      <c r="B282" s="43"/>
      <c r="C282" s="77"/>
      <c r="D282" s="43"/>
      <c r="E282" s="78" t="str">
        <f>IFERROR(INDEX('Supply Reference'!$D$2:$D$501,MATCH(D282,'Supply Reference'!$A$2:$A$501,0)),"")</f>
        <v/>
      </c>
      <c r="F282" s="43"/>
      <c r="G282" s="77"/>
      <c r="H282" s="78" t="str">
        <f>IFERROR(INDEX('Supply Reference'!$D$2:$D$501,MATCH(F282,'Supply Reference'!$A$2:$A$501,0)),"")</f>
        <v/>
      </c>
      <c r="I282" s="79"/>
      <c r="J282" s="77"/>
      <c r="K282" s="78" t="str">
        <f>IFERROR(INDEX('Supply Reference'!$D$2:$D$501,MATCH(I282,'Supply Reference'!$A$2:$A$501,0)),"")</f>
        <v/>
      </c>
      <c r="L282" s="44"/>
      <c r="M282" s="43"/>
    </row>
    <row r="283" spans="1:13" x14ac:dyDescent="0.3">
      <c r="A283" s="6"/>
      <c r="B283" s="43"/>
      <c r="C283" s="77"/>
      <c r="D283" s="43"/>
      <c r="E283" s="78" t="str">
        <f>IFERROR(INDEX('Supply Reference'!$D$2:$D$501,MATCH(D283,'Supply Reference'!$A$2:$A$501,0)),"")</f>
        <v/>
      </c>
      <c r="F283" s="43"/>
      <c r="G283" s="77"/>
      <c r="H283" s="78" t="str">
        <f>IFERROR(INDEX('Supply Reference'!$D$2:$D$501,MATCH(F283,'Supply Reference'!$A$2:$A$501,0)),"")</f>
        <v/>
      </c>
      <c r="I283" s="79"/>
      <c r="J283" s="77"/>
      <c r="K283" s="78" t="str">
        <f>IFERROR(INDEX('Supply Reference'!$D$2:$D$501,MATCH(I283,'Supply Reference'!$A$2:$A$501,0)),"")</f>
        <v/>
      </c>
      <c r="L283" s="44"/>
      <c r="M283" s="43"/>
    </row>
    <row r="284" spans="1:13" x14ac:dyDescent="0.3">
      <c r="A284" s="6"/>
      <c r="B284" s="43"/>
      <c r="C284" s="77"/>
      <c r="D284" s="43"/>
      <c r="E284" s="78" t="str">
        <f>IFERROR(INDEX('Supply Reference'!$D$2:$D$501,MATCH(D284,'Supply Reference'!$A$2:$A$501,0)),"")</f>
        <v/>
      </c>
      <c r="F284" s="43"/>
      <c r="G284" s="77"/>
      <c r="H284" s="78" t="str">
        <f>IFERROR(INDEX('Supply Reference'!$D$2:$D$501,MATCH(F284,'Supply Reference'!$A$2:$A$501,0)),"")</f>
        <v/>
      </c>
      <c r="I284" s="79"/>
      <c r="J284" s="77"/>
      <c r="K284" s="78" t="str">
        <f>IFERROR(INDEX('Supply Reference'!$D$2:$D$501,MATCH(I284,'Supply Reference'!$A$2:$A$501,0)),"")</f>
        <v/>
      </c>
      <c r="L284" s="44"/>
      <c r="M284" s="43"/>
    </row>
    <row r="285" spans="1:13" x14ac:dyDescent="0.3">
      <c r="A285" s="6"/>
      <c r="B285" s="43"/>
      <c r="C285" s="77"/>
      <c r="D285" s="43"/>
      <c r="E285" s="78" t="str">
        <f>IFERROR(INDEX('Supply Reference'!$D$2:$D$501,MATCH(D285,'Supply Reference'!$A$2:$A$501,0)),"")</f>
        <v/>
      </c>
      <c r="F285" s="43"/>
      <c r="G285" s="77"/>
      <c r="H285" s="78" t="str">
        <f>IFERROR(INDEX('Supply Reference'!$D$2:$D$501,MATCH(F285,'Supply Reference'!$A$2:$A$501,0)),"")</f>
        <v/>
      </c>
      <c r="I285" s="79"/>
      <c r="J285" s="77"/>
      <c r="K285" s="78" t="str">
        <f>IFERROR(INDEX('Supply Reference'!$D$2:$D$501,MATCH(I285,'Supply Reference'!$A$2:$A$501,0)),"")</f>
        <v/>
      </c>
      <c r="L285" s="44"/>
      <c r="M285" s="43"/>
    </row>
    <row r="286" spans="1:13" x14ac:dyDescent="0.3">
      <c r="A286" s="6"/>
      <c r="B286" s="43"/>
      <c r="C286" s="77"/>
      <c r="D286" s="43"/>
      <c r="E286" s="78" t="str">
        <f>IFERROR(INDEX('Supply Reference'!$D$2:$D$501,MATCH(D286,'Supply Reference'!$A$2:$A$501,0)),"")</f>
        <v/>
      </c>
      <c r="F286" s="43"/>
      <c r="G286" s="77"/>
      <c r="H286" s="78" t="str">
        <f>IFERROR(INDEX('Supply Reference'!$D$2:$D$501,MATCH(F286,'Supply Reference'!$A$2:$A$501,0)),"")</f>
        <v/>
      </c>
      <c r="I286" s="79"/>
      <c r="J286" s="77"/>
      <c r="K286" s="78" t="str">
        <f>IFERROR(INDEX('Supply Reference'!$D$2:$D$501,MATCH(I286,'Supply Reference'!$A$2:$A$501,0)),"")</f>
        <v/>
      </c>
      <c r="L286" s="44"/>
      <c r="M286" s="43"/>
    </row>
    <row r="287" spans="1:13" x14ac:dyDescent="0.3">
      <c r="A287" s="6"/>
      <c r="B287" s="43"/>
      <c r="C287" s="77"/>
      <c r="D287" s="43"/>
      <c r="E287" s="78" t="str">
        <f>IFERROR(INDEX('Supply Reference'!$D$2:$D$501,MATCH(D287,'Supply Reference'!$A$2:$A$501,0)),"")</f>
        <v/>
      </c>
      <c r="F287" s="43"/>
      <c r="G287" s="77"/>
      <c r="H287" s="78" t="str">
        <f>IFERROR(INDEX('Supply Reference'!$D$2:$D$501,MATCH(F287,'Supply Reference'!$A$2:$A$501,0)),"")</f>
        <v/>
      </c>
      <c r="I287" s="79"/>
      <c r="J287" s="77"/>
      <c r="K287" s="78" t="str">
        <f>IFERROR(INDEX('Supply Reference'!$D$2:$D$501,MATCH(I287,'Supply Reference'!$A$2:$A$501,0)),"")</f>
        <v/>
      </c>
      <c r="L287" s="44"/>
      <c r="M287" s="43"/>
    </row>
    <row r="288" spans="1:13" x14ac:dyDescent="0.3">
      <c r="A288" s="6"/>
      <c r="B288" s="43"/>
      <c r="C288" s="77"/>
      <c r="D288" s="43"/>
      <c r="E288" s="78" t="str">
        <f>IFERROR(INDEX('Supply Reference'!$D$2:$D$501,MATCH(D288,'Supply Reference'!$A$2:$A$501,0)),"")</f>
        <v/>
      </c>
      <c r="F288" s="43"/>
      <c r="G288" s="77"/>
      <c r="H288" s="78" t="str">
        <f>IFERROR(INDEX('Supply Reference'!$D$2:$D$501,MATCH(F288,'Supply Reference'!$A$2:$A$501,0)),"")</f>
        <v/>
      </c>
      <c r="I288" s="79"/>
      <c r="J288" s="77"/>
      <c r="K288" s="78" t="str">
        <f>IFERROR(INDEX('Supply Reference'!$D$2:$D$501,MATCH(I288,'Supply Reference'!$A$2:$A$501,0)),"")</f>
        <v/>
      </c>
      <c r="L288" s="44"/>
      <c r="M288" s="43"/>
    </row>
    <row r="289" spans="1:13" x14ac:dyDescent="0.3">
      <c r="A289" s="6"/>
      <c r="B289" s="43"/>
      <c r="C289" s="77"/>
      <c r="D289" s="43"/>
      <c r="E289" s="78" t="str">
        <f>IFERROR(INDEX('Supply Reference'!$D$2:$D$501,MATCH(D289,'Supply Reference'!$A$2:$A$501,0)),"")</f>
        <v/>
      </c>
      <c r="F289" s="43"/>
      <c r="G289" s="77"/>
      <c r="H289" s="78" t="str">
        <f>IFERROR(INDEX('Supply Reference'!$D$2:$D$501,MATCH(F289,'Supply Reference'!$A$2:$A$501,0)),"")</f>
        <v/>
      </c>
      <c r="I289" s="79"/>
      <c r="J289" s="77"/>
      <c r="K289" s="78" t="str">
        <f>IFERROR(INDEX('Supply Reference'!$D$2:$D$501,MATCH(I289,'Supply Reference'!$A$2:$A$501,0)),"")</f>
        <v/>
      </c>
      <c r="L289" s="44"/>
      <c r="M289" s="43"/>
    </row>
    <row r="290" spans="1:13" x14ac:dyDescent="0.3">
      <c r="A290" s="6"/>
      <c r="B290" s="43"/>
      <c r="C290" s="77"/>
      <c r="D290" s="43"/>
      <c r="E290" s="78" t="str">
        <f>IFERROR(INDEX('Supply Reference'!$D$2:$D$501,MATCH(D290,'Supply Reference'!$A$2:$A$501,0)),"")</f>
        <v/>
      </c>
      <c r="F290" s="43"/>
      <c r="G290" s="77"/>
      <c r="H290" s="78" t="str">
        <f>IFERROR(INDEX('Supply Reference'!$D$2:$D$501,MATCH(F290,'Supply Reference'!$A$2:$A$501,0)),"")</f>
        <v/>
      </c>
      <c r="I290" s="79"/>
      <c r="J290" s="77"/>
      <c r="K290" s="78" t="str">
        <f>IFERROR(INDEX('Supply Reference'!$D$2:$D$501,MATCH(I290,'Supply Reference'!$A$2:$A$501,0)),"")</f>
        <v/>
      </c>
      <c r="L290" s="44"/>
      <c r="M290" s="43"/>
    </row>
    <row r="291" spans="1:13" x14ac:dyDescent="0.3">
      <c r="A291" s="6"/>
      <c r="B291" s="43"/>
      <c r="C291" s="77"/>
      <c r="D291" s="43"/>
      <c r="E291" s="78" t="str">
        <f>IFERROR(INDEX('Supply Reference'!$D$2:$D$501,MATCH(D291,'Supply Reference'!$A$2:$A$501,0)),"")</f>
        <v/>
      </c>
      <c r="F291" s="43"/>
      <c r="G291" s="77"/>
      <c r="H291" s="78" t="str">
        <f>IFERROR(INDEX('Supply Reference'!$D$2:$D$501,MATCH(F291,'Supply Reference'!$A$2:$A$501,0)),"")</f>
        <v/>
      </c>
      <c r="I291" s="79"/>
      <c r="J291" s="77"/>
      <c r="K291" s="78" t="str">
        <f>IFERROR(INDEX('Supply Reference'!$D$2:$D$501,MATCH(I291,'Supply Reference'!$A$2:$A$501,0)),"")</f>
        <v/>
      </c>
      <c r="L291" s="44"/>
      <c r="M291" s="43"/>
    </row>
    <row r="292" spans="1:13" x14ac:dyDescent="0.3">
      <c r="A292" s="6"/>
      <c r="B292" s="43"/>
      <c r="C292" s="77"/>
      <c r="D292" s="43"/>
      <c r="E292" s="78" t="str">
        <f>IFERROR(INDEX('Supply Reference'!$D$2:$D$501,MATCH(D292,'Supply Reference'!$A$2:$A$501,0)),"")</f>
        <v/>
      </c>
      <c r="F292" s="43"/>
      <c r="G292" s="77"/>
      <c r="H292" s="78" t="str">
        <f>IFERROR(INDEX('Supply Reference'!$D$2:$D$501,MATCH(F292,'Supply Reference'!$A$2:$A$501,0)),"")</f>
        <v/>
      </c>
      <c r="I292" s="79"/>
      <c r="J292" s="77"/>
      <c r="K292" s="78" t="str">
        <f>IFERROR(INDEX('Supply Reference'!$D$2:$D$501,MATCH(I292,'Supply Reference'!$A$2:$A$501,0)),"")</f>
        <v/>
      </c>
      <c r="L292" s="44"/>
      <c r="M292" s="43"/>
    </row>
    <row r="293" spans="1:13" x14ac:dyDescent="0.3">
      <c r="A293" s="6"/>
      <c r="B293" s="43"/>
      <c r="C293" s="77"/>
      <c r="D293" s="43"/>
      <c r="E293" s="78" t="str">
        <f>IFERROR(INDEX('Supply Reference'!$D$2:$D$501,MATCH(D293,'Supply Reference'!$A$2:$A$501,0)),"")</f>
        <v/>
      </c>
      <c r="F293" s="43"/>
      <c r="G293" s="77"/>
      <c r="H293" s="78" t="str">
        <f>IFERROR(INDEX('Supply Reference'!$D$2:$D$501,MATCH(F293,'Supply Reference'!$A$2:$A$501,0)),"")</f>
        <v/>
      </c>
      <c r="I293" s="79"/>
      <c r="J293" s="77"/>
      <c r="K293" s="78" t="str">
        <f>IFERROR(INDEX('Supply Reference'!$D$2:$D$501,MATCH(I293,'Supply Reference'!$A$2:$A$501,0)),"")</f>
        <v/>
      </c>
      <c r="L293" s="44"/>
      <c r="M293" s="43"/>
    </row>
    <row r="294" spans="1:13" x14ac:dyDescent="0.3">
      <c r="A294" s="6"/>
      <c r="B294" s="43"/>
      <c r="C294" s="77"/>
      <c r="D294" s="43"/>
      <c r="E294" s="78" t="str">
        <f>IFERROR(INDEX('Supply Reference'!$D$2:$D$501,MATCH(D294,'Supply Reference'!$A$2:$A$501,0)),"")</f>
        <v/>
      </c>
      <c r="F294" s="43"/>
      <c r="G294" s="77"/>
      <c r="H294" s="78" t="str">
        <f>IFERROR(INDEX('Supply Reference'!$D$2:$D$501,MATCH(F294,'Supply Reference'!$A$2:$A$501,0)),"")</f>
        <v/>
      </c>
      <c r="I294" s="79"/>
      <c r="J294" s="77"/>
      <c r="K294" s="78" t="str">
        <f>IFERROR(INDEX('Supply Reference'!$D$2:$D$501,MATCH(I294,'Supply Reference'!$A$2:$A$501,0)),"")</f>
        <v/>
      </c>
      <c r="L294" s="44"/>
      <c r="M294" s="43"/>
    </row>
    <row r="295" spans="1:13" x14ac:dyDescent="0.3">
      <c r="A295" s="6"/>
      <c r="B295" s="43"/>
      <c r="C295" s="77"/>
      <c r="D295" s="43"/>
      <c r="E295" s="78" t="str">
        <f>IFERROR(INDEX('Supply Reference'!$D$2:$D$501,MATCH(D295,'Supply Reference'!$A$2:$A$501,0)),"")</f>
        <v/>
      </c>
      <c r="F295" s="43"/>
      <c r="G295" s="77"/>
      <c r="H295" s="78" t="str">
        <f>IFERROR(INDEX('Supply Reference'!$D$2:$D$501,MATCH(F295,'Supply Reference'!$A$2:$A$501,0)),"")</f>
        <v/>
      </c>
      <c r="I295" s="79"/>
      <c r="J295" s="77"/>
      <c r="K295" s="78" t="str">
        <f>IFERROR(INDEX('Supply Reference'!$D$2:$D$501,MATCH(I295,'Supply Reference'!$A$2:$A$501,0)),"")</f>
        <v/>
      </c>
      <c r="L295" s="44"/>
      <c r="M295" s="43"/>
    </row>
    <row r="296" spans="1:13" x14ac:dyDescent="0.3">
      <c r="A296" s="6"/>
      <c r="B296" s="43"/>
      <c r="C296" s="77"/>
      <c r="D296" s="43"/>
      <c r="E296" s="78" t="str">
        <f>IFERROR(INDEX('Supply Reference'!$D$2:$D$501,MATCH(D296,'Supply Reference'!$A$2:$A$501,0)),"")</f>
        <v/>
      </c>
      <c r="F296" s="43"/>
      <c r="G296" s="77"/>
      <c r="H296" s="78" t="str">
        <f>IFERROR(INDEX('Supply Reference'!$D$2:$D$501,MATCH(F296,'Supply Reference'!$A$2:$A$501,0)),"")</f>
        <v/>
      </c>
      <c r="I296" s="79"/>
      <c r="J296" s="77"/>
      <c r="K296" s="78" t="str">
        <f>IFERROR(INDEX('Supply Reference'!$D$2:$D$501,MATCH(I296,'Supply Reference'!$A$2:$A$501,0)),"")</f>
        <v/>
      </c>
      <c r="L296" s="44"/>
      <c r="M296" s="43"/>
    </row>
    <row r="297" spans="1:13" x14ac:dyDescent="0.3">
      <c r="A297" s="6"/>
      <c r="B297" s="43"/>
      <c r="C297" s="77"/>
      <c r="D297" s="43"/>
      <c r="E297" s="78" t="str">
        <f>IFERROR(INDEX('Supply Reference'!$D$2:$D$501,MATCH(D297,'Supply Reference'!$A$2:$A$501,0)),"")</f>
        <v/>
      </c>
      <c r="F297" s="43"/>
      <c r="G297" s="77"/>
      <c r="H297" s="78" t="str">
        <f>IFERROR(INDEX('Supply Reference'!$D$2:$D$501,MATCH(F297,'Supply Reference'!$A$2:$A$501,0)),"")</f>
        <v/>
      </c>
      <c r="I297" s="79"/>
      <c r="J297" s="77"/>
      <c r="K297" s="78" t="str">
        <f>IFERROR(INDEX('Supply Reference'!$D$2:$D$501,MATCH(I297,'Supply Reference'!$A$2:$A$501,0)),"")</f>
        <v/>
      </c>
      <c r="L297" s="44"/>
      <c r="M297" s="43"/>
    </row>
    <row r="298" spans="1:13" x14ac:dyDescent="0.3">
      <c r="A298" s="6"/>
      <c r="B298" s="43"/>
      <c r="C298" s="77"/>
      <c r="D298" s="43"/>
      <c r="E298" s="78" t="str">
        <f>IFERROR(INDEX('Supply Reference'!$D$2:$D$501,MATCH(D298,'Supply Reference'!$A$2:$A$501,0)),"")</f>
        <v/>
      </c>
      <c r="F298" s="43"/>
      <c r="G298" s="77"/>
      <c r="H298" s="78" t="str">
        <f>IFERROR(INDEX('Supply Reference'!$D$2:$D$501,MATCH(F298,'Supply Reference'!$A$2:$A$501,0)),"")</f>
        <v/>
      </c>
      <c r="I298" s="79"/>
      <c r="J298" s="77"/>
      <c r="K298" s="78" t="str">
        <f>IFERROR(INDEX('Supply Reference'!$D$2:$D$501,MATCH(I298,'Supply Reference'!$A$2:$A$501,0)),"")</f>
        <v/>
      </c>
      <c r="L298" s="44"/>
      <c r="M298" s="43"/>
    </row>
    <row r="299" spans="1:13" x14ac:dyDescent="0.3">
      <c r="A299" s="6"/>
      <c r="B299" s="43"/>
      <c r="C299" s="77"/>
      <c r="D299" s="43"/>
      <c r="E299" s="78" t="str">
        <f>IFERROR(INDEX('Supply Reference'!$D$2:$D$501,MATCH(D299,'Supply Reference'!$A$2:$A$501,0)),"")</f>
        <v/>
      </c>
      <c r="F299" s="43"/>
      <c r="G299" s="77"/>
      <c r="H299" s="78" t="str">
        <f>IFERROR(INDEX('Supply Reference'!$D$2:$D$501,MATCH(F299,'Supply Reference'!$A$2:$A$501,0)),"")</f>
        <v/>
      </c>
      <c r="I299" s="79"/>
      <c r="J299" s="77"/>
      <c r="K299" s="78" t="str">
        <f>IFERROR(INDEX('Supply Reference'!$D$2:$D$501,MATCH(I299,'Supply Reference'!$A$2:$A$501,0)),"")</f>
        <v/>
      </c>
      <c r="L299" s="44"/>
      <c r="M299" s="43"/>
    </row>
    <row r="300" spans="1:13" x14ac:dyDescent="0.3">
      <c r="A300" s="6"/>
      <c r="B300" s="43"/>
      <c r="C300" s="77"/>
      <c r="D300" s="43"/>
      <c r="E300" s="78" t="str">
        <f>IFERROR(INDEX('Supply Reference'!$D$2:$D$501,MATCH(D300,'Supply Reference'!$A$2:$A$501,0)),"")</f>
        <v/>
      </c>
      <c r="F300" s="43"/>
      <c r="G300" s="77"/>
      <c r="H300" s="78" t="str">
        <f>IFERROR(INDEX('Supply Reference'!$D$2:$D$501,MATCH(F300,'Supply Reference'!$A$2:$A$501,0)),"")</f>
        <v/>
      </c>
      <c r="I300" s="79"/>
      <c r="J300" s="77"/>
      <c r="K300" s="78" t="str">
        <f>IFERROR(INDEX('Supply Reference'!$D$2:$D$501,MATCH(I300,'Supply Reference'!$A$2:$A$501,0)),"")</f>
        <v/>
      </c>
      <c r="L300" s="44"/>
      <c r="M300" s="43"/>
    </row>
    <row r="301" spans="1:13" x14ac:dyDescent="0.3">
      <c r="A301" s="6"/>
      <c r="B301" s="43"/>
      <c r="C301" s="77"/>
      <c r="D301" s="43"/>
      <c r="E301" s="78" t="str">
        <f>IFERROR(INDEX('Supply Reference'!$D$2:$D$501,MATCH(D301,'Supply Reference'!$A$2:$A$501,0)),"")</f>
        <v/>
      </c>
      <c r="F301" s="43"/>
      <c r="G301" s="77"/>
      <c r="H301" s="78" t="str">
        <f>IFERROR(INDEX('Supply Reference'!$D$2:$D$501,MATCH(F301,'Supply Reference'!$A$2:$A$501,0)),"")</f>
        <v/>
      </c>
      <c r="I301" s="79"/>
      <c r="J301" s="77"/>
      <c r="K301" s="78" t="str">
        <f>IFERROR(INDEX('Supply Reference'!$D$2:$D$501,MATCH(I301,'Supply Reference'!$A$2:$A$501,0)),"")</f>
        <v/>
      </c>
      <c r="L301" s="44"/>
      <c r="M301" s="43"/>
    </row>
    <row r="302" spans="1:13" x14ac:dyDescent="0.3">
      <c r="A302" s="6"/>
      <c r="B302" s="43"/>
      <c r="C302" s="77"/>
      <c r="D302" s="43"/>
      <c r="E302" s="78" t="str">
        <f>IFERROR(INDEX('Supply Reference'!$D$2:$D$501,MATCH(D302,'Supply Reference'!$A$2:$A$501,0)),"")</f>
        <v/>
      </c>
      <c r="F302" s="43"/>
      <c r="G302" s="77"/>
      <c r="H302" s="78" t="str">
        <f>IFERROR(INDEX('Supply Reference'!$D$2:$D$501,MATCH(F302,'Supply Reference'!$A$2:$A$501,0)),"")</f>
        <v/>
      </c>
      <c r="I302" s="79"/>
      <c r="J302" s="77"/>
      <c r="K302" s="78" t="str">
        <f>IFERROR(INDEX('Supply Reference'!$D$2:$D$501,MATCH(I302,'Supply Reference'!$A$2:$A$501,0)),"")</f>
        <v/>
      </c>
      <c r="L302" s="44"/>
      <c r="M302" s="43"/>
    </row>
    <row r="303" spans="1:13" x14ac:dyDescent="0.3">
      <c r="A303" s="6"/>
      <c r="B303" s="43"/>
      <c r="C303" s="77"/>
      <c r="D303" s="43"/>
      <c r="E303" s="78" t="str">
        <f>IFERROR(INDEX('Supply Reference'!$D$2:$D$501,MATCH(D303,'Supply Reference'!$A$2:$A$501,0)),"")</f>
        <v/>
      </c>
      <c r="F303" s="43"/>
      <c r="G303" s="77"/>
      <c r="H303" s="78" t="str">
        <f>IFERROR(INDEX('Supply Reference'!$D$2:$D$501,MATCH(F303,'Supply Reference'!$A$2:$A$501,0)),"")</f>
        <v/>
      </c>
      <c r="I303" s="79"/>
      <c r="J303" s="77"/>
      <c r="K303" s="78" t="str">
        <f>IFERROR(INDEX('Supply Reference'!$D$2:$D$501,MATCH(I303,'Supply Reference'!$A$2:$A$501,0)),"")</f>
        <v/>
      </c>
      <c r="L303" s="44"/>
      <c r="M303" s="43"/>
    </row>
    <row r="304" spans="1:13" x14ac:dyDescent="0.3">
      <c r="A304" s="6"/>
      <c r="B304" s="43"/>
      <c r="C304" s="77"/>
      <c r="D304" s="43"/>
      <c r="E304" s="78" t="str">
        <f>IFERROR(INDEX('Supply Reference'!$D$2:$D$501,MATCH(D304,'Supply Reference'!$A$2:$A$501,0)),"")</f>
        <v/>
      </c>
      <c r="F304" s="43"/>
      <c r="G304" s="77"/>
      <c r="H304" s="78" t="str">
        <f>IFERROR(INDEX('Supply Reference'!$D$2:$D$501,MATCH(F304,'Supply Reference'!$A$2:$A$501,0)),"")</f>
        <v/>
      </c>
      <c r="I304" s="79"/>
      <c r="J304" s="77"/>
      <c r="K304" s="78" t="str">
        <f>IFERROR(INDEX('Supply Reference'!$D$2:$D$501,MATCH(I304,'Supply Reference'!$A$2:$A$501,0)),"")</f>
        <v/>
      </c>
      <c r="L304" s="44"/>
      <c r="M304" s="43"/>
    </row>
    <row r="305" spans="1:13" x14ac:dyDescent="0.3">
      <c r="A305" s="6"/>
      <c r="B305" s="43"/>
      <c r="C305" s="77"/>
      <c r="D305" s="43"/>
      <c r="E305" s="78" t="str">
        <f>IFERROR(INDEX('Supply Reference'!$D$2:$D$501,MATCH(D305,'Supply Reference'!$A$2:$A$501,0)),"")</f>
        <v/>
      </c>
      <c r="F305" s="43"/>
      <c r="G305" s="77"/>
      <c r="H305" s="78" t="str">
        <f>IFERROR(INDEX('Supply Reference'!$D$2:$D$501,MATCH(F305,'Supply Reference'!$A$2:$A$501,0)),"")</f>
        <v/>
      </c>
      <c r="I305" s="79"/>
      <c r="J305" s="77"/>
      <c r="K305" s="78" t="str">
        <f>IFERROR(INDEX('Supply Reference'!$D$2:$D$501,MATCH(I305,'Supply Reference'!$A$2:$A$501,0)),"")</f>
        <v/>
      </c>
      <c r="L305" s="44"/>
      <c r="M305" s="43"/>
    </row>
    <row r="306" spans="1:13" x14ac:dyDescent="0.3">
      <c r="A306" s="6"/>
      <c r="B306" s="43"/>
      <c r="C306" s="77"/>
      <c r="D306" s="43"/>
      <c r="E306" s="78" t="str">
        <f>IFERROR(INDEX('Supply Reference'!$D$2:$D$501,MATCH(D306,'Supply Reference'!$A$2:$A$501,0)),"")</f>
        <v/>
      </c>
      <c r="F306" s="43"/>
      <c r="G306" s="77"/>
      <c r="H306" s="78" t="str">
        <f>IFERROR(INDEX('Supply Reference'!$D$2:$D$501,MATCH(F306,'Supply Reference'!$A$2:$A$501,0)),"")</f>
        <v/>
      </c>
      <c r="I306" s="79"/>
      <c r="J306" s="77"/>
      <c r="K306" s="78" t="str">
        <f>IFERROR(INDEX('Supply Reference'!$D$2:$D$501,MATCH(I306,'Supply Reference'!$A$2:$A$501,0)),"")</f>
        <v/>
      </c>
      <c r="L306" s="44"/>
      <c r="M306" s="43"/>
    </row>
    <row r="307" spans="1:13" x14ac:dyDescent="0.3">
      <c r="A307" s="6"/>
      <c r="B307" s="43"/>
      <c r="C307" s="77"/>
      <c r="D307" s="43"/>
      <c r="E307" s="78" t="str">
        <f>IFERROR(INDEX('Supply Reference'!$D$2:$D$501,MATCH(D307,'Supply Reference'!$A$2:$A$501,0)),"")</f>
        <v/>
      </c>
      <c r="F307" s="43"/>
      <c r="G307" s="77"/>
      <c r="H307" s="78" t="str">
        <f>IFERROR(INDEX('Supply Reference'!$D$2:$D$501,MATCH(F307,'Supply Reference'!$A$2:$A$501,0)),"")</f>
        <v/>
      </c>
      <c r="I307" s="79"/>
      <c r="J307" s="77"/>
      <c r="K307" s="78" t="str">
        <f>IFERROR(INDEX('Supply Reference'!$D$2:$D$501,MATCH(I307,'Supply Reference'!$A$2:$A$501,0)),"")</f>
        <v/>
      </c>
      <c r="L307" s="44"/>
      <c r="M307" s="43"/>
    </row>
    <row r="308" spans="1:13" x14ac:dyDescent="0.3">
      <c r="A308" s="6"/>
      <c r="B308" s="43"/>
      <c r="C308" s="77"/>
      <c r="D308" s="43"/>
      <c r="E308" s="78" t="str">
        <f>IFERROR(INDEX('Supply Reference'!$D$2:$D$501,MATCH(D308,'Supply Reference'!$A$2:$A$501,0)),"")</f>
        <v/>
      </c>
      <c r="F308" s="43"/>
      <c r="G308" s="77"/>
      <c r="H308" s="78" t="str">
        <f>IFERROR(INDEX('Supply Reference'!$D$2:$D$501,MATCH(F308,'Supply Reference'!$A$2:$A$501,0)),"")</f>
        <v/>
      </c>
      <c r="I308" s="79"/>
      <c r="J308" s="77"/>
      <c r="K308" s="78" t="str">
        <f>IFERROR(INDEX('Supply Reference'!$D$2:$D$501,MATCH(I308,'Supply Reference'!$A$2:$A$501,0)),"")</f>
        <v/>
      </c>
      <c r="L308" s="44"/>
      <c r="M308" s="43"/>
    </row>
    <row r="309" spans="1:13" x14ac:dyDescent="0.3">
      <c r="A309" s="6"/>
      <c r="B309" s="43"/>
      <c r="C309" s="77"/>
      <c r="D309" s="43"/>
      <c r="E309" s="78" t="str">
        <f>IFERROR(INDEX('Supply Reference'!$D$2:$D$501,MATCH(D309,'Supply Reference'!$A$2:$A$501,0)),"")</f>
        <v/>
      </c>
      <c r="F309" s="43"/>
      <c r="G309" s="77"/>
      <c r="H309" s="78" t="str">
        <f>IFERROR(INDEX('Supply Reference'!$D$2:$D$501,MATCH(F309,'Supply Reference'!$A$2:$A$501,0)),"")</f>
        <v/>
      </c>
      <c r="I309" s="79"/>
      <c r="J309" s="77"/>
      <c r="K309" s="78" t="str">
        <f>IFERROR(INDEX('Supply Reference'!$D$2:$D$501,MATCH(I309,'Supply Reference'!$A$2:$A$501,0)),"")</f>
        <v/>
      </c>
      <c r="L309" s="44"/>
      <c r="M309" s="43"/>
    </row>
    <row r="310" spans="1:13" x14ac:dyDescent="0.3">
      <c r="A310" s="6"/>
      <c r="B310" s="43"/>
      <c r="C310" s="77"/>
      <c r="D310" s="43"/>
      <c r="E310" s="78" t="str">
        <f>IFERROR(INDEX('Supply Reference'!$D$2:$D$501,MATCH(D310,'Supply Reference'!$A$2:$A$501,0)),"")</f>
        <v/>
      </c>
      <c r="F310" s="43"/>
      <c r="G310" s="77"/>
      <c r="H310" s="78" t="str">
        <f>IFERROR(INDEX('Supply Reference'!$D$2:$D$501,MATCH(F310,'Supply Reference'!$A$2:$A$501,0)),"")</f>
        <v/>
      </c>
      <c r="I310" s="79"/>
      <c r="J310" s="77"/>
      <c r="K310" s="78" t="str">
        <f>IFERROR(INDEX('Supply Reference'!$D$2:$D$501,MATCH(I310,'Supply Reference'!$A$2:$A$501,0)),"")</f>
        <v/>
      </c>
      <c r="L310" s="44"/>
      <c r="M310" s="43"/>
    </row>
    <row r="311" spans="1:13" x14ac:dyDescent="0.3">
      <c r="A311" s="6"/>
      <c r="B311" s="43"/>
      <c r="C311" s="77"/>
      <c r="D311" s="43"/>
      <c r="E311" s="78" t="str">
        <f>IFERROR(INDEX('Supply Reference'!$D$2:$D$501,MATCH(D311,'Supply Reference'!$A$2:$A$501,0)),"")</f>
        <v/>
      </c>
      <c r="F311" s="43"/>
      <c r="G311" s="77"/>
      <c r="H311" s="78" t="str">
        <f>IFERROR(INDEX('Supply Reference'!$D$2:$D$501,MATCH(F311,'Supply Reference'!$A$2:$A$501,0)),"")</f>
        <v/>
      </c>
      <c r="I311" s="79"/>
      <c r="J311" s="77"/>
      <c r="K311" s="78" t="str">
        <f>IFERROR(INDEX('Supply Reference'!$D$2:$D$501,MATCH(I311,'Supply Reference'!$A$2:$A$501,0)),"")</f>
        <v/>
      </c>
      <c r="L311" s="44"/>
      <c r="M311" s="43"/>
    </row>
    <row r="312" spans="1:13" x14ac:dyDescent="0.3">
      <c r="A312" s="6"/>
      <c r="B312" s="43"/>
      <c r="C312" s="77"/>
      <c r="D312" s="43"/>
      <c r="E312" s="78" t="str">
        <f>IFERROR(INDEX('Supply Reference'!$D$2:$D$501,MATCH(D312,'Supply Reference'!$A$2:$A$501,0)),"")</f>
        <v/>
      </c>
      <c r="F312" s="43"/>
      <c r="G312" s="77"/>
      <c r="H312" s="78" t="str">
        <f>IFERROR(INDEX('Supply Reference'!$D$2:$D$501,MATCH(F312,'Supply Reference'!$A$2:$A$501,0)),"")</f>
        <v/>
      </c>
      <c r="I312" s="79"/>
      <c r="J312" s="77"/>
      <c r="K312" s="78" t="str">
        <f>IFERROR(INDEX('Supply Reference'!$D$2:$D$501,MATCH(I312,'Supply Reference'!$A$2:$A$501,0)),"")</f>
        <v/>
      </c>
      <c r="L312" s="44"/>
      <c r="M312" s="43"/>
    </row>
    <row r="313" spans="1:13" x14ac:dyDescent="0.3">
      <c r="A313" s="6"/>
      <c r="B313" s="43"/>
      <c r="C313" s="77"/>
      <c r="D313" s="43"/>
      <c r="E313" s="78" t="str">
        <f>IFERROR(INDEX('Supply Reference'!$D$2:$D$501,MATCH(D313,'Supply Reference'!$A$2:$A$501,0)),"")</f>
        <v/>
      </c>
      <c r="F313" s="43"/>
      <c r="G313" s="77"/>
      <c r="H313" s="78" t="str">
        <f>IFERROR(INDEX('Supply Reference'!$D$2:$D$501,MATCH(F313,'Supply Reference'!$A$2:$A$501,0)),"")</f>
        <v/>
      </c>
      <c r="I313" s="79"/>
      <c r="J313" s="77"/>
      <c r="K313" s="78" t="str">
        <f>IFERROR(INDEX('Supply Reference'!$D$2:$D$501,MATCH(I313,'Supply Reference'!$A$2:$A$501,0)),"")</f>
        <v/>
      </c>
      <c r="L313" s="44"/>
      <c r="M313" s="43"/>
    </row>
    <row r="314" spans="1:13" x14ac:dyDescent="0.3">
      <c r="A314" s="6"/>
      <c r="B314" s="43"/>
      <c r="C314" s="77"/>
      <c r="D314" s="43"/>
      <c r="E314" s="78" t="str">
        <f>IFERROR(INDEX('Supply Reference'!$D$2:$D$501,MATCH(D314,'Supply Reference'!$A$2:$A$501,0)),"")</f>
        <v/>
      </c>
      <c r="F314" s="43"/>
      <c r="G314" s="77"/>
      <c r="H314" s="78" t="str">
        <f>IFERROR(INDEX('Supply Reference'!$D$2:$D$501,MATCH(F314,'Supply Reference'!$A$2:$A$501,0)),"")</f>
        <v/>
      </c>
      <c r="I314" s="79"/>
      <c r="J314" s="77"/>
      <c r="K314" s="78" t="str">
        <f>IFERROR(INDEX('Supply Reference'!$D$2:$D$501,MATCH(I314,'Supply Reference'!$A$2:$A$501,0)),"")</f>
        <v/>
      </c>
      <c r="L314" s="44"/>
      <c r="M314" s="43"/>
    </row>
    <row r="315" spans="1:13" x14ac:dyDescent="0.3">
      <c r="A315" s="6"/>
      <c r="B315" s="43"/>
      <c r="C315" s="77"/>
      <c r="D315" s="43"/>
      <c r="E315" s="78" t="str">
        <f>IFERROR(INDEX('Supply Reference'!$D$2:$D$501,MATCH(D315,'Supply Reference'!$A$2:$A$501,0)),"")</f>
        <v/>
      </c>
      <c r="F315" s="43"/>
      <c r="G315" s="77"/>
      <c r="H315" s="78" t="str">
        <f>IFERROR(INDEX('Supply Reference'!$D$2:$D$501,MATCH(F315,'Supply Reference'!$A$2:$A$501,0)),"")</f>
        <v/>
      </c>
      <c r="I315" s="79"/>
      <c r="J315" s="77"/>
      <c r="K315" s="78" t="str">
        <f>IFERROR(INDEX('Supply Reference'!$D$2:$D$501,MATCH(I315,'Supply Reference'!$A$2:$A$501,0)),"")</f>
        <v/>
      </c>
      <c r="L315" s="44"/>
      <c r="M315" s="43"/>
    </row>
    <row r="316" spans="1:13" x14ac:dyDescent="0.3">
      <c r="A316" s="6"/>
      <c r="B316" s="43"/>
      <c r="C316" s="77"/>
      <c r="D316" s="43"/>
      <c r="E316" s="78" t="str">
        <f>IFERROR(INDEX('Supply Reference'!$D$2:$D$501,MATCH(D316,'Supply Reference'!$A$2:$A$501,0)),"")</f>
        <v/>
      </c>
      <c r="F316" s="43"/>
      <c r="G316" s="77"/>
      <c r="H316" s="78" t="str">
        <f>IFERROR(INDEX('Supply Reference'!$D$2:$D$501,MATCH(F316,'Supply Reference'!$A$2:$A$501,0)),"")</f>
        <v/>
      </c>
      <c r="I316" s="79"/>
      <c r="J316" s="77"/>
      <c r="K316" s="78" t="str">
        <f>IFERROR(INDEX('Supply Reference'!$D$2:$D$501,MATCH(I316,'Supply Reference'!$A$2:$A$501,0)),"")</f>
        <v/>
      </c>
      <c r="L316" s="44"/>
      <c r="M316" s="43"/>
    </row>
    <row r="317" spans="1:13" x14ac:dyDescent="0.3">
      <c r="A317" s="6"/>
      <c r="B317" s="43"/>
      <c r="C317" s="77"/>
      <c r="D317" s="43"/>
      <c r="E317" s="78" t="str">
        <f>IFERROR(INDEX('Supply Reference'!$D$2:$D$501,MATCH(D317,'Supply Reference'!$A$2:$A$501,0)),"")</f>
        <v/>
      </c>
      <c r="F317" s="43"/>
      <c r="G317" s="77"/>
      <c r="H317" s="78" t="str">
        <f>IFERROR(INDEX('Supply Reference'!$D$2:$D$501,MATCH(F317,'Supply Reference'!$A$2:$A$501,0)),"")</f>
        <v/>
      </c>
      <c r="I317" s="79"/>
      <c r="J317" s="77"/>
      <c r="K317" s="78" t="str">
        <f>IFERROR(INDEX('Supply Reference'!$D$2:$D$501,MATCH(I317,'Supply Reference'!$A$2:$A$501,0)),"")</f>
        <v/>
      </c>
      <c r="L317" s="44"/>
      <c r="M317" s="43"/>
    </row>
    <row r="318" spans="1:13" x14ac:dyDescent="0.3">
      <c r="A318" s="6"/>
      <c r="B318" s="43"/>
      <c r="C318" s="77"/>
      <c r="D318" s="43"/>
      <c r="E318" s="78" t="str">
        <f>IFERROR(INDEX('Supply Reference'!$D$2:$D$501,MATCH(D318,'Supply Reference'!$A$2:$A$501,0)),"")</f>
        <v/>
      </c>
      <c r="F318" s="43"/>
      <c r="G318" s="77"/>
      <c r="H318" s="78" t="str">
        <f>IFERROR(INDEX('Supply Reference'!$D$2:$D$501,MATCH(F318,'Supply Reference'!$A$2:$A$501,0)),"")</f>
        <v/>
      </c>
      <c r="I318" s="79"/>
      <c r="J318" s="77"/>
      <c r="K318" s="78" t="str">
        <f>IFERROR(INDEX('Supply Reference'!$D$2:$D$501,MATCH(I318,'Supply Reference'!$A$2:$A$501,0)),"")</f>
        <v/>
      </c>
      <c r="L318" s="44"/>
      <c r="M318" s="43"/>
    </row>
    <row r="319" spans="1:13" x14ac:dyDescent="0.3">
      <c r="A319" s="6"/>
      <c r="B319" s="43"/>
      <c r="C319" s="77"/>
      <c r="D319" s="43"/>
      <c r="E319" s="78" t="str">
        <f>IFERROR(INDEX('Supply Reference'!$D$2:$D$501,MATCH(D319,'Supply Reference'!$A$2:$A$501,0)),"")</f>
        <v/>
      </c>
      <c r="F319" s="43"/>
      <c r="G319" s="77"/>
      <c r="H319" s="78" t="str">
        <f>IFERROR(INDEX('Supply Reference'!$D$2:$D$501,MATCH(F319,'Supply Reference'!$A$2:$A$501,0)),"")</f>
        <v/>
      </c>
      <c r="I319" s="79"/>
      <c r="J319" s="77"/>
      <c r="K319" s="78" t="str">
        <f>IFERROR(INDEX('Supply Reference'!$D$2:$D$501,MATCH(I319,'Supply Reference'!$A$2:$A$501,0)),"")</f>
        <v/>
      </c>
      <c r="L319" s="44"/>
      <c r="M319" s="43"/>
    </row>
    <row r="320" spans="1:13" x14ac:dyDescent="0.3">
      <c r="A320" s="6"/>
      <c r="B320" s="43"/>
      <c r="C320" s="77"/>
      <c r="D320" s="43"/>
      <c r="E320" s="78" t="str">
        <f>IFERROR(INDEX('Supply Reference'!$D$2:$D$501,MATCH(D320,'Supply Reference'!$A$2:$A$501,0)),"")</f>
        <v/>
      </c>
      <c r="F320" s="43"/>
      <c r="G320" s="77"/>
      <c r="H320" s="78" t="str">
        <f>IFERROR(INDEX('Supply Reference'!$D$2:$D$501,MATCH(F320,'Supply Reference'!$A$2:$A$501,0)),"")</f>
        <v/>
      </c>
      <c r="I320" s="79"/>
      <c r="J320" s="77"/>
      <c r="K320" s="78" t="str">
        <f>IFERROR(INDEX('Supply Reference'!$D$2:$D$501,MATCH(I320,'Supply Reference'!$A$2:$A$501,0)),"")</f>
        <v/>
      </c>
      <c r="L320" s="44"/>
      <c r="M320" s="43"/>
    </row>
    <row r="321" spans="1:13" x14ac:dyDescent="0.3">
      <c r="A321" s="6"/>
      <c r="B321" s="43"/>
      <c r="C321" s="77"/>
      <c r="D321" s="43"/>
      <c r="E321" s="78" t="str">
        <f>IFERROR(INDEX('Supply Reference'!$D$2:$D$501,MATCH(D321,'Supply Reference'!$A$2:$A$501,0)),"")</f>
        <v/>
      </c>
      <c r="F321" s="43"/>
      <c r="G321" s="77"/>
      <c r="H321" s="78" t="str">
        <f>IFERROR(INDEX('Supply Reference'!$D$2:$D$501,MATCH(F321,'Supply Reference'!$A$2:$A$501,0)),"")</f>
        <v/>
      </c>
      <c r="I321" s="79"/>
      <c r="J321" s="77"/>
      <c r="K321" s="78" t="str">
        <f>IFERROR(INDEX('Supply Reference'!$D$2:$D$501,MATCH(I321,'Supply Reference'!$A$2:$A$501,0)),"")</f>
        <v/>
      </c>
      <c r="L321" s="44"/>
      <c r="M321" s="43"/>
    </row>
    <row r="322" spans="1:13" x14ac:dyDescent="0.3">
      <c r="A322" s="6"/>
      <c r="B322" s="43"/>
      <c r="C322" s="77"/>
      <c r="D322" s="43"/>
      <c r="E322" s="78" t="str">
        <f>IFERROR(INDEX('Supply Reference'!$D$2:$D$501,MATCH(D322,'Supply Reference'!$A$2:$A$501,0)),"")</f>
        <v/>
      </c>
      <c r="F322" s="43"/>
      <c r="G322" s="77"/>
      <c r="H322" s="78" t="str">
        <f>IFERROR(INDEX('Supply Reference'!$D$2:$D$501,MATCH(F322,'Supply Reference'!$A$2:$A$501,0)),"")</f>
        <v/>
      </c>
      <c r="I322" s="79"/>
      <c r="J322" s="77"/>
      <c r="K322" s="78" t="str">
        <f>IFERROR(INDEX('Supply Reference'!$D$2:$D$501,MATCH(I322,'Supply Reference'!$A$2:$A$501,0)),"")</f>
        <v/>
      </c>
      <c r="L322" s="44"/>
      <c r="M322" s="43"/>
    </row>
    <row r="323" spans="1:13" x14ac:dyDescent="0.3">
      <c r="A323" s="6"/>
      <c r="B323" s="43"/>
      <c r="C323" s="77"/>
      <c r="D323" s="43"/>
      <c r="E323" s="78" t="str">
        <f>IFERROR(INDEX('Supply Reference'!$D$2:$D$501,MATCH(D323,'Supply Reference'!$A$2:$A$501,0)),"")</f>
        <v/>
      </c>
      <c r="F323" s="43"/>
      <c r="G323" s="77"/>
      <c r="H323" s="78" t="str">
        <f>IFERROR(INDEX('Supply Reference'!$D$2:$D$501,MATCH(F323,'Supply Reference'!$A$2:$A$501,0)),"")</f>
        <v/>
      </c>
      <c r="I323" s="79"/>
      <c r="J323" s="77"/>
      <c r="K323" s="78" t="str">
        <f>IFERROR(INDEX('Supply Reference'!$D$2:$D$501,MATCH(I323,'Supply Reference'!$A$2:$A$501,0)),"")</f>
        <v/>
      </c>
      <c r="L323" s="44"/>
      <c r="M323" s="43"/>
    </row>
    <row r="324" spans="1:13" x14ac:dyDescent="0.3">
      <c r="A324" s="6"/>
      <c r="B324" s="43"/>
      <c r="C324" s="77"/>
      <c r="D324" s="43"/>
      <c r="E324" s="78" t="str">
        <f>IFERROR(INDEX('Supply Reference'!$D$2:$D$501,MATCH(D324,'Supply Reference'!$A$2:$A$501,0)),"")</f>
        <v/>
      </c>
      <c r="F324" s="43"/>
      <c r="G324" s="77"/>
      <c r="H324" s="78" t="str">
        <f>IFERROR(INDEX('Supply Reference'!$D$2:$D$501,MATCH(F324,'Supply Reference'!$A$2:$A$501,0)),"")</f>
        <v/>
      </c>
      <c r="I324" s="79"/>
      <c r="J324" s="77"/>
      <c r="K324" s="78" t="str">
        <f>IFERROR(INDEX('Supply Reference'!$D$2:$D$501,MATCH(I324,'Supply Reference'!$A$2:$A$501,0)),"")</f>
        <v/>
      </c>
      <c r="L324" s="44"/>
      <c r="M324" s="43"/>
    </row>
    <row r="325" spans="1:13" x14ac:dyDescent="0.3">
      <c r="A325" s="6"/>
      <c r="B325" s="43"/>
      <c r="C325" s="77"/>
      <c r="D325" s="43"/>
      <c r="E325" s="78" t="str">
        <f>IFERROR(INDEX('Supply Reference'!$D$2:$D$501,MATCH(D325,'Supply Reference'!$A$2:$A$501,0)),"")</f>
        <v/>
      </c>
      <c r="F325" s="43"/>
      <c r="G325" s="77"/>
      <c r="H325" s="78" t="str">
        <f>IFERROR(INDEX('Supply Reference'!$D$2:$D$501,MATCH(F325,'Supply Reference'!$A$2:$A$501,0)),"")</f>
        <v/>
      </c>
      <c r="I325" s="79"/>
      <c r="J325" s="77"/>
      <c r="K325" s="78" t="str">
        <f>IFERROR(INDEX('Supply Reference'!$D$2:$D$501,MATCH(I325,'Supply Reference'!$A$2:$A$501,0)),"")</f>
        <v/>
      </c>
      <c r="L325" s="44"/>
      <c r="M325" s="43"/>
    </row>
    <row r="326" spans="1:13" x14ac:dyDescent="0.3">
      <c r="A326" s="6"/>
      <c r="B326" s="43"/>
      <c r="C326" s="77"/>
      <c r="D326" s="43"/>
      <c r="E326" s="78" t="str">
        <f>IFERROR(INDEX('Supply Reference'!$D$2:$D$501,MATCH(D326,'Supply Reference'!$A$2:$A$501,0)),"")</f>
        <v/>
      </c>
      <c r="F326" s="43"/>
      <c r="G326" s="77"/>
      <c r="H326" s="78" t="str">
        <f>IFERROR(INDEX('Supply Reference'!$D$2:$D$501,MATCH(F326,'Supply Reference'!$A$2:$A$501,0)),"")</f>
        <v/>
      </c>
      <c r="I326" s="79"/>
      <c r="J326" s="77"/>
      <c r="K326" s="78" t="str">
        <f>IFERROR(INDEX('Supply Reference'!$D$2:$D$501,MATCH(I326,'Supply Reference'!$A$2:$A$501,0)),"")</f>
        <v/>
      </c>
      <c r="L326" s="44"/>
      <c r="M326" s="43"/>
    </row>
    <row r="327" spans="1:13" x14ac:dyDescent="0.3">
      <c r="A327" s="6"/>
      <c r="B327" s="43"/>
      <c r="C327" s="77"/>
      <c r="D327" s="43"/>
      <c r="E327" s="78" t="str">
        <f>IFERROR(INDEX('Supply Reference'!$D$2:$D$501,MATCH(D327,'Supply Reference'!$A$2:$A$501,0)),"")</f>
        <v/>
      </c>
      <c r="F327" s="43"/>
      <c r="G327" s="77"/>
      <c r="H327" s="78" t="str">
        <f>IFERROR(INDEX('Supply Reference'!$D$2:$D$501,MATCH(F327,'Supply Reference'!$A$2:$A$501,0)),"")</f>
        <v/>
      </c>
      <c r="I327" s="79"/>
      <c r="J327" s="77"/>
      <c r="K327" s="78" t="str">
        <f>IFERROR(INDEX('Supply Reference'!$D$2:$D$501,MATCH(I327,'Supply Reference'!$A$2:$A$501,0)),"")</f>
        <v/>
      </c>
      <c r="L327" s="44"/>
      <c r="M327" s="43"/>
    </row>
    <row r="328" spans="1:13" x14ac:dyDescent="0.3">
      <c r="A328" s="6"/>
      <c r="B328" s="43"/>
      <c r="C328" s="77"/>
      <c r="D328" s="43"/>
      <c r="E328" s="78" t="str">
        <f>IFERROR(INDEX('Supply Reference'!$D$2:$D$501,MATCH(D328,'Supply Reference'!$A$2:$A$501,0)),"")</f>
        <v/>
      </c>
      <c r="F328" s="43"/>
      <c r="G328" s="77"/>
      <c r="H328" s="78" t="str">
        <f>IFERROR(INDEX('Supply Reference'!$D$2:$D$501,MATCH(F328,'Supply Reference'!$A$2:$A$501,0)),"")</f>
        <v/>
      </c>
      <c r="I328" s="79"/>
      <c r="J328" s="77"/>
      <c r="K328" s="78" t="str">
        <f>IFERROR(INDEX('Supply Reference'!$D$2:$D$501,MATCH(I328,'Supply Reference'!$A$2:$A$501,0)),"")</f>
        <v/>
      </c>
      <c r="L328" s="44"/>
      <c r="M328" s="43"/>
    </row>
    <row r="329" spans="1:13" x14ac:dyDescent="0.3">
      <c r="A329" s="6"/>
      <c r="B329" s="43"/>
      <c r="C329" s="77"/>
      <c r="D329" s="43"/>
      <c r="E329" s="78" t="str">
        <f>IFERROR(INDEX('Supply Reference'!$D$2:$D$501,MATCH(D329,'Supply Reference'!$A$2:$A$501,0)),"")</f>
        <v/>
      </c>
      <c r="F329" s="43"/>
      <c r="G329" s="77"/>
      <c r="H329" s="78" t="str">
        <f>IFERROR(INDEX('Supply Reference'!$D$2:$D$501,MATCH(F329,'Supply Reference'!$A$2:$A$501,0)),"")</f>
        <v/>
      </c>
      <c r="I329" s="79"/>
      <c r="J329" s="77"/>
      <c r="K329" s="78" t="str">
        <f>IFERROR(INDEX('Supply Reference'!$D$2:$D$501,MATCH(I329,'Supply Reference'!$A$2:$A$501,0)),"")</f>
        <v/>
      </c>
      <c r="L329" s="44"/>
      <c r="M329" s="43"/>
    </row>
    <row r="330" spans="1:13" x14ac:dyDescent="0.3">
      <c r="A330" s="6"/>
      <c r="B330" s="43"/>
      <c r="C330" s="77"/>
      <c r="D330" s="43"/>
      <c r="E330" s="78" t="str">
        <f>IFERROR(INDEX('Supply Reference'!$D$2:$D$501,MATCH(D330,'Supply Reference'!$A$2:$A$501,0)),"")</f>
        <v/>
      </c>
      <c r="F330" s="43"/>
      <c r="G330" s="77"/>
      <c r="H330" s="78" t="str">
        <f>IFERROR(INDEX('Supply Reference'!$D$2:$D$501,MATCH(F330,'Supply Reference'!$A$2:$A$501,0)),"")</f>
        <v/>
      </c>
      <c r="I330" s="79"/>
      <c r="J330" s="77"/>
      <c r="K330" s="78" t="str">
        <f>IFERROR(INDEX('Supply Reference'!$D$2:$D$501,MATCH(I330,'Supply Reference'!$A$2:$A$501,0)),"")</f>
        <v/>
      </c>
      <c r="L330" s="44"/>
      <c r="M330" s="43"/>
    </row>
    <row r="331" spans="1:13" x14ac:dyDescent="0.3">
      <c r="A331" s="6"/>
      <c r="B331" s="43"/>
      <c r="C331" s="77"/>
      <c r="D331" s="43"/>
      <c r="E331" s="78" t="str">
        <f>IFERROR(INDEX('Supply Reference'!$D$2:$D$501,MATCH(D331,'Supply Reference'!$A$2:$A$501,0)),"")</f>
        <v/>
      </c>
      <c r="F331" s="43"/>
      <c r="G331" s="77"/>
      <c r="H331" s="78" t="str">
        <f>IFERROR(INDEX('Supply Reference'!$D$2:$D$501,MATCH(F331,'Supply Reference'!$A$2:$A$501,0)),"")</f>
        <v/>
      </c>
      <c r="I331" s="79"/>
      <c r="J331" s="77"/>
      <c r="K331" s="78" t="str">
        <f>IFERROR(INDEX('Supply Reference'!$D$2:$D$501,MATCH(I331,'Supply Reference'!$A$2:$A$501,0)),"")</f>
        <v/>
      </c>
      <c r="L331" s="44"/>
      <c r="M331" s="43"/>
    </row>
    <row r="332" spans="1:13" x14ac:dyDescent="0.3">
      <c r="A332" s="6"/>
      <c r="B332" s="43"/>
      <c r="C332" s="77"/>
      <c r="D332" s="43"/>
      <c r="E332" s="78" t="str">
        <f>IFERROR(INDEX('Supply Reference'!$D$2:$D$501,MATCH(D332,'Supply Reference'!$A$2:$A$501,0)),"")</f>
        <v/>
      </c>
      <c r="F332" s="43"/>
      <c r="G332" s="77"/>
      <c r="H332" s="78" t="str">
        <f>IFERROR(INDEX('Supply Reference'!$D$2:$D$501,MATCH(F332,'Supply Reference'!$A$2:$A$501,0)),"")</f>
        <v/>
      </c>
      <c r="I332" s="79"/>
      <c r="J332" s="77"/>
      <c r="K332" s="78" t="str">
        <f>IFERROR(INDEX('Supply Reference'!$D$2:$D$501,MATCH(I332,'Supply Reference'!$A$2:$A$501,0)),"")</f>
        <v/>
      </c>
      <c r="L332" s="44"/>
      <c r="M332" s="43"/>
    </row>
    <row r="333" spans="1:13" x14ac:dyDescent="0.3">
      <c r="A333" s="6"/>
      <c r="B333" s="43"/>
      <c r="C333" s="77"/>
      <c r="D333" s="43"/>
      <c r="E333" s="78" t="str">
        <f>IFERROR(INDEX('Supply Reference'!$D$2:$D$501,MATCH(D333,'Supply Reference'!$A$2:$A$501,0)),"")</f>
        <v/>
      </c>
      <c r="F333" s="43"/>
      <c r="G333" s="77"/>
      <c r="H333" s="78" t="str">
        <f>IFERROR(INDEX('Supply Reference'!$D$2:$D$501,MATCH(F333,'Supply Reference'!$A$2:$A$501,0)),"")</f>
        <v/>
      </c>
      <c r="I333" s="79"/>
      <c r="J333" s="77"/>
      <c r="K333" s="78" t="str">
        <f>IFERROR(INDEX('Supply Reference'!$D$2:$D$501,MATCH(I333,'Supply Reference'!$A$2:$A$501,0)),"")</f>
        <v/>
      </c>
      <c r="L333" s="44"/>
      <c r="M333" s="43"/>
    </row>
    <row r="334" spans="1:13" x14ac:dyDescent="0.3">
      <c r="A334" s="6"/>
      <c r="B334" s="43"/>
      <c r="C334" s="77"/>
      <c r="D334" s="43"/>
      <c r="E334" s="78" t="str">
        <f>IFERROR(INDEX('Supply Reference'!$D$2:$D$501,MATCH(D334,'Supply Reference'!$A$2:$A$501,0)),"")</f>
        <v/>
      </c>
      <c r="F334" s="43"/>
      <c r="G334" s="77"/>
      <c r="H334" s="78" t="str">
        <f>IFERROR(INDEX('Supply Reference'!$D$2:$D$501,MATCH(F334,'Supply Reference'!$A$2:$A$501,0)),"")</f>
        <v/>
      </c>
      <c r="I334" s="79"/>
      <c r="J334" s="77"/>
      <c r="K334" s="78" t="str">
        <f>IFERROR(INDEX('Supply Reference'!$D$2:$D$501,MATCH(I334,'Supply Reference'!$A$2:$A$501,0)),"")</f>
        <v/>
      </c>
      <c r="L334" s="44"/>
      <c r="M334" s="43"/>
    </row>
    <row r="335" spans="1:13" x14ac:dyDescent="0.3">
      <c r="A335" s="6"/>
      <c r="B335" s="43"/>
      <c r="C335" s="77"/>
      <c r="D335" s="43"/>
      <c r="E335" s="78" t="str">
        <f>IFERROR(INDEX('Supply Reference'!$D$2:$D$501,MATCH(D335,'Supply Reference'!$A$2:$A$501,0)),"")</f>
        <v/>
      </c>
      <c r="F335" s="43"/>
      <c r="G335" s="77"/>
      <c r="H335" s="78" t="str">
        <f>IFERROR(INDEX('Supply Reference'!$D$2:$D$501,MATCH(F335,'Supply Reference'!$A$2:$A$501,0)),"")</f>
        <v/>
      </c>
      <c r="I335" s="79"/>
      <c r="J335" s="77"/>
      <c r="K335" s="78" t="str">
        <f>IFERROR(INDEX('Supply Reference'!$D$2:$D$501,MATCH(I335,'Supply Reference'!$A$2:$A$501,0)),"")</f>
        <v/>
      </c>
      <c r="L335" s="44"/>
      <c r="M335" s="43"/>
    </row>
    <row r="336" spans="1:13" x14ac:dyDescent="0.3">
      <c r="A336" s="6"/>
      <c r="B336" s="43"/>
      <c r="C336" s="77"/>
      <c r="D336" s="43"/>
      <c r="E336" s="78" t="str">
        <f>IFERROR(INDEX('Supply Reference'!$D$2:$D$501,MATCH(D336,'Supply Reference'!$A$2:$A$501,0)),"")</f>
        <v/>
      </c>
      <c r="F336" s="43"/>
      <c r="G336" s="77"/>
      <c r="H336" s="78" t="str">
        <f>IFERROR(INDEX('Supply Reference'!$D$2:$D$501,MATCH(F336,'Supply Reference'!$A$2:$A$501,0)),"")</f>
        <v/>
      </c>
      <c r="I336" s="79"/>
      <c r="J336" s="77"/>
      <c r="K336" s="78" t="str">
        <f>IFERROR(INDEX('Supply Reference'!$D$2:$D$501,MATCH(I336,'Supply Reference'!$A$2:$A$501,0)),"")</f>
        <v/>
      </c>
      <c r="L336" s="44"/>
      <c r="M336" s="43"/>
    </row>
    <row r="337" spans="1:13" x14ac:dyDescent="0.3">
      <c r="A337" s="6"/>
      <c r="B337" s="43"/>
      <c r="C337" s="77"/>
      <c r="D337" s="43"/>
      <c r="E337" s="78" t="str">
        <f>IFERROR(INDEX('Supply Reference'!$D$2:$D$501,MATCH(D337,'Supply Reference'!$A$2:$A$501,0)),"")</f>
        <v/>
      </c>
      <c r="F337" s="43"/>
      <c r="G337" s="77"/>
      <c r="H337" s="78" t="str">
        <f>IFERROR(INDEX('Supply Reference'!$D$2:$D$501,MATCH(F337,'Supply Reference'!$A$2:$A$501,0)),"")</f>
        <v/>
      </c>
      <c r="I337" s="79"/>
      <c r="J337" s="77"/>
      <c r="K337" s="78" t="str">
        <f>IFERROR(INDEX('Supply Reference'!$D$2:$D$501,MATCH(I337,'Supply Reference'!$A$2:$A$501,0)),"")</f>
        <v/>
      </c>
      <c r="L337" s="44"/>
      <c r="M337" s="43"/>
    </row>
    <row r="338" spans="1:13" x14ac:dyDescent="0.3">
      <c r="A338" s="6"/>
      <c r="B338" s="43"/>
      <c r="C338" s="77"/>
      <c r="D338" s="43"/>
      <c r="E338" s="78" t="str">
        <f>IFERROR(INDEX('Supply Reference'!$D$2:$D$501,MATCH(D338,'Supply Reference'!$A$2:$A$501,0)),"")</f>
        <v/>
      </c>
      <c r="F338" s="43"/>
      <c r="G338" s="77"/>
      <c r="H338" s="78" t="str">
        <f>IFERROR(INDEX('Supply Reference'!$D$2:$D$501,MATCH(F338,'Supply Reference'!$A$2:$A$501,0)),"")</f>
        <v/>
      </c>
      <c r="I338" s="79"/>
      <c r="J338" s="77"/>
      <c r="K338" s="78" t="str">
        <f>IFERROR(INDEX('Supply Reference'!$D$2:$D$501,MATCH(I338,'Supply Reference'!$A$2:$A$501,0)),"")</f>
        <v/>
      </c>
      <c r="L338" s="44"/>
      <c r="M338" s="43"/>
    </row>
    <row r="339" spans="1:13" x14ac:dyDescent="0.3">
      <c r="A339" s="6"/>
      <c r="B339" s="43"/>
      <c r="C339" s="77"/>
      <c r="D339" s="43"/>
      <c r="E339" s="78" t="str">
        <f>IFERROR(INDEX('Supply Reference'!$D$2:$D$501,MATCH(D339,'Supply Reference'!$A$2:$A$501,0)),"")</f>
        <v/>
      </c>
      <c r="F339" s="43"/>
      <c r="G339" s="77"/>
      <c r="H339" s="78" t="str">
        <f>IFERROR(INDEX('Supply Reference'!$D$2:$D$501,MATCH(F339,'Supply Reference'!$A$2:$A$501,0)),"")</f>
        <v/>
      </c>
      <c r="I339" s="79"/>
      <c r="J339" s="77"/>
      <c r="K339" s="78" t="str">
        <f>IFERROR(INDEX('Supply Reference'!$D$2:$D$501,MATCH(I339,'Supply Reference'!$A$2:$A$501,0)),"")</f>
        <v/>
      </c>
      <c r="L339" s="44"/>
      <c r="M339" s="43"/>
    </row>
    <row r="340" spans="1:13" x14ac:dyDescent="0.3">
      <c r="A340" s="6"/>
      <c r="B340" s="43"/>
      <c r="C340" s="77"/>
      <c r="D340" s="43"/>
      <c r="E340" s="78" t="str">
        <f>IFERROR(INDEX('Supply Reference'!$D$2:$D$501,MATCH(D340,'Supply Reference'!$A$2:$A$501,0)),"")</f>
        <v/>
      </c>
      <c r="F340" s="43"/>
      <c r="G340" s="77"/>
      <c r="H340" s="78" t="str">
        <f>IFERROR(INDEX('Supply Reference'!$D$2:$D$501,MATCH(F340,'Supply Reference'!$A$2:$A$501,0)),"")</f>
        <v/>
      </c>
      <c r="I340" s="79"/>
      <c r="J340" s="77"/>
      <c r="K340" s="78" t="str">
        <f>IFERROR(INDEX('Supply Reference'!$D$2:$D$501,MATCH(I340,'Supply Reference'!$A$2:$A$501,0)),"")</f>
        <v/>
      </c>
      <c r="L340" s="44"/>
      <c r="M340" s="43"/>
    </row>
    <row r="341" spans="1:13" x14ac:dyDescent="0.3">
      <c r="A341" s="6"/>
      <c r="B341" s="43"/>
      <c r="C341" s="77"/>
      <c r="D341" s="43"/>
      <c r="E341" s="78" t="str">
        <f>IFERROR(INDEX('Supply Reference'!$D$2:$D$501,MATCH(D341,'Supply Reference'!$A$2:$A$501,0)),"")</f>
        <v/>
      </c>
      <c r="F341" s="43"/>
      <c r="G341" s="77"/>
      <c r="H341" s="78" t="str">
        <f>IFERROR(INDEX('Supply Reference'!$D$2:$D$501,MATCH(F341,'Supply Reference'!$A$2:$A$501,0)),"")</f>
        <v/>
      </c>
      <c r="I341" s="79"/>
      <c r="J341" s="77"/>
      <c r="K341" s="78" t="str">
        <f>IFERROR(INDEX('Supply Reference'!$D$2:$D$501,MATCH(I341,'Supply Reference'!$A$2:$A$501,0)),"")</f>
        <v/>
      </c>
      <c r="L341" s="44"/>
      <c r="M341" s="43"/>
    </row>
    <row r="342" spans="1:13" x14ac:dyDescent="0.3">
      <c r="A342" s="6"/>
      <c r="B342" s="43"/>
      <c r="C342" s="77"/>
      <c r="D342" s="43"/>
      <c r="E342" s="78" t="str">
        <f>IFERROR(INDEX('Supply Reference'!$D$2:$D$501,MATCH(D342,'Supply Reference'!$A$2:$A$501,0)),"")</f>
        <v/>
      </c>
      <c r="F342" s="43"/>
      <c r="G342" s="77"/>
      <c r="H342" s="78" t="str">
        <f>IFERROR(INDEX('Supply Reference'!$D$2:$D$501,MATCH(F342,'Supply Reference'!$A$2:$A$501,0)),"")</f>
        <v/>
      </c>
      <c r="I342" s="79"/>
      <c r="J342" s="77"/>
      <c r="K342" s="78" t="str">
        <f>IFERROR(INDEX('Supply Reference'!$D$2:$D$501,MATCH(I342,'Supply Reference'!$A$2:$A$501,0)),"")</f>
        <v/>
      </c>
      <c r="L342" s="44"/>
      <c r="M342" s="43"/>
    </row>
    <row r="343" spans="1:13" x14ac:dyDescent="0.3">
      <c r="A343" s="6"/>
      <c r="B343" s="43"/>
      <c r="C343" s="77"/>
      <c r="D343" s="43"/>
      <c r="E343" s="78" t="str">
        <f>IFERROR(INDEX('Supply Reference'!$D$2:$D$501,MATCH(D343,'Supply Reference'!$A$2:$A$501,0)),"")</f>
        <v/>
      </c>
      <c r="F343" s="43"/>
      <c r="G343" s="77"/>
      <c r="H343" s="78" t="str">
        <f>IFERROR(INDEX('Supply Reference'!$D$2:$D$501,MATCH(F343,'Supply Reference'!$A$2:$A$501,0)),"")</f>
        <v/>
      </c>
      <c r="I343" s="79"/>
      <c r="J343" s="77"/>
      <c r="K343" s="78" t="str">
        <f>IFERROR(INDEX('Supply Reference'!$D$2:$D$501,MATCH(I343,'Supply Reference'!$A$2:$A$501,0)),"")</f>
        <v/>
      </c>
      <c r="L343" s="44"/>
      <c r="M343" s="43"/>
    </row>
    <row r="344" spans="1:13" x14ac:dyDescent="0.3">
      <c r="A344" s="6"/>
      <c r="B344" s="43"/>
      <c r="C344" s="77"/>
      <c r="D344" s="43"/>
      <c r="E344" s="78" t="str">
        <f>IFERROR(INDEX('Supply Reference'!$D$2:$D$501,MATCH(D344,'Supply Reference'!$A$2:$A$501,0)),"")</f>
        <v/>
      </c>
      <c r="F344" s="43"/>
      <c r="G344" s="77"/>
      <c r="H344" s="78" t="str">
        <f>IFERROR(INDEX('Supply Reference'!$D$2:$D$501,MATCH(F344,'Supply Reference'!$A$2:$A$501,0)),"")</f>
        <v/>
      </c>
      <c r="I344" s="79"/>
      <c r="J344" s="77"/>
      <c r="K344" s="78" t="str">
        <f>IFERROR(INDEX('Supply Reference'!$D$2:$D$501,MATCH(I344,'Supply Reference'!$A$2:$A$501,0)),"")</f>
        <v/>
      </c>
      <c r="L344" s="44"/>
      <c r="M344" s="43"/>
    </row>
    <row r="345" spans="1:13" x14ac:dyDescent="0.3">
      <c r="A345" s="6"/>
      <c r="B345" s="43"/>
      <c r="C345" s="77"/>
      <c r="D345" s="43"/>
      <c r="E345" s="78" t="str">
        <f>IFERROR(INDEX('Supply Reference'!$D$2:$D$501,MATCH(D345,'Supply Reference'!$A$2:$A$501,0)),"")</f>
        <v/>
      </c>
      <c r="F345" s="43"/>
      <c r="G345" s="77"/>
      <c r="H345" s="78" t="str">
        <f>IFERROR(INDEX('Supply Reference'!$D$2:$D$501,MATCH(F345,'Supply Reference'!$A$2:$A$501,0)),"")</f>
        <v/>
      </c>
      <c r="I345" s="79"/>
      <c r="J345" s="77"/>
      <c r="K345" s="78" t="str">
        <f>IFERROR(INDEX('Supply Reference'!$D$2:$D$501,MATCH(I345,'Supply Reference'!$A$2:$A$501,0)),"")</f>
        <v/>
      </c>
      <c r="L345" s="44"/>
      <c r="M345" s="43"/>
    </row>
    <row r="346" spans="1:13" x14ac:dyDescent="0.3">
      <c r="A346" s="6"/>
      <c r="B346" s="43"/>
      <c r="C346" s="77"/>
      <c r="D346" s="43"/>
      <c r="E346" s="78" t="str">
        <f>IFERROR(INDEX('Supply Reference'!$D$2:$D$501,MATCH(D346,'Supply Reference'!$A$2:$A$501,0)),"")</f>
        <v/>
      </c>
      <c r="F346" s="43"/>
      <c r="G346" s="77"/>
      <c r="H346" s="78" t="str">
        <f>IFERROR(INDEX('Supply Reference'!$D$2:$D$501,MATCH(F346,'Supply Reference'!$A$2:$A$501,0)),"")</f>
        <v/>
      </c>
      <c r="I346" s="79"/>
      <c r="J346" s="77"/>
      <c r="K346" s="78" t="str">
        <f>IFERROR(INDEX('Supply Reference'!$D$2:$D$501,MATCH(I346,'Supply Reference'!$A$2:$A$501,0)),"")</f>
        <v/>
      </c>
      <c r="L346" s="44"/>
      <c r="M346" s="43"/>
    </row>
    <row r="347" spans="1:13" x14ac:dyDescent="0.3">
      <c r="A347" s="6"/>
      <c r="B347" s="43"/>
      <c r="C347" s="77"/>
      <c r="D347" s="43"/>
      <c r="E347" s="78" t="str">
        <f>IFERROR(INDEX('Supply Reference'!$D$2:$D$501,MATCH(D347,'Supply Reference'!$A$2:$A$501,0)),"")</f>
        <v/>
      </c>
      <c r="F347" s="43"/>
      <c r="G347" s="77"/>
      <c r="H347" s="78" t="str">
        <f>IFERROR(INDEX('Supply Reference'!$D$2:$D$501,MATCH(F347,'Supply Reference'!$A$2:$A$501,0)),"")</f>
        <v/>
      </c>
      <c r="I347" s="79"/>
      <c r="J347" s="77"/>
      <c r="K347" s="78" t="str">
        <f>IFERROR(INDEX('Supply Reference'!$D$2:$D$501,MATCH(I347,'Supply Reference'!$A$2:$A$501,0)),"")</f>
        <v/>
      </c>
      <c r="L347" s="44"/>
      <c r="M347" s="43"/>
    </row>
    <row r="348" spans="1:13" x14ac:dyDescent="0.3">
      <c r="A348" s="6"/>
      <c r="B348" s="43"/>
      <c r="C348" s="77"/>
      <c r="D348" s="43"/>
      <c r="E348" s="78" t="str">
        <f>IFERROR(INDEX('Supply Reference'!$D$2:$D$501,MATCH(D348,'Supply Reference'!$A$2:$A$501,0)),"")</f>
        <v/>
      </c>
      <c r="F348" s="43"/>
      <c r="G348" s="77"/>
      <c r="H348" s="78" t="str">
        <f>IFERROR(INDEX('Supply Reference'!$D$2:$D$501,MATCH(F348,'Supply Reference'!$A$2:$A$501,0)),"")</f>
        <v/>
      </c>
      <c r="I348" s="79"/>
      <c r="J348" s="77"/>
      <c r="K348" s="78" t="str">
        <f>IFERROR(INDEX('Supply Reference'!$D$2:$D$501,MATCH(I348,'Supply Reference'!$A$2:$A$501,0)),"")</f>
        <v/>
      </c>
      <c r="L348" s="44"/>
      <c r="M348" s="43"/>
    </row>
    <row r="349" spans="1:13" x14ac:dyDescent="0.3">
      <c r="A349" s="6"/>
      <c r="B349" s="43"/>
      <c r="C349" s="77"/>
      <c r="D349" s="43"/>
      <c r="E349" s="78" t="str">
        <f>IFERROR(INDEX('Supply Reference'!$D$2:$D$501,MATCH(D349,'Supply Reference'!$A$2:$A$501,0)),"")</f>
        <v/>
      </c>
      <c r="F349" s="43"/>
      <c r="G349" s="77"/>
      <c r="H349" s="78" t="str">
        <f>IFERROR(INDEX('Supply Reference'!$D$2:$D$501,MATCH(F349,'Supply Reference'!$A$2:$A$501,0)),"")</f>
        <v/>
      </c>
      <c r="I349" s="79"/>
      <c r="J349" s="77"/>
      <c r="K349" s="78" t="str">
        <f>IFERROR(INDEX('Supply Reference'!$D$2:$D$501,MATCH(I349,'Supply Reference'!$A$2:$A$501,0)),"")</f>
        <v/>
      </c>
      <c r="L349" s="44"/>
      <c r="M349" s="43"/>
    </row>
    <row r="350" spans="1:13" x14ac:dyDescent="0.3">
      <c r="A350" s="6"/>
      <c r="B350" s="43"/>
      <c r="C350" s="77"/>
      <c r="D350" s="43"/>
      <c r="E350" s="78" t="str">
        <f>IFERROR(INDEX('Supply Reference'!$D$2:$D$501,MATCH(D350,'Supply Reference'!$A$2:$A$501,0)),"")</f>
        <v/>
      </c>
      <c r="F350" s="43"/>
      <c r="G350" s="77"/>
      <c r="H350" s="78" t="str">
        <f>IFERROR(INDEX('Supply Reference'!$D$2:$D$501,MATCH(F350,'Supply Reference'!$A$2:$A$501,0)),"")</f>
        <v/>
      </c>
      <c r="I350" s="79"/>
      <c r="J350" s="77"/>
      <c r="K350" s="78" t="str">
        <f>IFERROR(INDEX('Supply Reference'!$D$2:$D$501,MATCH(I350,'Supply Reference'!$A$2:$A$501,0)),"")</f>
        <v/>
      </c>
      <c r="L350" s="44"/>
      <c r="M350" s="43"/>
    </row>
    <row r="351" spans="1:13" x14ac:dyDescent="0.3">
      <c r="A351" s="6"/>
      <c r="B351" s="43"/>
      <c r="C351" s="77"/>
      <c r="D351" s="43"/>
      <c r="E351" s="78" t="str">
        <f>IFERROR(INDEX('Supply Reference'!$D$2:$D$501,MATCH(D351,'Supply Reference'!$A$2:$A$501,0)),"")</f>
        <v/>
      </c>
      <c r="F351" s="43"/>
      <c r="G351" s="77"/>
      <c r="H351" s="78" t="str">
        <f>IFERROR(INDEX('Supply Reference'!$D$2:$D$501,MATCH(F351,'Supply Reference'!$A$2:$A$501,0)),"")</f>
        <v/>
      </c>
      <c r="I351" s="79"/>
      <c r="J351" s="77"/>
      <c r="K351" s="78" t="str">
        <f>IFERROR(INDEX('Supply Reference'!$D$2:$D$501,MATCH(I351,'Supply Reference'!$A$2:$A$501,0)),"")</f>
        <v/>
      </c>
      <c r="L351" s="44"/>
      <c r="M351" s="43"/>
    </row>
    <row r="352" spans="1:13" x14ac:dyDescent="0.3">
      <c r="A352" s="6"/>
      <c r="B352" s="43"/>
      <c r="C352" s="77"/>
      <c r="D352" s="43"/>
      <c r="E352" s="78" t="str">
        <f>IFERROR(INDEX('Supply Reference'!$D$2:$D$501,MATCH(D352,'Supply Reference'!$A$2:$A$501,0)),"")</f>
        <v/>
      </c>
      <c r="F352" s="43"/>
      <c r="G352" s="77"/>
      <c r="H352" s="78" t="str">
        <f>IFERROR(INDEX('Supply Reference'!$D$2:$D$501,MATCH(F352,'Supply Reference'!$A$2:$A$501,0)),"")</f>
        <v/>
      </c>
      <c r="I352" s="79"/>
      <c r="J352" s="77"/>
      <c r="K352" s="78" t="str">
        <f>IFERROR(INDEX('Supply Reference'!$D$2:$D$501,MATCH(I352,'Supply Reference'!$A$2:$A$501,0)),"")</f>
        <v/>
      </c>
      <c r="L352" s="44"/>
      <c r="M352" s="43"/>
    </row>
    <row r="353" spans="1:13" x14ac:dyDescent="0.3">
      <c r="A353" s="6"/>
      <c r="B353" s="43"/>
      <c r="C353" s="77"/>
      <c r="D353" s="43"/>
      <c r="E353" s="78" t="str">
        <f>IFERROR(INDEX('Supply Reference'!$D$2:$D$501,MATCH(D353,'Supply Reference'!$A$2:$A$501,0)),"")</f>
        <v/>
      </c>
      <c r="F353" s="43"/>
      <c r="G353" s="77"/>
      <c r="H353" s="78" t="str">
        <f>IFERROR(INDEX('Supply Reference'!$D$2:$D$501,MATCH(F353,'Supply Reference'!$A$2:$A$501,0)),"")</f>
        <v/>
      </c>
      <c r="I353" s="79"/>
      <c r="J353" s="77"/>
      <c r="K353" s="78" t="str">
        <f>IFERROR(INDEX('Supply Reference'!$D$2:$D$501,MATCH(I353,'Supply Reference'!$A$2:$A$501,0)),"")</f>
        <v/>
      </c>
      <c r="L353" s="44"/>
      <c r="M353" s="43"/>
    </row>
    <row r="354" spans="1:13" x14ac:dyDescent="0.3">
      <c r="A354" s="6"/>
      <c r="B354" s="43"/>
      <c r="C354" s="77"/>
      <c r="D354" s="43"/>
      <c r="E354" s="78" t="str">
        <f>IFERROR(INDEX('Supply Reference'!$D$2:$D$501,MATCH(D354,'Supply Reference'!$A$2:$A$501,0)),"")</f>
        <v/>
      </c>
      <c r="F354" s="43"/>
      <c r="G354" s="77"/>
      <c r="H354" s="78" t="str">
        <f>IFERROR(INDEX('Supply Reference'!$D$2:$D$501,MATCH(F354,'Supply Reference'!$A$2:$A$501,0)),"")</f>
        <v/>
      </c>
      <c r="I354" s="79"/>
      <c r="J354" s="77"/>
      <c r="K354" s="78" t="str">
        <f>IFERROR(INDEX('Supply Reference'!$D$2:$D$501,MATCH(I354,'Supply Reference'!$A$2:$A$501,0)),"")</f>
        <v/>
      </c>
      <c r="L354" s="44"/>
      <c r="M354" s="43"/>
    </row>
    <row r="355" spans="1:13" x14ac:dyDescent="0.3">
      <c r="A355" s="6"/>
      <c r="B355" s="43"/>
      <c r="C355" s="77"/>
      <c r="D355" s="43"/>
      <c r="E355" s="78" t="str">
        <f>IFERROR(INDEX('Supply Reference'!$D$2:$D$501,MATCH(D355,'Supply Reference'!$A$2:$A$501,0)),"")</f>
        <v/>
      </c>
      <c r="F355" s="43"/>
      <c r="G355" s="77"/>
      <c r="H355" s="78" t="str">
        <f>IFERROR(INDEX('Supply Reference'!$D$2:$D$501,MATCH(F355,'Supply Reference'!$A$2:$A$501,0)),"")</f>
        <v/>
      </c>
      <c r="I355" s="79"/>
      <c r="J355" s="77"/>
      <c r="K355" s="78" t="str">
        <f>IFERROR(INDEX('Supply Reference'!$D$2:$D$501,MATCH(I355,'Supply Reference'!$A$2:$A$501,0)),"")</f>
        <v/>
      </c>
      <c r="L355" s="44"/>
      <c r="M355" s="43"/>
    </row>
    <row r="356" spans="1:13" x14ac:dyDescent="0.3">
      <c r="A356" s="6"/>
      <c r="B356" s="43"/>
      <c r="C356" s="77"/>
      <c r="D356" s="43"/>
      <c r="E356" s="78" t="str">
        <f>IFERROR(INDEX('Supply Reference'!$D$2:$D$501,MATCH(D356,'Supply Reference'!$A$2:$A$501,0)),"")</f>
        <v/>
      </c>
      <c r="F356" s="43"/>
      <c r="G356" s="77"/>
      <c r="H356" s="78" t="str">
        <f>IFERROR(INDEX('Supply Reference'!$D$2:$D$501,MATCH(F356,'Supply Reference'!$A$2:$A$501,0)),"")</f>
        <v/>
      </c>
      <c r="I356" s="79"/>
      <c r="J356" s="77"/>
      <c r="K356" s="78" t="str">
        <f>IFERROR(INDEX('Supply Reference'!$D$2:$D$501,MATCH(I356,'Supply Reference'!$A$2:$A$501,0)),"")</f>
        <v/>
      </c>
      <c r="L356" s="44"/>
      <c r="M356" s="43"/>
    </row>
    <row r="357" spans="1:13" x14ac:dyDescent="0.3">
      <c r="A357" s="6"/>
      <c r="B357" s="43"/>
      <c r="C357" s="77"/>
      <c r="D357" s="43"/>
      <c r="E357" s="78" t="str">
        <f>IFERROR(INDEX('Supply Reference'!$D$2:$D$501,MATCH(D357,'Supply Reference'!$A$2:$A$501,0)),"")</f>
        <v/>
      </c>
      <c r="F357" s="43"/>
      <c r="G357" s="77"/>
      <c r="H357" s="78" t="str">
        <f>IFERROR(INDEX('Supply Reference'!$D$2:$D$501,MATCH(F357,'Supply Reference'!$A$2:$A$501,0)),"")</f>
        <v/>
      </c>
      <c r="I357" s="79"/>
      <c r="J357" s="77"/>
      <c r="K357" s="78" t="str">
        <f>IFERROR(INDEX('Supply Reference'!$D$2:$D$501,MATCH(I357,'Supply Reference'!$A$2:$A$501,0)),"")</f>
        <v/>
      </c>
      <c r="L357" s="44"/>
      <c r="M357" s="43"/>
    </row>
    <row r="358" spans="1:13" x14ac:dyDescent="0.3">
      <c r="A358" s="6"/>
      <c r="B358" s="43"/>
      <c r="C358" s="77"/>
      <c r="D358" s="43"/>
      <c r="E358" s="78" t="str">
        <f>IFERROR(INDEX('Supply Reference'!$D$2:$D$501,MATCH(D358,'Supply Reference'!$A$2:$A$501,0)),"")</f>
        <v/>
      </c>
      <c r="F358" s="43"/>
      <c r="G358" s="77"/>
      <c r="H358" s="78" t="str">
        <f>IFERROR(INDEX('Supply Reference'!$D$2:$D$501,MATCH(F358,'Supply Reference'!$A$2:$A$501,0)),"")</f>
        <v/>
      </c>
      <c r="I358" s="79"/>
      <c r="J358" s="77"/>
      <c r="K358" s="78" t="str">
        <f>IFERROR(INDEX('Supply Reference'!$D$2:$D$501,MATCH(I358,'Supply Reference'!$A$2:$A$501,0)),"")</f>
        <v/>
      </c>
      <c r="L358" s="44"/>
      <c r="M358" s="43"/>
    </row>
    <row r="359" spans="1:13" x14ac:dyDescent="0.3">
      <c r="A359" s="6"/>
      <c r="B359" s="43"/>
      <c r="C359" s="77"/>
      <c r="D359" s="43"/>
      <c r="E359" s="78" t="str">
        <f>IFERROR(INDEX('Supply Reference'!$D$2:$D$501,MATCH(D359,'Supply Reference'!$A$2:$A$501,0)),"")</f>
        <v/>
      </c>
      <c r="F359" s="43"/>
      <c r="G359" s="77"/>
      <c r="H359" s="78" t="str">
        <f>IFERROR(INDEX('Supply Reference'!$D$2:$D$501,MATCH(F359,'Supply Reference'!$A$2:$A$501,0)),"")</f>
        <v/>
      </c>
      <c r="I359" s="79"/>
      <c r="J359" s="77"/>
      <c r="K359" s="78" t="str">
        <f>IFERROR(INDEX('Supply Reference'!$D$2:$D$501,MATCH(I359,'Supply Reference'!$A$2:$A$501,0)),"")</f>
        <v/>
      </c>
      <c r="L359" s="44"/>
      <c r="M359" s="43"/>
    </row>
    <row r="360" spans="1:13" x14ac:dyDescent="0.3">
      <c r="A360" s="6"/>
      <c r="B360" s="43"/>
      <c r="C360" s="77"/>
      <c r="D360" s="43"/>
      <c r="E360" s="78" t="str">
        <f>IFERROR(INDEX('Supply Reference'!$D$2:$D$501,MATCH(D360,'Supply Reference'!$A$2:$A$501,0)),"")</f>
        <v/>
      </c>
      <c r="F360" s="43"/>
      <c r="G360" s="77"/>
      <c r="H360" s="78" t="str">
        <f>IFERROR(INDEX('Supply Reference'!$D$2:$D$501,MATCH(F360,'Supply Reference'!$A$2:$A$501,0)),"")</f>
        <v/>
      </c>
      <c r="I360" s="79"/>
      <c r="J360" s="77"/>
      <c r="K360" s="78" t="str">
        <f>IFERROR(INDEX('Supply Reference'!$D$2:$D$501,MATCH(I360,'Supply Reference'!$A$2:$A$501,0)),"")</f>
        <v/>
      </c>
      <c r="L360" s="44"/>
      <c r="M360" s="43"/>
    </row>
    <row r="361" spans="1:13" x14ac:dyDescent="0.3">
      <c r="A361" s="6"/>
      <c r="B361" s="43"/>
      <c r="C361" s="77"/>
      <c r="D361" s="43"/>
      <c r="E361" s="78" t="str">
        <f>IFERROR(INDEX('Supply Reference'!$D$2:$D$501,MATCH(D361,'Supply Reference'!$A$2:$A$501,0)),"")</f>
        <v/>
      </c>
      <c r="F361" s="43"/>
      <c r="G361" s="77"/>
      <c r="H361" s="78" t="str">
        <f>IFERROR(INDEX('Supply Reference'!$D$2:$D$501,MATCH(F361,'Supply Reference'!$A$2:$A$501,0)),"")</f>
        <v/>
      </c>
      <c r="I361" s="79"/>
      <c r="J361" s="77"/>
      <c r="K361" s="78" t="str">
        <f>IFERROR(INDEX('Supply Reference'!$D$2:$D$501,MATCH(I361,'Supply Reference'!$A$2:$A$501,0)),"")</f>
        <v/>
      </c>
      <c r="L361" s="44"/>
      <c r="M361" s="43"/>
    </row>
    <row r="362" spans="1:13" x14ac:dyDescent="0.3">
      <c r="A362" s="6"/>
      <c r="B362" s="43"/>
      <c r="C362" s="77"/>
      <c r="D362" s="43"/>
      <c r="E362" s="78" t="str">
        <f>IFERROR(INDEX('Supply Reference'!$D$2:$D$501,MATCH(D362,'Supply Reference'!$A$2:$A$501,0)),"")</f>
        <v/>
      </c>
      <c r="F362" s="43"/>
      <c r="G362" s="77"/>
      <c r="H362" s="78" t="str">
        <f>IFERROR(INDEX('Supply Reference'!$D$2:$D$501,MATCH(F362,'Supply Reference'!$A$2:$A$501,0)),"")</f>
        <v/>
      </c>
      <c r="I362" s="79"/>
      <c r="J362" s="77"/>
      <c r="K362" s="78" t="str">
        <f>IFERROR(INDEX('Supply Reference'!$D$2:$D$501,MATCH(I362,'Supply Reference'!$A$2:$A$501,0)),"")</f>
        <v/>
      </c>
      <c r="L362" s="44"/>
      <c r="M362" s="43"/>
    </row>
    <row r="363" spans="1:13" x14ac:dyDescent="0.3">
      <c r="A363" s="6"/>
      <c r="B363" s="43"/>
      <c r="C363" s="77"/>
      <c r="D363" s="43"/>
      <c r="E363" s="78" t="str">
        <f>IFERROR(INDEX('Supply Reference'!$D$2:$D$501,MATCH(D363,'Supply Reference'!$A$2:$A$501,0)),"")</f>
        <v/>
      </c>
      <c r="F363" s="43"/>
      <c r="G363" s="77"/>
      <c r="H363" s="78" t="str">
        <f>IFERROR(INDEX('Supply Reference'!$D$2:$D$501,MATCH(F363,'Supply Reference'!$A$2:$A$501,0)),"")</f>
        <v/>
      </c>
      <c r="I363" s="79"/>
      <c r="J363" s="77"/>
      <c r="K363" s="78" t="str">
        <f>IFERROR(INDEX('Supply Reference'!$D$2:$D$501,MATCH(I363,'Supply Reference'!$A$2:$A$501,0)),"")</f>
        <v/>
      </c>
      <c r="L363" s="44"/>
      <c r="M363" s="43"/>
    </row>
    <row r="364" spans="1:13" x14ac:dyDescent="0.3">
      <c r="A364" s="6"/>
      <c r="B364" s="43"/>
      <c r="C364" s="77"/>
      <c r="D364" s="43"/>
      <c r="E364" s="78" t="str">
        <f>IFERROR(INDEX('Supply Reference'!$D$2:$D$501,MATCH(D364,'Supply Reference'!$A$2:$A$501,0)),"")</f>
        <v/>
      </c>
      <c r="F364" s="43"/>
      <c r="G364" s="77"/>
      <c r="H364" s="78" t="str">
        <f>IFERROR(INDEX('Supply Reference'!$D$2:$D$501,MATCH(F364,'Supply Reference'!$A$2:$A$501,0)),"")</f>
        <v/>
      </c>
      <c r="I364" s="79"/>
      <c r="J364" s="77"/>
      <c r="K364" s="78" t="str">
        <f>IFERROR(INDEX('Supply Reference'!$D$2:$D$501,MATCH(I364,'Supply Reference'!$A$2:$A$501,0)),"")</f>
        <v/>
      </c>
      <c r="L364" s="44"/>
      <c r="M364" s="43"/>
    </row>
    <row r="365" spans="1:13" x14ac:dyDescent="0.3">
      <c r="A365" s="6"/>
      <c r="B365" s="43"/>
      <c r="C365" s="77"/>
      <c r="D365" s="43"/>
      <c r="E365" s="78" t="str">
        <f>IFERROR(INDEX('Supply Reference'!$D$2:$D$501,MATCH(D365,'Supply Reference'!$A$2:$A$501,0)),"")</f>
        <v/>
      </c>
      <c r="F365" s="43"/>
      <c r="G365" s="77"/>
      <c r="H365" s="78" t="str">
        <f>IFERROR(INDEX('Supply Reference'!$D$2:$D$501,MATCH(F365,'Supply Reference'!$A$2:$A$501,0)),"")</f>
        <v/>
      </c>
      <c r="I365" s="79"/>
      <c r="J365" s="77"/>
      <c r="K365" s="78" t="str">
        <f>IFERROR(INDEX('Supply Reference'!$D$2:$D$501,MATCH(I365,'Supply Reference'!$A$2:$A$501,0)),"")</f>
        <v/>
      </c>
      <c r="L365" s="44"/>
      <c r="M365" s="43"/>
    </row>
    <row r="366" spans="1:13" x14ac:dyDescent="0.3">
      <c r="A366" s="6"/>
      <c r="B366" s="43"/>
      <c r="C366" s="77"/>
      <c r="D366" s="43"/>
      <c r="E366" s="78" t="str">
        <f>IFERROR(INDEX('Supply Reference'!$D$2:$D$501,MATCH(D366,'Supply Reference'!$A$2:$A$501,0)),"")</f>
        <v/>
      </c>
      <c r="F366" s="43"/>
      <c r="G366" s="77"/>
      <c r="H366" s="78" t="str">
        <f>IFERROR(INDEX('Supply Reference'!$D$2:$D$501,MATCH(F366,'Supply Reference'!$A$2:$A$501,0)),"")</f>
        <v/>
      </c>
      <c r="I366" s="79"/>
      <c r="J366" s="77"/>
      <c r="K366" s="78" t="str">
        <f>IFERROR(INDEX('Supply Reference'!$D$2:$D$501,MATCH(I366,'Supply Reference'!$A$2:$A$501,0)),"")</f>
        <v/>
      </c>
      <c r="L366" s="44"/>
      <c r="M366" s="43"/>
    </row>
    <row r="367" spans="1:13" x14ac:dyDescent="0.3">
      <c r="A367" s="6"/>
      <c r="B367" s="43"/>
      <c r="C367" s="77"/>
      <c r="D367" s="43"/>
      <c r="E367" s="78" t="str">
        <f>IFERROR(INDEX('Supply Reference'!$D$2:$D$501,MATCH(D367,'Supply Reference'!$A$2:$A$501,0)),"")</f>
        <v/>
      </c>
      <c r="F367" s="43"/>
      <c r="G367" s="77"/>
      <c r="H367" s="78" t="str">
        <f>IFERROR(INDEX('Supply Reference'!$D$2:$D$501,MATCH(F367,'Supply Reference'!$A$2:$A$501,0)),"")</f>
        <v/>
      </c>
      <c r="I367" s="79"/>
      <c r="J367" s="77"/>
      <c r="K367" s="78" t="str">
        <f>IFERROR(INDEX('Supply Reference'!$D$2:$D$501,MATCH(I367,'Supply Reference'!$A$2:$A$501,0)),"")</f>
        <v/>
      </c>
      <c r="L367" s="44"/>
      <c r="M367" s="43"/>
    </row>
    <row r="368" spans="1:13" x14ac:dyDescent="0.3">
      <c r="A368" s="6"/>
      <c r="B368" s="43"/>
      <c r="C368" s="77"/>
      <c r="D368" s="43"/>
      <c r="E368" s="78" t="str">
        <f>IFERROR(INDEX('Supply Reference'!$D$2:$D$501,MATCH(D368,'Supply Reference'!$A$2:$A$501,0)),"")</f>
        <v/>
      </c>
      <c r="F368" s="43"/>
      <c r="G368" s="77"/>
      <c r="H368" s="78" t="str">
        <f>IFERROR(INDEX('Supply Reference'!$D$2:$D$501,MATCH(F368,'Supply Reference'!$A$2:$A$501,0)),"")</f>
        <v/>
      </c>
      <c r="I368" s="79"/>
      <c r="J368" s="77"/>
      <c r="K368" s="78" t="str">
        <f>IFERROR(INDEX('Supply Reference'!$D$2:$D$501,MATCH(I368,'Supply Reference'!$A$2:$A$501,0)),"")</f>
        <v/>
      </c>
      <c r="L368" s="44"/>
      <c r="M368" s="43"/>
    </row>
    <row r="369" spans="1:13" x14ac:dyDescent="0.3">
      <c r="A369" s="6"/>
      <c r="B369" s="43"/>
      <c r="C369" s="77"/>
      <c r="D369" s="43"/>
      <c r="E369" s="78" t="str">
        <f>IFERROR(INDEX('Supply Reference'!$D$2:$D$501,MATCH(D369,'Supply Reference'!$A$2:$A$501,0)),"")</f>
        <v/>
      </c>
      <c r="F369" s="43"/>
      <c r="G369" s="77"/>
      <c r="H369" s="78" t="str">
        <f>IFERROR(INDEX('Supply Reference'!$D$2:$D$501,MATCH(F369,'Supply Reference'!$A$2:$A$501,0)),"")</f>
        <v/>
      </c>
      <c r="I369" s="79"/>
      <c r="J369" s="77"/>
      <c r="K369" s="78" t="str">
        <f>IFERROR(INDEX('Supply Reference'!$D$2:$D$501,MATCH(I369,'Supply Reference'!$A$2:$A$501,0)),"")</f>
        <v/>
      </c>
      <c r="L369" s="44"/>
      <c r="M369" s="43"/>
    </row>
    <row r="370" spans="1:13" x14ac:dyDescent="0.3">
      <c r="A370" s="6"/>
      <c r="B370" s="43"/>
      <c r="C370" s="77"/>
      <c r="D370" s="43"/>
      <c r="E370" s="78" t="str">
        <f>IFERROR(INDEX('Supply Reference'!$D$2:$D$501,MATCH(D370,'Supply Reference'!$A$2:$A$501,0)),"")</f>
        <v/>
      </c>
      <c r="F370" s="43"/>
      <c r="G370" s="77"/>
      <c r="H370" s="78" t="str">
        <f>IFERROR(INDEX('Supply Reference'!$D$2:$D$501,MATCH(F370,'Supply Reference'!$A$2:$A$501,0)),"")</f>
        <v/>
      </c>
      <c r="I370" s="79"/>
      <c r="J370" s="77"/>
      <c r="K370" s="78" t="str">
        <f>IFERROR(INDEX('Supply Reference'!$D$2:$D$501,MATCH(I370,'Supply Reference'!$A$2:$A$501,0)),"")</f>
        <v/>
      </c>
      <c r="L370" s="44"/>
      <c r="M370" s="43"/>
    </row>
    <row r="371" spans="1:13" x14ac:dyDescent="0.3">
      <c r="A371" s="6"/>
      <c r="B371" s="43"/>
      <c r="C371" s="77"/>
      <c r="D371" s="43"/>
      <c r="E371" s="78" t="str">
        <f>IFERROR(INDEX('Supply Reference'!$D$2:$D$501,MATCH(D371,'Supply Reference'!$A$2:$A$501,0)),"")</f>
        <v/>
      </c>
      <c r="F371" s="43"/>
      <c r="G371" s="77"/>
      <c r="H371" s="78" t="str">
        <f>IFERROR(INDEX('Supply Reference'!$D$2:$D$501,MATCH(F371,'Supply Reference'!$A$2:$A$501,0)),"")</f>
        <v/>
      </c>
      <c r="I371" s="79"/>
      <c r="J371" s="77"/>
      <c r="K371" s="78" t="str">
        <f>IFERROR(INDEX('Supply Reference'!$D$2:$D$501,MATCH(I371,'Supply Reference'!$A$2:$A$501,0)),"")</f>
        <v/>
      </c>
      <c r="L371" s="44"/>
      <c r="M371" s="43"/>
    </row>
    <row r="372" spans="1:13" x14ac:dyDescent="0.3">
      <c r="A372" s="6"/>
      <c r="B372" s="43"/>
      <c r="C372" s="77"/>
      <c r="D372" s="43"/>
      <c r="E372" s="78" t="str">
        <f>IFERROR(INDEX('Supply Reference'!$D$2:$D$501,MATCH(D372,'Supply Reference'!$A$2:$A$501,0)),"")</f>
        <v/>
      </c>
      <c r="F372" s="43"/>
      <c r="G372" s="77"/>
      <c r="H372" s="78" t="str">
        <f>IFERROR(INDEX('Supply Reference'!$D$2:$D$501,MATCH(F372,'Supply Reference'!$A$2:$A$501,0)),"")</f>
        <v/>
      </c>
      <c r="I372" s="79"/>
      <c r="J372" s="77"/>
      <c r="K372" s="78" t="str">
        <f>IFERROR(INDEX('Supply Reference'!$D$2:$D$501,MATCH(I372,'Supply Reference'!$A$2:$A$501,0)),"")</f>
        <v/>
      </c>
      <c r="L372" s="44"/>
      <c r="M372" s="43"/>
    </row>
    <row r="373" spans="1:13" x14ac:dyDescent="0.3">
      <c r="A373" s="6"/>
      <c r="B373" s="43"/>
      <c r="C373" s="77"/>
      <c r="D373" s="43"/>
      <c r="E373" s="78" t="str">
        <f>IFERROR(INDEX('Supply Reference'!$D$2:$D$501,MATCH(D373,'Supply Reference'!$A$2:$A$501,0)),"")</f>
        <v/>
      </c>
      <c r="F373" s="43"/>
      <c r="G373" s="77"/>
      <c r="H373" s="78" t="str">
        <f>IFERROR(INDEX('Supply Reference'!$D$2:$D$501,MATCH(F373,'Supply Reference'!$A$2:$A$501,0)),"")</f>
        <v/>
      </c>
      <c r="I373" s="79"/>
      <c r="J373" s="77"/>
      <c r="K373" s="78" t="str">
        <f>IFERROR(INDEX('Supply Reference'!$D$2:$D$501,MATCH(I373,'Supply Reference'!$A$2:$A$501,0)),"")</f>
        <v/>
      </c>
      <c r="L373" s="44"/>
      <c r="M373" s="43"/>
    </row>
    <row r="374" spans="1:13" x14ac:dyDescent="0.3">
      <c r="A374" s="6"/>
      <c r="B374" s="43"/>
      <c r="C374" s="77"/>
      <c r="D374" s="43"/>
      <c r="E374" s="78" t="str">
        <f>IFERROR(INDEX('Supply Reference'!$D$2:$D$501,MATCH(D374,'Supply Reference'!$A$2:$A$501,0)),"")</f>
        <v/>
      </c>
      <c r="F374" s="43"/>
      <c r="G374" s="77"/>
      <c r="H374" s="78" t="str">
        <f>IFERROR(INDEX('Supply Reference'!$D$2:$D$501,MATCH(F374,'Supply Reference'!$A$2:$A$501,0)),"")</f>
        <v/>
      </c>
      <c r="I374" s="79"/>
      <c r="J374" s="77"/>
      <c r="K374" s="78" t="str">
        <f>IFERROR(INDEX('Supply Reference'!$D$2:$D$501,MATCH(I374,'Supply Reference'!$A$2:$A$501,0)),"")</f>
        <v/>
      </c>
      <c r="L374" s="44"/>
      <c r="M374" s="43"/>
    </row>
    <row r="375" spans="1:13" x14ac:dyDescent="0.3">
      <c r="A375" s="6"/>
      <c r="B375" s="43"/>
      <c r="C375" s="77"/>
      <c r="D375" s="43"/>
      <c r="E375" s="78" t="str">
        <f>IFERROR(INDEX('Supply Reference'!$D$2:$D$501,MATCH(D375,'Supply Reference'!$A$2:$A$501,0)),"")</f>
        <v/>
      </c>
      <c r="F375" s="43"/>
      <c r="G375" s="77"/>
      <c r="H375" s="78" t="str">
        <f>IFERROR(INDEX('Supply Reference'!$D$2:$D$501,MATCH(F375,'Supply Reference'!$A$2:$A$501,0)),"")</f>
        <v/>
      </c>
      <c r="I375" s="79"/>
      <c r="J375" s="77"/>
      <c r="K375" s="78" t="str">
        <f>IFERROR(INDEX('Supply Reference'!$D$2:$D$501,MATCH(I375,'Supply Reference'!$A$2:$A$501,0)),"")</f>
        <v/>
      </c>
      <c r="L375" s="44"/>
      <c r="M375" s="43"/>
    </row>
    <row r="376" spans="1:13" x14ac:dyDescent="0.3">
      <c r="A376" s="6"/>
      <c r="B376" s="43"/>
      <c r="C376" s="77"/>
      <c r="D376" s="43"/>
      <c r="E376" s="78" t="str">
        <f>IFERROR(INDEX('Supply Reference'!$D$2:$D$501,MATCH(D376,'Supply Reference'!$A$2:$A$501,0)),"")</f>
        <v/>
      </c>
      <c r="F376" s="43"/>
      <c r="G376" s="77"/>
      <c r="H376" s="78" t="str">
        <f>IFERROR(INDEX('Supply Reference'!$D$2:$D$501,MATCH(F376,'Supply Reference'!$A$2:$A$501,0)),"")</f>
        <v/>
      </c>
      <c r="I376" s="79"/>
      <c r="J376" s="77"/>
      <c r="K376" s="78" t="str">
        <f>IFERROR(INDEX('Supply Reference'!$D$2:$D$501,MATCH(I376,'Supply Reference'!$A$2:$A$501,0)),"")</f>
        <v/>
      </c>
      <c r="L376" s="44"/>
      <c r="M376" s="43"/>
    </row>
    <row r="377" spans="1:13" x14ac:dyDescent="0.3">
      <c r="A377" s="6"/>
      <c r="B377" s="43"/>
      <c r="C377" s="77"/>
      <c r="D377" s="43"/>
      <c r="E377" s="78" t="str">
        <f>IFERROR(INDEX('Supply Reference'!$D$2:$D$501,MATCH(D377,'Supply Reference'!$A$2:$A$501,0)),"")</f>
        <v/>
      </c>
      <c r="F377" s="43"/>
      <c r="G377" s="77"/>
      <c r="H377" s="78" t="str">
        <f>IFERROR(INDEX('Supply Reference'!$D$2:$D$501,MATCH(F377,'Supply Reference'!$A$2:$A$501,0)),"")</f>
        <v/>
      </c>
      <c r="I377" s="79"/>
      <c r="J377" s="77"/>
      <c r="K377" s="78" t="str">
        <f>IFERROR(INDEX('Supply Reference'!$D$2:$D$501,MATCH(I377,'Supply Reference'!$A$2:$A$501,0)),"")</f>
        <v/>
      </c>
      <c r="L377" s="44"/>
      <c r="M377" s="43"/>
    </row>
    <row r="378" spans="1:13" x14ac:dyDescent="0.3">
      <c r="A378" s="6"/>
      <c r="B378" s="43"/>
      <c r="C378" s="77"/>
      <c r="D378" s="43"/>
      <c r="E378" s="78" t="str">
        <f>IFERROR(INDEX('Supply Reference'!$D$2:$D$501,MATCH(D378,'Supply Reference'!$A$2:$A$501,0)),"")</f>
        <v/>
      </c>
      <c r="F378" s="43"/>
      <c r="G378" s="77"/>
      <c r="H378" s="78" t="str">
        <f>IFERROR(INDEX('Supply Reference'!$D$2:$D$501,MATCH(F378,'Supply Reference'!$A$2:$A$501,0)),"")</f>
        <v/>
      </c>
      <c r="I378" s="79"/>
      <c r="J378" s="77"/>
      <c r="K378" s="78" t="str">
        <f>IFERROR(INDEX('Supply Reference'!$D$2:$D$501,MATCH(I378,'Supply Reference'!$A$2:$A$501,0)),"")</f>
        <v/>
      </c>
      <c r="L378" s="44"/>
      <c r="M378" s="43"/>
    </row>
    <row r="379" spans="1:13" x14ac:dyDescent="0.3">
      <c r="A379" s="6"/>
      <c r="B379" s="43"/>
      <c r="C379" s="77"/>
      <c r="D379" s="43"/>
      <c r="E379" s="78" t="str">
        <f>IFERROR(INDEX('Supply Reference'!$D$2:$D$501,MATCH(D379,'Supply Reference'!$A$2:$A$501,0)),"")</f>
        <v/>
      </c>
      <c r="F379" s="43"/>
      <c r="G379" s="77"/>
      <c r="H379" s="78" t="str">
        <f>IFERROR(INDEX('Supply Reference'!$D$2:$D$501,MATCH(F379,'Supply Reference'!$A$2:$A$501,0)),"")</f>
        <v/>
      </c>
      <c r="I379" s="79"/>
      <c r="J379" s="77"/>
      <c r="K379" s="78" t="str">
        <f>IFERROR(INDEX('Supply Reference'!$D$2:$D$501,MATCH(I379,'Supply Reference'!$A$2:$A$501,0)),"")</f>
        <v/>
      </c>
      <c r="L379" s="44"/>
      <c r="M379" s="43"/>
    </row>
    <row r="380" spans="1:13" x14ac:dyDescent="0.3">
      <c r="A380" s="6"/>
      <c r="B380" s="43"/>
      <c r="C380" s="77"/>
      <c r="D380" s="43"/>
      <c r="E380" s="78" t="str">
        <f>IFERROR(INDEX('Supply Reference'!$D$2:$D$501,MATCH(D380,'Supply Reference'!$A$2:$A$501,0)),"")</f>
        <v/>
      </c>
      <c r="F380" s="43"/>
      <c r="G380" s="77"/>
      <c r="H380" s="78" t="str">
        <f>IFERROR(INDEX('Supply Reference'!$D$2:$D$501,MATCH(F380,'Supply Reference'!$A$2:$A$501,0)),"")</f>
        <v/>
      </c>
      <c r="I380" s="79"/>
      <c r="J380" s="77"/>
      <c r="K380" s="78" t="str">
        <f>IFERROR(INDEX('Supply Reference'!$D$2:$D$501,MATCH(I380,'Supply Reference'!$A$2:$A$501,0)),"")</f>
        <v/>
      </c>
      <c r="L380" s="44"/>
      <c r="M380" s="43"/>
    </row>
    <row r="381" spans="1:13" x14ac:dyDescent="0.3">
      <c r="A381" s="6"/>
      <c r="B381" s="43"/>
      <c r="C381" s="77"/>
      <c r="D381" s="43"/>
      <c r="E381" s="78" t="str">
        <f>IFERROR(INDEX('Supply Reference'!$D$2:$D$501,MATCH(D381,'Supply Reference'!$A$2:$A$501,0)),"")</f>
        <v/>
      </c>
      <c r="F381" s="43"/>
      <c r="G381" s="77"/>
      <c r="H381" s="78" t="str">
        <f>IFERROR(INDEX('Supply Reference'!$D$2:$D$501,MATCH(F381,'Supply Reference'!$A$2:$A$501,0)),"")</f>
        <v/>
      </c>
      <c r="I381" s="79"/>
      <c r="J381" s="77"/>
      <c r="K381" s="78" t="str">
        <f>IFERROR(INDEX('Supply Reference'!$D$2:$D$501,MATCH(I381,'Supply Reference'!$A$2:$A$501,0)),"")</f>
        <v/>
      </c>
      <c r="L381" s="44"/>
      <c r="M381" s="43"/>
    </row>
    <row r="382" spans="1:13" x14ac:dyDescent="0.3">
      <c r="A382" s="6"/>
      <c r="B382" s="43"/>
      <c r="C382" s="77"/>
      <c r="D382" s="43"/>
      <c r="E382" s="78" t="str">
        <f>IFERROR(INDEX('Supply Reference'!$D$2:$D$501,MATCH(D382,'Supply Reference'!$A$2:$A$501,0)),"")</f>
        <v/>
      </c>
      <c r="F382" s="43"/>
      <c r="G382" s="77"/>
      <c r="H382" s="78" t="str">
        <f>IFERROR(INDEX('Supply Reference'!$D$2:$D$501,MATCH(F382,'Supply Reference'!$A$2:$A$501,0)),"")</f>
        <v/>
      </c>
      <c r="I382" s="79"/>
      <c r="J382" s="77"/>
      <c r="K382" s="78" t="str">
        <f>IFERROR(INDEX('Supply Reference'!$D$2:$D$501,MATCH(I382,'Supply Reference'!$A$2:$A$501,0)),"")</f>
        <v/>
      </c>
      <c r="L382" s="44"/>
      <c r="M382" s="43"/>
    </row>
    <row r="383" spans="1:13" x14ac:dyDescent="0.3">
      <c r="A383" s="6"/>
      <c r="B383" s="43"/>
      <c r="C383" s="77"/>
      <c r="D383" s="43"/>
      <c r="E383" s="78" t="str">
        <f>IFERROR(INDEX('Supply Reference'!$D$2:$D$501,MATCH(D383,'Supply Reference'!$A$2:$A$501,0)),"")</f>
        <v/>
      </c>
      <c r="F383" s="43"/>
      <c r="G383" s="77"/>
      <c r="H383" s="78" t="str">
        <f>IFERROR(INDEX('Supply Reference'!$D$2:$D$501,MATCH(F383,'Supply Reference'!$A$2:$A$501,0)),"")</f>
        <v/>
      </c>
      <c r="I383" s="79"/>
      <c r="J383" s="77"/>
      <c r="K383" s="78" t="str">
        <f>IFERROR(INDEX('Supply Reference'!$D$2:$D$501,MATCH(I383,'Supply Reference'!$A$2:$A$501,0)),"")</f>
        <v/>
      </c>
      <c r="L383" s="44"/>
      <c r="M383" s="43"/>
    </row>
    <row r="384" spans="1:13" x14ac:dyDescent="0.3">
      <c r="A384" s="6"/>
      <c r="B384" s="43"/>
      <c r="C384" s="77"/>
      <c r="D384" s="43"/>
      <c r="E384" s="78" t="str">
        <f>IFERROR(INDEX('Supply Reference'!$D$2:$D$501,MATCH(D384,'Supply Reference'!$A$2:$A$501,0)),"")</f>
        <v/>
      </c>
      <c r="F384" s="43"/>
      <c r="G384" s="77"/>
      <c r="H384" s="78" t="str">
        <f>IFERROR(INDEX('Supply Reference'!$D$2:$D$501,MATCH(F384,'Supply Reference'!$A$2:$A$501,0)),"")</f>
        <v/>
      </c>
      <c r="I384" s="79"/>
      <c r="J384" s="77"/>
      <c r="K384" s="78" t="str">
        <f>IFERROR(INDEX('Supply Reference'!$D$2:$D$501,MATCH(I384,'Supply Reference'!$A$2:$A$501,0)),"")</f>
        <v/>
      </c>
      <c r="L384" s="44"/>
      <c r="M384" s="43"/>
    </row>
    <row r="385" spans="1:13" x14ac:dyDescent="0.3">
      <c r="A385" s="6"/>
      <c r="B385" s="43"/>
      <c r="C385" s="77"/>
      <c r="D385" s="43"/>
      <c r="E385" s="78" t="str">
        <f>IFERROR(INDEX('Supply Reference'!$D$2:$D$501,MATCH(D385,'Supply Reference'!$A$2:$A$501,0)),"")</f>
        <v/>
      </c>
      <c r="F385" s="43"/>
      <c r="G385" s="77"/>
      <c r="H385" s="78" t="str">
        <f>IFERROR(INDEX('Supply Reference'!$D$2:$D$501,MATCH(F385,'Supply Reference'!$A$2:$A$501,0)),"")</f>
        <v/>
      </c>
      <c r="I385" s="79"/>
      <c r="J385" s="77"/>
      <c r="K385" s="78" t="str">
        <f>IFERROR(INDEX('Supply Reference'!$D$2:$D$501,MATCH(I385,'Supply Reference'!$A$2:$A$501,0)),"")</f>
        <v/>
      </c>
      <c r="L385" s="44"/>
      <c r="M385" s="43"/>
    </row>
    <row r="386" spans="1:13" x14ac:dyDescent="0.3">
      <c r="A386" s="6"/>
      <c r="B386" s="43"/>
      <c r="C386" s="77"/>
      <c r="D386" s="43"/>
      <c r="E386" s="78" t="str">
        <f>IFERROR(INDEX('Supply Reference'!$D$2:$D$501,MATCH(D386,'Supply Reference'!$A$2:$A$501,0)),"")</f>
        <v/>
      </c>
      <c r="F386" s="43"/>
      <c r="G386" s="77"/>
      <c r="H386" s="78" t="str">
        <f>IFERROR(INDEX('Supply Reference'!$D$2:$D$501,MATCH(F386,'Supply Reference'!$A$2:$A$501,0)),"")</f>
        <v/>
      </c>
      <c r="I386" s="79"/>
      <c r="J386" s="77"/>
      <c r="K386" s="78" t="str">
        <f>IFERROR(INDEX('Supply Reference'!$D$2:$D$501,MATCH(I386,'Supply Reference'!$A$2:$A$501,0)),"")</f>
        <v/>
      </c>
      <c r="L386" s="44"/>
      <c r="M386" s="43"/>
    </row>
    <row r="387" spans="1:13" x14ac:dyDescent="0.3">
      <c r="A387" s="6"/>
      <c r="B387" s="43"/>
      <c r="C387" s="77"/>
      <c r="D387" s="43"/>
      <c r="E387" s="78" t="str">
        <f>IFERROR(INDEX('Supply Reference'!$D$2:$D$501,MATCH(D387,'Supply Reference'!$A$2:$A$501,0)),"")</f>
        <v/>
      </c>
      <c r="F387" s="43"/>
      <c r="G387" s="77"/>
      <c r="H387" s="78" t="str">
        <f>IFERROR(INDEX('Supply Reference'!$D$2:$D$501,MATCH(F387,'Supply Reference'!$A$2:$A$501,0)),"")</f>
        <v/>
      </c>
      <c r="I387" s="79"/>
      <c r="J387" s="77"/>
      <c r="K387" s="78" t="str">
        <f>IFERROR(INDEX('Supply Reference'!$D$2:$D$501,MATCH(I387,'Supply Reference'!$A$2:$A$501,0)),"")</f>
        <v/>
      </c>
      <c r="L387" s="44"/>
      <c r="M387" s="43"/>
    </row>
    <row r="388" spans="1:13" x14ac:dyDescent="0.3">
      <c r="A388" s="6"/>
      <c r="B388" s="43"/>
      <c r="C388" s="77"/>
      <c r="D388" s="43"/>
      <c r="E388" s="78" t="str">
        <f>IFERROR(INDEX('Supply Reference'!$D$2:$D$501,MATCH(D388,'Supply Reference'!$A$2:$A$501,0)),"")</f>
        <v/>
      </c>
      <c r="F388" s="43"/>
      <c r="G388" s="77"/>
      <c r="H388" s="78" t="str">
        <f>IFERROR(INDEX('Supply Reference'!$D$2:$D$501,MATCH(F388,'Supply Reference'!$A$2:$A$501,0)),"")</f>
        <v/>
      </c>
      <c r="I388" s="79"/>
      <c r="J388" s="77"/>
      <c r="K388" s="78" t="str">
        <f>IFERROR(INDEX('Supply Reference'!$D$2:$D$501,MATCH(I388,'Supply Reference'!$A$2:$A$501,0)),"")</f>
        <v/>
      </c>
      <c r="L388" s="44"/>
      <c r="M388" s="43"/>
    </row>
    <row r="389" spans="1:13" x14ac:dyDescent="0.3">
      <c r="A389" s="6"/>
      <c r="B389" s="43"/>
      <c r="C389" s="77"/>
      <c r="D389" s="43"/>
      <c r="E389" s="78" t="str">
        <f>IFERROR(INDEX('Supply Reference'!$D$2:$D$501,MATCH(D389,'Supply Reference'!$A$2:$A$501,0)),"")</f>
        <v/>
      </c>
      <c r="F389" s="43"/>
      <c r="G389" s="77"/>
      <c r="H389" s="78" t="str">
        <f>IFERROR(INDEX('Supply Reference'!$D$2:$D$501,MATCH(F389,'Supply Reference'!$A$2:$A$501,0)),"")</f>
        <v/>
      </c>
      <c r="I389" s="79"/>
      <c r="J389" s="77"/>
      <c r="K389" s="78" t="str">
        <f>IFERROR(INDEX('Supply Reference'!$D$2:$D$501,MATCH(I389,'Supply Reference'!$A$2:$A$501,0)),"")</f>
        <v/>
      </c>
      <c r="L389" s="44"/>
      <c r="M389" s="43"/>
    </row>
    <row r="390" spans="1:13" x14ac:dyDescent="0.3">
      <c r="A390" s="6"/>
      <c r="B390" s="43"/>
      <c r="C390" s="77"/>
      <c r="D390" s="43"/>
      <c r="E390" s="78" t="str">
        <f>IFERROR(INDEX('Supply Reference'!$D$2:$D$501,MATCH(D390,'Supply Reference'!$A$2:$A$501,0)),"")</f>
        <v/>
      </c>
      <c r="F390" s="43"/>
      <c r="G390" s="77"/>
      <c r="H390" s="78" t="str">
        <f>IFERROR(INDEX('Supply Reference'!$D$2:$D$501,MATCH(F390,'Supply Reference'!$A$2:$A$501,0)),"")</f>
        <v/>
      </c>
      <c r="I390" s="79"/>
      <c r="J390" s="77"/>
      <c r="K390" s="78" t="str">
        <f>IFERROR(INDEX('Supply Reference'!$D$2:$D$501,MATCH(I390,'Supply Reference'!$A$2:$A$501,0)),"")</f>
        <v/>
      </c>
      <c r="L390" s="44"/>
      <c r="M390" s="43"/>
    </row>
    <row r="391" spans="1:13" x14ac:dyDescent="0.3">
      <c r="A391" s="6"/>
      <c r="B391" s="43"/>
      <c r="C391" s="77"/>
      <c r="D391" s="43"/>
      <c r="E391" s="78" t="str">
        <f>IFERROR(INDEX('Supply Reference'!$D$2:$D$501,MATCH(D391,'Supply Reference'!$A$2:$A$501,0)),"")</f>
        <v/>
      </c>
      <c r="F391" s="43"/>
      <c r="G391" s="77"/>
      <c r="H391" s="78" t="str">
        <f>IFERROR(INDEX('Supply Reference'!$D$2:$D$501,MATCH(F391,'Supply Reference'!$A$2:$A$501,0)),"")</f>
        <v/>
      </c>
      <c r="I391" s="79"/>
      <c r="J391" s="77"/>
      <c r="K391" s="78" t="str">
        <f>IFERROR(INDEX('Supply Reference'!$D$2:$D$501,MATCH(I391,'Supply Reference'!$A$2:$A$501,0)),"")</f>
        <v/>
      </c>
      <c r="L391" s="44"/>
      <c r="M391" s="43"/>
    </row>
    <row r="392" spans="1:13" x14ac:dyDescent="0.3">
      <c r="A392" s="6"/>
      <c r="B392" s="43"/>
      <c r="C392" s="77"/>
      <c r="D392" s="43"/>
      <c r="E392" s="78" t="str">
        <f>IFERROR(INDEX('Supply Reference'!$D$2:$D$501,MATCH(D392,'Supply Reference'!$A$2:$A$501,0)),"")</f>
        <v/>
      </c>
      <c r="F392" s="43"/>
      <c r="G392" s="77"/>
      <c r="H392" s="78" t="str">
        <f>IFERROR(INDEX('Supply Reference'!$D$2:$D$501,MATCH(F392,'Supply Reference'!$A$2:$A$501,0)),"")</f>
        <v/>
      </c>
      <c r="I392" s="79"/>
      <c r="J392" s="77"/>
      <c r="K392" s="78" t="str">
        <f>IFERROR(INDEX('Supply Reference'!$D$2:$D$501,MATCH(I392,'Supply Reference'!$A$2:$A$501,0)),"")</f>
        <v/>
      </c>
      <c r="L392" s="44"/>
      <c r="M392" s="43"/>
    </row>
    <row r="393" spans="1:13" x14ac:dyDescent="0.3">
      <c r="A393" s="6"/>
      <c r="B393" s="43"/>
      <c r="C393" s="77"/>
      <c r="D393" s="43"/>
      <c r="E393" s="78" t="str">
        <f>IFERROR(INDEX('Supply Reference'!$D$2:$D$501,MATCH(D393,'Supply Reference'!$A$2:$A$501,0)),"")</f>
        <v/>
      </c>
      <c r="F393" s="43"/>
      <c r="G393" s="77"/>
      <c r="H393" s="78" t="str">
        <f>IFERROR(INDEX('Supply Reference'!$D$2:$D$501,MATCH(F393,'Supply Reference'!$A$2:$A$501,0)),"")</f>
        <v/>
      </c>
      <c r="I393" s="79"/>
      <c r="J393" s="77"/>
      <c r="K393" s="78" t="str">
        <f>IFERROR(INDEX('Supply Reference'!$D$2:$D$501,MATCH(I393,'Supply Reference'!$A$2:$A$501,0)),"")</f>
        <v/>
      </c>
      <c r="L393" s="44"/>
      <c r="M393" s="43"/>
    </row>
    <row r="394" spans="1:13" x14ac:dyDescent="0.3">
      <c r="A394" s="6"/>
      <c r="B394" s="43"/>
      <c r="C394" s="77"/>
      <c r="D394" s="43"/>
      <c r="E394" s="78" t="str">
        <f>IFERROR(INDEX('Supply Reference'!$D$2:$D$501,MATCH(D394,'Supply Reference'!$A$2:$A$501,0)),"")</f>
        <v/>
      </c>
      <c r="F394" s="43"/>
      <c r="G394" s="77"/>
      <c r="H394" s="78" t="str">
        <f>IFERROR(INDEX('Supply Reference'!$D$2:$D$501,MATCH(F394,'Supply Reference'!$A$2:$A$501,0)),"")</f>
        <v/>
      </c>
      <c r="I394" s="79"/>
      <c r="J394" s="77"/>
      <c r="K394" s="78" t="str">
        <f>IFERROR(INDEX('Supply Reference'!$D$2:$D$501,MATCH(I394,'Supply Reference'!$A$2:$A$501,0)),"")</f>
        <v/>
      </c>
      <c r="L394" s="44"/>
      <c r="M394" s="43"/>
    </row>
    <row r="395" spans="1:13" x14ac:dyDescent="0.3">
      <c r="A395" s="6"/>
      <c r="B395" s="43"/>
      <c r="C395" s="77"/>
      <c r="D395" s="43"/>
      <c r="E395" s="78" t="str">
        <f>IFERROR(INDEX('Supply Reference'!$D$2:$D$501,MATCH(D395,'Supply Reference'!$A$2:$A$501,0)),"")</f>
        <v/>
      </c>
      <c r="F395" s="43"/>
      <c r="G395" s="77"/>
      <c r="H395" s="78" t="str">
        <f>IFERROR(INDEX('Supply Reference'!$D$2:$D$501,MATCH(F395,'Supply Reference'!$A$2:$A$501,0)),"")</f>
        <v/>
      </c>
      <c r="I395" s="79"/>
      <c r="J395" s="77"/>
      <c r="K395" s="78" t="str">
        <f>IFERROR(INDEX('Supply Reference'!$D$2:$D$501,MATCH(I395,'Supply Reference'!$A$2:$A$501,0)),"")</f>
        <v/>
      </c>
      <c r="L395" s="44"/>
      <c r="M395" s="43"/>
    </row>
    <row r="396" spans="1:13" x14ac:dyDescent="0.3">
      <c r="A396" s="6"/>
      <c r="B396" s="43"/>
      <c r="C396" s="77"/>
      <c r="D396" s="43"/>
      <c r="E396" s="78" t="str">
        <f>IFERROR(INDEX('Supply Reference'!$D$2:$D$501,MATCH(D396,'Supply Reference'!$A$2:$A$501,0)),"")</f>
        <v/>
      </c>
      <c r="F396" s="43"/>
      <c r="G396" s="77"/>
      <c r="H396" s="78" t="str">
        <f>IFERROR(INDEX('Supply Reference'!$D$2:$D$501,MATCH(F396,'Supply Reference'!$A$2:$A$501,0)),"")</f>
        <v/>
      </c>
      <c r="I396" s="79"/>
      <c r="J396" s="77"/>
      <c r="K396" s="78" t="str">
        <f>IFERROR(INDEX('Supply Reference'!$D$2:$D$501,MATCH(I396,'Supply Reference'!$A$2:$A$501,0)),"")</f>
        <v/>
      </c>
      <c r="L396" s="44"/>
      <c r="M396" s="43"/>
    </row>
    <row r="397" spans="1:13" x14ac:dyDescent="0.3">
      <c r="A397" s="6"/>
      <c r="B397" s="43"/>
      <c r="C397" s="77"/>
      <c r="D397" s="43"/>
      <c r="E397" s="78" t="str">
        <f>IFERROR(INDEX('Supply Reference'!$D$2:$D$501,MATCH(D397,'Supply Reference'!$A$2:$A$501,0)),"")</f>
        <v/>
      </c>
      <c r="F397" s="43"/>
      <c r="G397" s="77"/>
      <c r="H397" s="78" t="str">
        <f>IFERROR(INDEX('Supply Reference'!$D$2:$D$501,MATCH(F397,'Supply Reference'!$A$2:$A$501,0)),"")</f>
        <v/>
      </c>
      <c r="I397" s="79"/>
      <c r="J397" s="77"/>
      <c r="K397" s="78" t="str">
        <f>IFERROR(INDEX('Supply Reference'!$D$2:$D$501,MATCH(I397,'Supply Reference'!$A$2:$A$501,0)),"")</f>
        <v/>
      </c>
      <c r="L397" s="44"/>
      <c r="M397" s="43"/>
    </row>
    <row r="398" spans="1:13" x14ac:dyDescent="0.3">
      <c r="A398" s="6"/>
      <c r="B398" s="43"/>
      <c r="C398" s="77"/>
      <c r="D398" s="43"/>
      <c r="E398" s="78" t="str">
        <f>IFERROR(INDEX('Supply Reference'!$D$2:$D$501,MATCH(D398,'Supply Reference'!$A$2:$A$501,0)),"")</f>
        <v/>
      </c>
      <c r="F398" s="43"/>
      <c r="G398" s="77"/>
      <c r="H398" s="78" t="str">
        <f>IFERROR(INDEX('Supply Reference'!$D$2:$D$501,MATCH(F398,'Supply Reference'!$A$2:$A$501,0)),"")</f>
        <v/>
      </c>
      <c r="I398" s="79"/>
      <c r="J398" s="77"/>
      <c r="K398" s="78" t="str">
        <f>IFERROR(INDEX('Supply Reference'!$D$2:$D$501,MATCH(I398,'Supply Reference'!$A$2:$A$501,0)),"")</f>
        <v/>
      </c>
      <c r="L398" s="44"/>
      <c r="M398" s="43"/>
    </row>
    <row r="399" spans="1:13" x14ac:dyDescent="0.3">
      <c r="A399" s="6"/>
      <c r="B399" s="43"/>
      <c r="C399" s="77"/>
      <c r="D399" s="43"/>
      <c r="E399" s="78" t="str">
        <f>IFERROR(INDEX('Supply Reference'!$D$2:$D$501,MATCH(D399,'Supply Reference'!$A$2:$A$501,0)),"")</f>
        <v/>
      </c>
      <c r="F399" s="43"/>
      <c r="G399" s="77"/>
      <c r="H399" s="78" t="str">
        <f>IFERROR(INDEX('Supply Reference'!$D$2:$D$501,MATCH(F399,'Supply Reference'!$A$2:$A$501,0)),"")</f>
        <v/>
      </c>
      <c r="I399" s="79"/>
      <c r="J399" s="77"/>
      <c r="K399" s="78" t="str">
        <f>IFERROR(INDEX('Supply Reference'!$D$2:$D$501,MATCH(I399,'Supply Reference'!$A$2:$A$501,0)),"")</f>
        <v/>
      </c>
      <c r="L399" s="44"/>
      <c r="M399" s="43"/>
    </row>
    <row r="400" spans="1:13" x14ac:dyDescent="0.3">
      <c r="A400" s="6"/>
      <c r="B400" s="43"/>
      <c r="C400" s="77"/>
      <c r="D400" s="43"/>
      <c r="E400" s="78" t="str">
        <f>IFERROR(INDEX('Supply Reference'!$D$2:$D$501,MATCH(D400,'Supply Reference'!$A$2:$A$501,0)),"")</f>
        <v/>
      </c>
      <c r="F400" s="43"/>
      <c r="G400" s="77"/>
      <c r="H400" s="78" t="str">
        <f>IFERROR(INDEX('Supply Reference'!$D$2:$D$501,MATCH(F400,'Supply Reference'!$A$2:$A$501,0)),"")</f>
        <v/>
      </c>
      <c r="I400" s="79"/>
      <c r="J400" s="77"/>
      <c r="K400" s="78" t="str">
        <f>IFERROR(INDEX('Supply Reference'!$D$2:$D$501,MATCH(I400,'Supply Reference'!$A$2:$A$501,0)),"")</f>
        <v/>
      </c>
      <c r="L400" s="44"/>
      <c r="M400" s="43"/>
    </row>
    <row r="401" spans="1:13" x14ac:dyDescent="0.3">
      <c r="A401" s="6"/>
      <c r="B401" s="43"/>
      <c r="C401" s="77"/>
      <c r="D401" s="43"/>
      <c r="E401" s="78" t="str">
        <f>IFERROR(INDEX('Supply Reference'!$D$2:$D$501,MATCH(D401,'Supply Reference'!$A$2:$A$501,0)),"")</f>
        <v/>
      </c>
      <c r="F401" s="43"/>
      <c r="G401" s="77"/>
      <c r="H401" s="78" t="str">
        <f>IFERROR(INDEX('Supply Reference'!$D$2:$D$501,MATCH(F401,'Supply Reference'!$A$2:$A$501,0)),"")</f>
        <v/>
      </c>
      <c r="I401" s="79"/>
      <c r="J401" s="77"/>
      <c r="K401" s="78" t="str">
        <f>IFERROR(INDEX('Supply Reference'!$D$2:$D$501,MATCH(I401,'Supply Reference'!$A$2:$A$501,0)),"")</f>
        <v/>
      </c>
      <c r="L401" s="44"/>
      <c r="M401" s="43"/>
    </row>
    <row r="402" spans="1:13" x14ac:dyDescent="0.3">
      <c r="A402" s="6"/>
      <c r="B402" s="43"/>
      <c r="C402" s="77"/>
      <c r="D402" s="43"/>
      <c r="E402" s="78" t="str">
        <f>IFERROR(INDEX('Supply Reference'!$D$2:$D$501,MATCH(D402,'Supply Reference'!$A$2:$A$501,0)),"")</f>
        <v/>
      </c>
      <c r="F402" s="43"/>
      <c r="G402" s="77"/>
      <c r="H402" s="78" t="str">
        <f>IFERROR(INDEX('Supply Reference'!$D$2:$D$501,MATCH(F402,'Supply Reference'!$A$2:$A$501,0)),"")</f>
        <v/>
      </c>
      <c r="I402" s="79"/>
      <c r="J402" s="77"/>
      <c r="K402" s="78" t="str">
        <f>IFERROR(INDEX('Supply Reference'!$D$2:$D$501,MATCH(I402,'Supply Reference'!$A$2:$A$501,0)),"")</f>
        <v/>
      </c>
      <c r="L402" s="44"/>
      <c r="M402" s="43"/>
    </row>
    <row r="403" spans="1:13" x14ac:dyDescent="0.3">
      <c r="A403" s="6"/>
      <c r="B403" s="43"/>
      <c r="C403" s="77"/>
      <c r="D403" s="43"/>
      <c r="E403" s="78" t="str">
        <f>IFERROR(INDEX('Supply Reference'!$D$2:$D$501,MATCH(D403,'Supply Reference'!$A$2:$A$501,0)),"")</f>
        <v/>
      </c>
      <c r="F403" s="43"/>
      <c r="G403" s="77"/>
      <c r="H403" s="78" t="str">
        <f>IFERROR(INDEX('Supply Reference'!$D$2:$D$501,MATCH(F403,'Supply Reference'!$A$2:$A$501,0)),"")</f>
        <v/>
      </c>
      <c r="I403" s="79"/>
      <c r="J403" s="77"/>
      <c r="K403" s="78" t="str">
        <f>IFERROR(INDEX('Supply Reference'!$D$2:$D$501,MATCH(I403,'Supply Reference'!$A$2:$A$501,0)),"")</f>
        <v/>
      </c>
      <c r="L403" s="44"/>
      <c r="M403" s="43"/>
    </row>
    <row r="404" spans="1:13" x14ac:dyDescent="0.3">
      <c r="A404" s="6"/>
      <c r="B404" s="43"/>
      <c r="C404" s="77"/>
      <c r="D404" s="43"/>
      <c r="E404" s="78" t="str">
        <f>IFERROR(INDEX('Supply Reference'!$D$2:$D$501,MATCH(D404,'Supply Reference'!$A$2:$A$501,0)),"")</f>
        <v/>
      </c>
      <c r="F404" s="43"/>
      <c r="G404" s="77"/>
      <c r="H404" s="78" t="str">
        <f>IFERROR(INDEX('Supply Reference'!$D$2:$D$501,MATCH(F404,'Supply Reference'!$A$2:$A$501,0)),"")</f>
        <v/>
      </c>
      <c r="I404" s="79"/>
      <c r="J404" s="77"/>
      <c r="K404" s="78" t="str">
        <f>IFERROR(INDEX('Supply Reference'!$D$2:$D$501,MATCH(I404,'Supply Reference'!$A$2:$A$501,0)),"")</f>
        <v/>
      </c>
      <c r="L404" s="44"/>
      <c r="M404" s="43"/>
    </row>
    <row r="405" spans="1:13" x14ac:dyDescent="0.3">
      <c r="A405" s="6"/>
      <c r="B405" s="43"/>
      <c r="C405" s="77"/>
      <c r="D405" s="43"/>
      <c r="E405" s="78" t="str">
        <f>IFERROR(INDEX('Supply Reference'!$D$2:$D$501,MATCH(D405,'Supply Reference'!$A$2:$A$501,0)),"")</f>
        <v/>
      </c>
      <c r="F405" s="43"/>
      <c r="G405" s="77"/>
      <c r="H405" s="78" t="str">
        <f>IFERROR(INDEX('Supply Reference'!$D$2:$D$501,MATCH(F405,'Supply Reference'!$A$2:$A$501,0)),"")</f>
        <v/>
      </c>
      <c r="I405" s="79"/>
      <c r="J405" s="77"/>
      <c r="K405" s="78" t="str">
        <f>IFERROR(INDEX('Supply Reference'!$D$2:$D$501,MATCH(I405,'Supply Reference'!$A$2:$A$501,0)),"")</f>
        <v/>
      </c>
      <c r="L405" s="44"/>
      <c r="M405" s="43"/>
    </row>
    <row r="406" spans="1:13" x14ac:dyDescent="0.3">
      <c r="A406" s="6"/>
      <c r="B406" s="43"/>
      <c r="C406" s="77"/>
      <c r="D406" s="43"/>
      <c r="E406" s="78" t="str">
        <f>IFERROR(INDEX('Supply Reference'!$D$2:$D$501,MATCH(D406,'Supply Reference'!$A$2:$A$501,0)),"")</f>
        <v/>
      </c>
      <c r="F406" s="43"/>
      <c r="G406" s="77"/>
      <c r="H406" s="78" t="str">
        <f>IFERROR(INDEX('Supply Reference'!$D$2:$D$501,MATCH(F406,'Supply Reference'!$A$2:$A$501,0)),"")</f>
        <v/>
      </c>
      <c r="I406" s="79"/>
      <c r="J406" s="77"/>
      <c r="K406" s="78" t="str">
        <f>IFERROR(INDEX('Supply Reference'!$D$2:$D$501,MATCH(I406,'Supply Reference'!$A$2:$A$501,0)),"")</f>
        <v/>
      </c>
      <c r="L406" s="44"/>
      <c r="M406" s="43"/>
    </row>
    <row r="407" spans="1:13" x14ac:dyDescent="0.3">
      <c r="A407" s="6"/>
      <c r="B407" s="43"/>
      <c r="C407" s="77"/>
      <c r="D407" s="43"/>
      <c r="E407" s="78" t="str">
        <f>IFERROR(INDEX('Supply Reference'!$D$2:$D$501,MATCH(D407,'Supply Reference'!$A$2:$A$501,0)),"")</f>
        <v/>
      </c>
      <c r="F407" s="43"/>
      <c r="G407" s="77"/>
      <c r="H407" s="78" t="str">
        <f>IFERROR(INDEX('Supply Reference'!$D$2:$D$501,MATCH(F407,'Supply Reference'!$A$2:$A$501,0)),"")</f>
        <v/>
      </c>
      <c r="I407" s="79"/>
      <c r="J407" s="77"/>
      <c r="K407" s="78" t="str">
        <f>IFERROR(INDEX('Supply Reference'!$D$2:$D$501,MATCH(I407,'Supply Reference'!$A$2:$A$501,0)),"")</f>
        <v/>
      </c>
      <c r="L407" s="44"/>
      <c r="M407" s="43"/>
    </row>
    <row r="408" spans="1:13" x14ac:dyDescent="0.3">
      <c r="A408" s="6"/>
      <c r="B408" s="43"/>
      <c r="C408" s="77"/>
      <c r="D408" s="43"/>
      <c r="E408" s="78" t="str">
        <f>IFERROR(INDEX('Supply Reference'!$D$2:$D$501,MATCH(D408,'Supply Reference'!$A$2:$A$501,0)),"")</f>
        <v/>
      </c>
      <c r="F408" s="43"/>
      <c r="G408" s="77"/>
      <c r="H408" s="78" t="str">
        <f>IFERROR(INDEX('Supply Reference'!$D$2:$D$501,MATCH(F408,'Supply Reference'!$A$2:$A$501,0)),"")</f>
        <v/>
      </c>
      <c r="I408" s="79"/>
      <c r="J408" s="77"/>
      <c r="K408" s="78" t="str">
        <f>IFERROR(INDEX('Supply Reference'!$D$2:$D$501,MATCH(I408,'Supply Reference'!$A$2:$A$501,0)),"")</f>
        <v/>
      </c>
      <c r="L408" s="44"/>
      <c r="M408" s="43"/>
    </row>
    <row r="409" spans="1:13" x14ac:dyDescent="0.3">
      <c r="A409" s="6"/>
      <c r="B409" s="43"/>
      <c r="C409" s="77"/>
      <c r="D409" s="43"/>
      <c r="E409" s="78" t="str">
        <f>IFERROR(INDEX('Supply Reference'!$D$2:$D$501,MATCH(D409,'Supply Reference'!$A$2:$A$501,0)),"")</f>
        <v/>
      </c>
      <c r="F409" s="43"/>
      <c r="G409" s="77"/>
      <c r="H409" s="78" t="str">
        <f>IFERROR(INDEX('Supply Reference'!$D$2:$D$501,MATCH(F409,'Supply Reference'!$A$2:$A$501,0)),"")</f>
        <v/>
      </c>
      <c r="I409" s="79"/>
      <c r="J409" s="77"/>
      <c r="K409" s="78" t="str">
        <f>IFERROR(INDEX('Supply Reference'!$D$2:$D$501,MATCH(I409,'Supply Reference'!$A$2:$A$501,0)),"")</f>
        <v/>
      </c>
      <c r="L409" s="44"/>
      <c r="M409" s="43"/>
    </row>
    <row r="410" spans="1:13" x14ac:dyDescent="0.3">
      <c r="A410" s="6"/>
      <c r="B410" s="43"/>
      <c r="C410" s="77"/>
      <c r="D410" s="43"/>
      <c r="E410" s="78" t="str">
        <f>IFERROR(INDEX('Supply Reference'!$D$2:$D$501,MATCH(D410,'Supply Reference'!$A$2:$A$501,0)),"")</f>
        <v/>
      </c>
      <c r="F410" s="43"/>
      <c r="G410" s="77"/>
      <c r="H410" s="78" t="str">
        <f>IFERROR(INDEX('Supply Reference'!$D$2:$D$501,MATCH(F410,'Supply Reference'!$A$2:$A$501,0)),"")</f>
        <v/>
      </c>
      <c r="I410" s="79"/>
      <c r="J410" s="77"/>
      <c r="K410" s="78" t="str">
        <f>IFERROR(INDEX('Supply Reference'!$D$2:$D$501,MATCH(I410,'Supply Reference'!$A$2:$A$501,0)),"")</f>
        <v/>
      </c>
      <c r="L410" s="44"/>
      <c r="M410" s="43"/>
    </row>
    <row r="411" spans="1:13" x14ac:dyDescent="0.3">
      <c r="A411" s="6"/>
      <c r="B411" s="43"/>
      <c r="C411" s="77"/>
      <c r="D411" s="43"/>
      <c r="E411" s="78" t="str">
        <f>IFERROR(INDEX('Supply Reference'!$D$2:$D$501,MATCH(D411,'Supply Reference'!$A$2:$A$501,0)),"")</f>
        <v/>
      </c>
      <c r="F411" s="43"/>
      <c r="G411" s="77"/>
      <c r="H411" s="78" t="str">
        <f>IFERROR(INDEX('Supply Reference'!$D$2:$D$501,MATCH(F411,'Supply Reference'!$A$2:$A$501,0)),"")</f>
        <v/>
      </c>
      <c r="I411" s="79"/>
      <c r="J411" s="77"/>
      <c r="K411" s="78" t="str">
        <f>IFERROR(INDEX('Supply Reference'!$D$2:$D$501,MATCH(I411,'Supply Reference'!$A$2:$A$501,0)),"")</f>
        <v/>
      </c>
      <c r="L411" s="44"/>
      <c r="M411" s="43"/>
    </row>
    <row r="412" spans="1:13" x14ac:dyDescent="0.3">
      <c r="A412" s="6"/>
      <c r="B412" s="43"/>
      <c r="C412" s="77"/>
      <c r="D412" s="43"/>
      <c r="E412" s="78" t="str">
        <f>IFERROR(INDEX('Supply Reference'!$D$2:$D$501,MATCH(D412,'Supply Reference'!$A$2:$A$501,0)),"")</f>
        <v/>
      </c>
      <c r="F412" s="43"/>
      <c r="G412" s="77"/>
      <c r="H412" s="78" t="str">
        <f>IFERROR(INDEX('Supply Reference'!$D$2:$D$501,MATCH(F412,'Supply Reference'!$A$2:$A$501,0)),"")</f>
        <v/>
      </c>
      <c r="I412" s="79"/>
      <c r="J412" s="77"/>
      <c r="K412" s="78" t="str">
        <f>IFERROR(INDEX('Supply Reference'!$D$2:$D$501,MATCH(I412,'Supply Reference'!$A$2:$A$501,0)),"")</f>
        <v/>
      </c>
      <c r="L412" s="44"/>
      <c r="M412" s="43"/>
    </row>
    <row r="413" spans="1:13" x14ac:dyDescent="0.3">
      <c r="A413" s="6"/>
      <c r="B413" s="43"/>
      <c r="C413" s="77"/>
      <c r="D413" s="43"/>
      <c r="E413" s="78" t="str">
        <f>IFERROR(INDEX('Supply Reference'!$D$2:$D$501,MATCH(D413,'Supply Reference'!$A$2:$A$501,0)),"")</f>
        <v/>
      </c>
      <c r="F413" s="43"/>
      <c r="G413" s="77"/>
      <c r="H413" s="78" t="str">
        <f>IFERROR(INDEX('Supply Reference'!$D$2:$D$501,MATCH(F413,'Supply Reference'!$A$2:$A$501,0)),"")</f>
        <v/>
      </c>
      <c r="I413" s="79"/>
      <c r="J413" s="77"/>
      <c r="K413" s="78" t="str">
        <f>IFERROR(INDEX('Supply Reference'!$D$2:$D$501,MATCH(I413,'Supply Reference'!$A$2:$A$501,0)),"")</f>
        <v/>
      </c>
      <c r="L413" s="44"/>
      <c r="M413" s="43"/>
    </row>
    <row r="414" spans="1:13" x14ac:dyDescent="0.3">
      <c r="A414" s="6"/>
      <c r="B414" s="43"/>
      <c r="C414" s="77"/>
      <c r="D414" s="43"/>
      <c r="E414" s="78" t="str">
        <f>IFERROR(INDEX('Supply Reference'!$D$2:$D$501,MATCH(D414,'Supply Reference'!$A$2:$A$501,0)),"")</f>
        <v/>
      </c>
      <c r="F414" s="43"/>
      <c r="G414" s="77"/>
      <c r="H414" s="78" t="str">
        <f>IFERROR(INDEX('Supply Reference'!$D$2:$D$501,MATCH(F414,'Supply Reference'!$A$2:$A$501,0)),"")</f>
        <v/>
      </c>
      <c r="I414" s="79"/>
      <c r="J414" s="77"/>
      <c r="K414" s="78" t="str">
        <f>IFERROR(INDEX('Supply Reference'!$D$2:$D$501,MATCH(I414,'Supply Reference'!$A$2:$A$501,0)),"")</f>
        <v/>
      </c>
      <c r="L414" s="44"/>
      <c r="M414" s="43"/>
    </row>
    <row r="415" spans="1:13" x14ac:dyDescent="0.3">
      <c r="A415" s="6"/>
      <c r="B415" s="43"/>
      <c r="C415" s="77"/>
      <c r="D415" s="43"/>
      <c r="E415" s="78" t="str">
        <f>IFERROR(INDEX('Supply Reference'!$D$2:$D$501,MATCH(D415,'Supply Reference'!$A$2:$A$501,0)),"")</f>
        <v/>
      </c>
      <c r="F415" s="43"/>
      <c r="G415" s="77"/>
      <c r="H415" s="78" t="str">
        <f>IFERROR(INDEX('Supply Reference'!$D$2:$D$501,MATCH(F415,'Supply Reference'!$A$2:$A$501,0)),"")</f>
        <v/>
      </c>
      <c r="I415" s="79"/>
      <c r="J415" s="77"/>
      <c r="K415" s="78" t="str">
        <f>IFERROR(INDEX('Supply Reference'!$D$2:$D$501,MATCH(I415,'Supply Reference'!$A$2:$A$501,0)),"")</f>
        <v/>
      </c>
      <c r="L415" s="44"/>
      <c r="M415" s="43"/>
    </row>
    <row r="416" spans="1:13" x14ac:dyDescent="0.3">
      <c r="A416" s="6"/>
      <c r="B416" s="43"/>
      <c r="C416" s="77"/>
      <c r="D416" s="43"/>
      <c r="E416" s="78" t="str">
        <f>IFERROR(INDEX('Supply Reference'!$D$2:$D$501,MATCH(D416,'Supply Reference'!$A$2:$A$501,0)),"")</f>
        <v/>
      </c>
      <c r="F416" s="43"/>
      <c r="G416" s="77"/>
      <c r="H416" s="78" t="str">
        <f>IFERROR(INDEX('Supply Reference'!$D$2:$D$501,MATCH(F416,'Supply Reference'!$A$2:$A$501,0)),"")</f>
        <v/>
      </c>
      <c r="I416" s="79"/>
      <c r="J416" s="77"/>
      <c r="K416" s="78" t="str">
        <f>IFERROR(INDEX('Supply Reference'!$D$2:$D$501,MATCH(I416,'Supply Reference'!$A$2:$A$501,0)),"")</f>
        <v/>
      </c>
      <c r="L416" s="44"/>
      <c r="M416" s="43"/>
    </row>
    <row r="417" spans="1:13" x14ac:dyDescent="0.3">
      <c r="A417" s="6"/>
      <c r="B417" s="43"/>
      <c r="C417" s="77"/>
      <c r="D417" s="43"/>
      <c r="E417" s="78" t="str">
        <f>IFERROR(INDEX('Supply Reference'!$D$2:$D$501,MATCH(D417,'Supply Reference'!$A$2:$A$501,0)),"")</f>
        <v/>
      </c>
      <c r="F417" s="43"/>
      <c r="G417" s="77"/>
      <c r="H417" s="78" t="str">
        <f>IFERROR(INDEX('Supply Reference'!$D$2:$D$501,MATCH(F417,'Supply Reference'!$A$2:$A$501,0)),"")</f>
        <v/>
      </c>
      <c r="I417" s="79"/>
      <c r="J417" s="77"/>
      <c r="K417" s="78" t="str">
        <f>IFERROR(INDEX('Supply Reference'!$D$2:$D$501,MATCH(I417,'Supply Reference'!$A$2:$A$501,0)),"")</f>
        <v/>
      </c>
      <c r="L417" s="44"/>
      <c r="M417" s="43"/>
    </row>
    <row r="418" spans="1:13" x14ac:dyDescent="0.3">
      <c r="A418" s="6"/>
      <c r="B418" s="43"/>
      <c r="C418" s="77"/>
      <c r="D418" s="43"/>
      <c r="E418" s="78" t="str">
        <f>IFERROR(INDEX('Supply Reference'!$D$2:$D$501,MATCH(D418,'Supply Reference'!$A$2:$A$501,0)),"")</f>
        <v/>
      </c>
      <c r="F418" s="43"/>
      <c r="G418" s="77"/>
      <c r="H418" s="78" t="str">
        <f>IFERROR(INDEX('Supply Reference'!$D$2:$D$501,MATCH(F418,'Supply Reference'!$A$2:$A$501,0)),"")</f>
        <v/>
      </c>
      <c r="I418" s="79"/>
      <c r="J418" s="77"/>
      <c r="K418" s="78" t="str">
        <f>IFERROR(INDEX('Supply Reference'!$D$2:$D$501,MATCH(I418,'Supply Reference'!$A$2:$A$501,0)),"")</f>
        <v/>
      </c>
      <c r="L418" s="44"/>
      <c r="M418" s="43"/>
    </row>
    <row r="419" spans="1:13" x14ac:dyDescent="0.3">
      <c r="A419" s="6"/>
      <c r="B419" s="43"/>
      <c r="C419" s="77"/>
      <c r="D419" s="43"/>
      <c r="E419" s="78" t="str">
        <f>IFERROR(INDEX('Supply Reference'!$D$2:$D$501,MATCH(D419,'Supply Reference'!$A$2:$A$501,0)),"")</f>
        <v/>
      </c>
      <c r="F419" s="43"/>
      <c r="G419" s="77"/>
      <c r="H419" s="78" t="str">
        <f>IFERROR(INDEX('Supply Reference'!$D$2:$D$501,MATCH(F419,'Supply Reference'!$A$2:$A$501,0)),"")</f>
        <v/>
      </c>
      <c r="I419" s="79"/>
      <c r="J419" s="77"/>
      <c r="K419" s="78" t="str">
        <f>IFERROR(INDEX('Supply Reference'!$D$2:$D$501,MATCH(I419,'Supply Reference'!$A$2:$A$501,0)),"")</f>
        <v/>
      </c>
      <c r="L419" s="44"/>
      <c r="M419" s="43"/>
    </row>
    <row r="420" spans="1:13" x14ac:dyDescent="0.3">
      <c r="A420" s="6"/>
      <c r="B420" s="43"/>
      <c r="C420" s="77"/>
      <c r="D420" s="43"/>
      <c r="E420" s="78" t="str">
        <f>IFERROR(INDEX('Supply Reference'!$D$2:$D$501,MATCH(D420,'Supply Reference'!$A$2:$A$501,0)),"")</f>
        <v/>
      </c>
      <c r="F420" s="43"/>
      <c r="G420" s="77"/>
      <c r="H420" s="78" t="str">
        <f>IFERROR(INDEX('Supply Reference'!$D$2:$D$501,MATCH(F420,'Supply Reference'!$A$2:$A$501,0)),"")</f>
        <v/>
      </c>
      <c r="I420" s="79"/>
      <c r="J420" s="77"/>
      <c r="K420" s="78" t="str">
        <f>IFERROR(INDEX('Supply Reference'!$D$2:$D$501,MATCH(I420,'Supply Reference'!$A$2:$A$501,0)),"")</f>
        <v/>
      </c>
      <c r="L420" s="44"/>
      <c r="M420" s="43"/>
    </row>
    <row r="421" spans="1:13" x14ac:dyDescent="0.3">
      <c r="A421" s="6"/>
      <c r="B421" s="43"/>
      <c r="C421" s="77"/>
      <c r="D421" s="43"/>
      <c r="E421" s="78" t="str">
        <f>IFERROR(INDEX('Supply Reference'!$D$2:$D$501,MATCH(D421,'Supply Reference'!$A$2:$A$501,0)),"")</f>
        <v/>
      </c>
      <c r="F421" s="43"/>
      <c r="G421" s="77"/>
      <c r="H421" s="78" t="str">
        <f>IFERROR(INDEX('Supply Reference'!$D$2:$D$501,MATCH(F421,'Supply Reference'!$A$2:$A$501,0)),"")</f>
        <v/>
      </c>
      <c r="I421" s="79"/>
      <c r="J421" s="77"/>
      <c r="K421" s="78" t="str">
        <f>IFERROR(INDEX('Supply Reference'!$D$2:$D$501,MATCH(I421,'Supply Reference'!$A$2:$A$501,0)),"")</f>
        <v/>
      </c>
      <c r="L421" s="44"/>
      <c r="M421" s="43"/>
    </row>
    <row r="422" spans="1:13" x14ac:dyDescent="0.3">
      <c r="A422" s="6"/>
      <c r="B422" s="43"/>
      <c r="C422" s="77"/>
      <c r="D422" s="43"/>
      <c r="E422" s="78" t="str">
        <f>IFERROR(INDEX('Supply Reference'!$D$2:$D$501,MATCH(D422,'Supply Reference'!$A$2:$A$501,0)),"")</f>
        <v/>
      </c>
      <c r="F422" s="43"/>
      <c r="G422" s="77"/>
      <c r="H422" s="78" t="str">
        <f>IFERROR(INDEX('Supply Reference'!$D$2:$D$501,MATCH(F422,'Supply Reference'!$A$2:$A$501,0)),"")</f>
        <v/>
      </c>
      <c r="I422" s="79"/>
      <c r="J422" s="77"/>
      <c r="K422" s="78" t="str">
        <f>IFERROR(INDEX('Supply Reference'!$D$2:$D$501,MATCH(I422,'Supply Reference'!$A$2:$A$501,0)),"")</f>
        <v/>
      </c>
      <c r="L422" s="44"/>
      <c r="M422" s="43"/>
    </row>
    <row r="423" spans="1:13" x14ac:dyDescent="0.3">
      <c r="A423" s="6"/>
      <c r="B423" s="43"/>
      <c r="C423" s="77"/>
      <c r="D423" s="43"/>
      <c r="E423" s="78" t="str">
        <f>IFERROR(INDEX('Supply Reference'!$D$2:$D$501,MATCH(D423,'Supply Reference'!$A$2:$A$501,0)),"")</f>
        <v/>
      </c>
      <c r="F423" s="43"/>
      <c r="G423" s="77"/>
      <c r="H423" s="78" t="str">
        <f>IFERROR(INDEX('Supply Reference'!$D$2:$D$501,MATCH(F423,'Supply Reference'!$A$2:$A$501,0)),"")</f>
        <v/>
      </c>
      <c r="I423" s="79"/>
      <c r="J423" s="77"/>
      <c r="K423" s="78" t="str">
        <f>IFERROR(INDEX('Supply Reference'!$D$2:$D$501,MATCH(I423,'Supply Reference'!$A$2:$A$501,0)),"")</f>
        <v/>
      </c>
      <c r="L423" s="44"/>
      <c r="M423" s="43"/>
    </row>
    <row r="424" spans="1:13" x14ac:dyDescent="0.3">
      <c r="A424" s="6"/>
      <c r="B424" s="43"/>
      <c r="C424" s="77"/>
      <c r="D424" s="43"/>
      <c r="E424" s="78" t="str">
        <f>IFERROR(INDEX('Supply Reference'!$D$2:$D$501,MATCH(D424,'Supply Reference'!$A$2:$A$501,0)),"")</f>
        <v/>
      </c>
      <c r="F424" s="43"/>
      <c r="G424" s="77"/>
      <c r="H424" s="78" t="str">
        <f>IFERROR(INDEX('Supply Reference'!$D$2:$D$501,MATCH(F424,'Supply Reference'!$A$2:$A$501,0)),"")</f>
        <v/>
      </c>
      <c r="I424" s="79"/>
      <c r="J424" s="77"/>
      <c r="K424" s="78" t="str">
        <f>IFERROR(INDEX('Supply Reference'!$D$2:$D$501,MATCH(I424,'Supply Reference'!$A$2:$A$501,0)),"")</f>
        <v/>
      </c>
      <c r="L424" s="44"/>
      <c r="M424" s="43"/>
    </row>
    <row r="425" spans="1:13" x14ac:dyDescent="0.3">
      <c r="A425" s="6"/>
      <c r="B425" s="43"/>
      <c r="C425" s="77"/>
      <c r="D425" s="43"/>
      <c r="E425" s="78" t="str">
        <f>IFERROR(INDEX('Supply Reference'!$D$2:$D$501,MATCH(D425,'Supply Reference'!$A$2:$A$501,0)),"")</f>
        <v/>
      </c>
      <c r="F425" s="43"/>
      <c r="G425" s="77"/>
      <c r="H425" s="78" t="str">
        <f>IFERROR(INDEX('Supply Reference'!$D$2:$D$501,MATCH(F425,'Supply Reference'!$A$2:$A$501,0)),"")</f>
        <v/>
      </c>
      <c r="I425" s="79"/>
      <c r="J425" s="77"/>
      <c r="K425" s="78" t="str">
        <f>IFERROR(INDEX('Supply Reference'!$D$2:$D$501,MATCH(I425,'Supply Reference'!$A$2:$A$501,0)),"")</f>
        <v/>
      </c>
      <c r="L425" s="44"/>
      <c r="M425" s="43"/>
    </row>
    <row r="426" spans="1:13" x14ac:dyDescent="0.3">
      <c r="A426" s="6"/>
      <c r="B426" s="43"/>
      <c r="C426" s="77"/>
      <c r="D426" s="43"/>
      <c r="E426" s="78" t="str">
        <f>IFERROR(INDEX('Supply Reference'!$D$2:$D$501,MATCH(D426,'Supply Reference'!$A$2:$A$501,0)),"")</f>
        <v/>
      </c>
      <c r="F426" s="43"/>
      <c r="G426" s="77"/>
      <c r="H426" s="78" t="str">
        <f>IFERROR(INDEX('Supply Reference'!$D$2:$D$501,MATCH(F426,'Supply Reference'!$A$2:$A$501,0)),"")</f>
        <v/>
      </c>
      <c r="I426" s="79"/>
      <c r="J426" s="77"/>
      <c r="K426" s="78" t="str">
        <f>IFERROR(INDEX('Supply Reference'!$D$2:$D$501,MATCH(I426,'Supply Reference'!$A$2:$A$501,0)),"")</f>
        <v/>
      </c>
      <c r="L426" s="44"/>
      <c r="M426" s="43"/>
    </row>
    <row r="427" spans="1:13" x14ac:dyDescent="0.3">
      <c r="A427" s="6"/>
      <c r="B427" s="43"/>
      <c r="C427" s="77"/>
      <c r="D427" s="43"/>
      <c r="E427" s="78" t="str">
        <f>IFERROR(INDEX('Supply Reference'!$D$2:$D$501,MATCH(D427,'Supply Reference'!$A$2:$A$501,0)),"")</f>
        <v/>
      </c>
      <c r="F427" s="43"/>
      <c r="G427" s="77"/>
      <c r="H427" s="78" t="str">
        <f>IFERROR(INDEX('Supply Reference'!$D$2:$D$501,MATCH(F427,'Supply Reference'!$A$2:$A$501,0)),"")</f>
        <v/>
      </c>
      <c r="I427" s="79"/>
      <c r="J427" s="77"/>
      <c r="K427" s="78" t="str">
        <f>IFERROR(INDEX('Supply Reference'!$D$2:$D$501,MATCH(I427,'Supply Reference'!$A$2:$A$501,0)),"")</f>
        <v/>
      </c>
      <c r="L427" s="44"/>
      <c r="M427" s="43"/>
    </row>
    <row r="428" spans="1:13" x14ac:dyDescent="0.3">
      <c r="A428" s="6"/>
      <c r="B428" s="43"/>
      <c r="C428" s="77"/>
      <c r="D428" s="43"/>
      <c r="E428" s="78" t="str">
        <f>IFERROR(INDEX('Supply Reference'!$D$2:$D$501,MATCH(D428,'Supply Reference'!$A$2:$A$501,0)),"")</f>
        <v/>
      </c>
      <c r="F428" s="43"/>
      <c r="G428" s="77"/>
      <c r="H428" s="78" t="str">
        <f>IFERROR(INDEX('Supply Reference'!$D$2:$D$501,MATCH(F428,'Supply Reference'!$A$2:$A$501,0)),"")</f>
        <v/>
      </c>
      <c r="I428" s="79"/>
      <c r="J428" s="77"/>
      <c r="K428" s="78" t="str">
        <f>IFERROR(INDEX('Supply Reference'!$D$2:$D$501,MATCH(I428,'Supply Reference'!$A$2:$A$501,0)),"")</f>
        <v/>
      </c>
      <c r="L428" s="44"/>
      <c r="M428" s="43"/>
    </row>
    <row r="429" spans="1:13" x14ac:dyDescent="0.3">
      <c r="A429" s="6"/>
      <c r="B429" s="43"/>
      <c r="C429" s="77"/>
      <c r="D429" s="43"/>
      <c r="E429" s="78" t="str">
        <f>IFERROR(INDEX('Supply Reference'!$D$2:$D$501,MATCH(D429,'Supply Reference'!$A$2:$A$501,0)),"")</f>
        <v/>
      </c>
      <c r="F429" s="43"/>
      <c r="G429" s="77"/>
      <c r="H429" s="78" t="str">
        <f>IFERROR(INDEX('Supply Reference'!$D$2:$D$501,MATCH(F429,'Supply Reference'!$A$2:$A$501,0)),"")</f>
        <v/>
      </c>
      <c r="I429" s="79"/>
      <c r="J429" s="77"/>
      <c r="K429" s="78" t="str">
        <f>IFERROR(INDEX('Supply Reference'!$D$2:$D$501,MATCH(I429,'Supply Reference'!$A$2:$A$501,0)),"")</f>
        <v/>
      </c>
      <c r="L429" s="44"/>
      <c r="M429" s="43"/>
    </row>
    <row r="430" spans="1:13" x14ac:dyDescent="0.3">
      <c r="A430" s="6"/>
      <c r="B430" s="43"/>
      <c r="C430" s="77"/>
      <c r="D430" s="43"/>
      <c r="E430" s="78" t="str">
        <f>IFERROR(INDEX('Supply Reference'!$D$2:$D$501,MATCH(D430,'Supply Reference'!$A$2:$A$501,0)),"")</f>
        <v/>
      </c>
      <c r="F430" s="43"/>
      <c r="G430" s="77"/>
      <c r="H430" s="78" t="str">
        <f>IFERROR(INDEX('Supply Reference'!$D$2:$D$501,MATCH(F430,'Supply Reference'!$A$2:$A$501,0)),"")</f>
        <v/>
      </c>
      <c r="I430" s="79"/>
      <c r="J430" s="77"/>
      <c r="K430" s="78" t="str">
        <f>IFERROR(INDEX('Supply Reference'!$D$2:$D$501,MATCH(I430,'Supply Reference'!$A$2:$A$501,0)),"")</f>
        <v/>
      </c>
      <c r="L430" s="44"/>
      <c r="M430" s="43"/>
    </row>
    <row r="431" spans="1:13" x14ac:dyDescent="0.3">
      <c r="A431" s="6"/>
      <c r="B431" s="43"/>
      <c r="C431" s="77"/>
      <c r="D431" s="43"/>
      <c r="E431" s="78" t="str">
        <f>IFERROR(INDEX('Supply Reference'!$D$2:$D$501,MATCH(D431,'Supply Reference'!$A$2:$A$501,0)),"")</f>
        <v/>
      </c>
      <c r="F431" s="43"/>
      <c r="G431" s="77"/>
      <c r="H431" s="78" t="str">
        <f>IFERROR(INDEX('Supply Reference'!$D$2:$D$501,MATCH(F431,'Supply Reference'!$A$2:$A$501,0)),"")</f>
        <v/>
      </c>
      <c r="I431" s="79"/>
      <c r="J431" s="77"/>
      <c r="K431" s="78" t="str">
        <f>IFERROR(INDEX('Supply Reference'!$D$2:$D$501,MATCH(I431,'Supply Reference'!$A$2:$A$501,0)),"")</f>
        <v/>
      </c>
      <c r="L431" s="44"/>
      <c r="M431" s="43"/>
    </row>
    <row r="432" spans="1:13" x14ac:dyDescent="0.3">
      <c r="A432" s="6"/>
      <c r="B432" s="43"/>
      <c r="C432" s="77"/>
      <c r="D432" s="43"/>
      <c r="E432" s="78" t="str">
        <f>IFERROR(INDEX('Supply Reference'!$D$2:$D$501,MATCH(D432,'Supply Reference'!$A$2:$A$501,0)),"")</f>
        <v/>
      </c>
      <c r="F432" s="43"/>
      <c r="G432" s="77"/>
      <c r="H432" s="78" t="str">
        <f>IFERROR(INDEX('Supply Reference'!$D$2:$D$501,MATCH(F432,'Supply Reference'!$A$2:$A$501,0)),"")</f>
        <v/>
      </c>
      <c r="I432" s="79"/>
      <c r="J432" s="77"/>
      <c r="K432" s="78" t="str">
        <f>IFERROR(INDEX('Supply Reference'!$D$2:$D$501,MATCH(I432,'Supply Reference'!$A$2:$A$501,0)),"")</f>
        <v/>
      </c>
      <c r="L432" s="44"/>
      <c r="M432" s="43"/>
    </row>
    <row r="433" spans="1:13" x14ac:dyDescent="0.3">
      <c r="A433" s="6"/>
      <c r="B433" s="43"/>
      <c r="C433" s="77"/>
      <c r="D433" s="43"/>
      <c r="E433" s="78" t="str">
        <f>IFERROR(INDEX('Supply Reference'!$D$2:$D$501,MATCH(D433,'Supply Reference'!$A$2:$A$501,0)),"")</f>
        <v/>
      </c>
      <c r="F433" s="43"/>
      <c r="G433" s="77"/>
      <c r="H433" s="78" t="str">
        <f>IFERROR(INDEX('Supply Reference'!$D$2:$D$501,MATCH(F433,'Supply Reference'!$A$2:$A$501,0)),"")</f>
        <v/>
      </c>
      <c r="I433" s="79"/>
      <c r="J433" s="77"/>
      <c r="K433" s="78" t="str">
        <f>IFERROR(INDEX('Supply Reference'!$D$2:$D$501,MATCH(I433,'Supply Reference'!$A$2:$A$501,0)),"")</f>
        <v/>
      </c>
      <c r="L433" s="44"/>
      <c r="M433" s="43"/>
    </row>
    <row r="434" spans="1:13" x14ac:dyDescent="0.3">
      <c r="A434" s="6"/>
      <c r="B434" s="43"/>
      <c r="C434" s="77"/>
      <c r="D434" s="43"/>
      <c r="E434" s="78" t="str">
        <f>IFERROR(INDEX('Supply Reference'!$D$2:$D$501,MATCH(D434,'Supply Reference'!$A$2:$A$501,0)),"")</f>
        <v/>
      </c>
      <c r="F434" s="43"/>
      <c r="G434" s="77"/>
      <c r="H434" s="78" t="str">
        <f>IFERROR(INDEX('Supply Reference'!$D$2:$D$501,MATCH(F434,'Supply Reference'!$A$2:$A$501,0)),"")</f>
        <v/>
      </c>
      <c r="I434" s="79"/>
      <c r="J434" s="77"/>
      <c r="K434" s="78" t="str">
        <f>IFERROR(INDEX('Supply Reference'!$D$2:$D$501,MATCH(I434,'Supply Reference'!$A$2:$A$501,0)),"")</f>
        <v/>
      </c>
      <c r="L434" s="44"/>
      <c r="M434" s="43"/>
    </row>
    <row r="435" spans="1:13" x14ac:dyDescent="0.3">
      <c r="A435" s="6"/>
      <c r="B435" s="43"/>
      <c r="C435" s="77"/>
      <c r="D435" s="43"/>
      <c r="E435" s="78" t="str">
        <f>IFERROR(INDEX('Supply Reference'!$D$2:$D$501,MATCH(D435,'Supply Reference'!$A$2:$A$501,0)),"")</f>
        <v/>
      </c>
      <c r="F435" s="43"/>
      <c r="G435" s="77"/>
      <c r="H435" s="78" t="str">
        <f>IFERROR(INDEX('Supply Reference'!$D$2:$D$501,MATCH(F435,'Supply Reference'!$A$2:$A$501,0)),"")</f>
        <v/>
      </c>
      <c r="I435" s="79"/>
      <c r="J435" s="77"/>
      <c r="K435" s="78" t="str">
        <f>IFERROR(INDEX('Supply Reference'!$D$2:$D$501,MATCH(I435,'Supply Reference'!$A$2:$A$501,0)),"")</f>
        <v/>
      </c>
      <c r="L435" s="44"/>
      <c r="M435" s="43"/>
    </row>
    <row r="436" spans="1:13" x14ac:dyDescent="0.3">
      <c r="A436" s="6"/>
      <c r="B436" s="43"/>
      <c r="C436" s="77"/>
      <c r="D436" s="43"/>
      <c r="E436" s="78" t="str">
        <f>IFERROR(INDEX('Supply Reference'!$D$2:$D$501,MATCH(D436,'Supply Reference'!$A$2:$A$501,0)),"")</f>
        <v/>
      </c>
      <c r="F436" s="43"/>
      <c r="G436" s="77"/>
      <c r="H436" s="78" t="str">
        <f>IFERROR(INDEX('Supply Reference'!$D$2:$D$501,MATCH(F436,'Supply Reference'!$A$2:$A$501,0)),"")</f>
        <v/>
      </c>
      <c r="I436" s="79"/>
      <c r="J436" s="77"/>
      <c r="K436" s="78" t="str">
        <f>IFERROR(INDEX('Supply Reference'!$D$2:$D$501,MATCH(I436,'Supply Reference'!$A$2:$A$501,0)),"")</f>
        <v/>
      </c>
      <c r="L436" s="44"/>
      <c r="M436" s="43"/>
    </row>
    <row r="437" spans="1:13" x14ac:dyDescent="0.3">
      <c r="A437" s="6"/>
      <c r="B437" s="43"/>
      <c r="C437" s="77"/>
      <c r="D437" s="43"/>
      <c r="E437" s="78" t="str">
        <f>IFERROR(INDEX('Supply Reference'!$D$2:$D$501,MATCH(D437,'Supply Reference'!$A$2:$A$501,0)),"")</f>
        <v/>
      </c>
      <c r="F437" s="43"/>
      <c r="G437" s="77"/>
      <c r="H437" s="78" t="str">
        <f>IFERROR(INDEX('Supply Reference'!$D$2:$D$501,MATCH(F437,'Supply Reference'!$A$2:$A$501,0)),"")</f>
        <v/>
      </c>
      <c r="I437" s="79"/>
      <c r="J437" s="77"/>
      <c r="K437" s="78" t="str">
        <f>IFERROR(INDEX('Supply Reference'!$D$2:$D$501,MATCH(I437,'Supply Reference'!$A$2:$A$501,0)),"")</f>
        <v/>
      </c>
      <c r="L437" s="44"/>
      <c r="M437" s="43"/>
    </row>
    <row r="438" spans="1:13" x14ac:dyDescent="0.3">
      <c r="A438" s="6"/>
      <c r="B438" s="43"/>
      <c r="C438" s="77"/>
      <c r="D438" s="43"/>
      <c r="E438" s="78" t="str">
        <f>IFERROR(INDEX('Supply Reference'!$D$2:$D$501,MATCH(D438,'Supply Reference'!$A$2:$A$501,0)),"")</f>
        <v/>
      </c>
      <c r="F438" s="43"/>
      <c r="G438" s="77"/>
      <c r="H438" s="78" t="str">
        <f>IFERROR(INDEX('Supply Reference'!$D$2:$D$501,MATCH(F438,'Supply Reference'!$A$2:$A$501,0)),"")</f>
        <v/>
      </c>
      <c r="I438" s="79"/>
      <c r="J438" s="77"/>
      <c r="K438" s="78" t="str">
        <f>IFERROR(INDEX('Supply Reference'!$D$2:$D$501,MATCH(I438,'Supply Reference'!$A$2:$A$501,0)),"")</f>
        <v/>
      </c>
      <c r="L438" s="44"/>
      <c r="M438" s="43"/>
    </row>
    <row r="439" spans="1:13" x14ac:dyDescent="0.3">
      <c r="A439" s="6"/>
      <c r="B439" s="43"/>
      <c r="C439" s="77"/>
      <c r="D439" s="43"/>
      <c r="E439" s="78" t="str">
        <f>IFERROR(INDEX('Supply Reference'!$D$2:$D$501,MATCH(D439,'Supply Reference'!$A$2:$A$501,0)),"")</f>
        <v/>
      </c>
      <c r="F439" s="43"/>
      <c r="G439" s="77"/>
      <c r="H439" s="78" t="str">
        <f>IFERROR(INDEX('Supply Reference'!$D$2:$D$501,MATCH(F439,'Supply Reference'!$A$2:$A$501,0)),"")</f>
        <v/>
      </c>
      <c r="I439" s="79"/>
      <c r="J439" s="77"/>
      <c r="K439" s="78" t="str">
        <f>IFERROR(INDEX('Supply Reference'!$D$2:$D$501,MATCH(I439,'Supply Reference'!$A$2:$A$501,0)),"")</f>
        <v/>
      </c>
      <c r="L439" s="44"/>
      <c r="M439" s="43"/>
    </row>
    <row r="440" spans="1:13" x14ac:dyDescent="0.3">
      <c r="A440" s="6"/>
      <c r="B440" s="43"/>
      <c r="C440" s="77"/>
      <c r="D440" s="43"/>
      <c r="E440" s="78" t="str">
        <f>IFERROR(INDEX('Supply Reference'!$D$2:$D$501,MATCH(D440,'Supply Reference'!$A$2:$A$501,0)),"")</f>
        <v/>
      </c>
      <c r="F440" s="43"/>
      <c r="G440" s="77"/>
      <c r="H440" s="78" t="str">
        <f>IFERROR(INDEX('Supply Reference'!$D$2:$D$501,MATCH(F440,'Supply Reference'!$A$2:$A$501,0)),"")</f>
        <v/>
      </c>
      <c r="I440" s="79"/>
      <c r="J440" s="77"/>
      <c r="K440" s="78" t="str">
        <f>IFERROR(INDEX('Supply Reference'!$D$2:$D$501,MATCH(I440,'Supply Reference'!$A$2:$A$501,0)),"")</f>
        <v/>
      </c>
      <c r="L440" s="44"/>
      <c r="M440" s="43"/>
    </row>
    <row r="441" spans="1:13" x14ac:dyDescent="0.3">
      <c r="A441" s="6"/>
      <c r="B441" s="43"/>
      <c r="C441" s="77"/>
      <c r="D441" s="43"/>
      <c r="E441" s="78" t="str">
        <f>IFERROR(INDEX('Supply Reference'!$D$2:$D$501,MATCH(D441,'Supply Reference'!$A$2:$A$501,0)),"")</f>
        <v/>
      </c>
      <c r="F441" s="43"/>
      <c r="G441" s="77"/>
      <c r="H441" s="78" t="str">
        <f>IFERROR(INDEX('Supply Reference'!$D$2:$D$501,MATCH(F441,'Supply Reference'!$A$2:$A$501,0)),"")</f>
        <v/>
      </c>
      <c r="I441" s="79"/>
      <c r="J441" s="77"/>
      <c r="K441" s="78" t="str">
        <f>IFERROR(INDEX('Supply Reference'!$D$2:$D$501,MATCH(I441,'Supply Reference'!$A$2:$A$501,0)),"")</f>
        <v/>
      </c>
      <c r="L441" s="44"/>
      <c r="M441" s="43"/>
    </row>
    <row r="442" spans="1:13" x14ac:dyDescent="0.3">
      <c r="A442" s="6"/>
      <c r="B442" s="43"/>
      <c r="C442" s="77"/>
      <c r="D442" s="43"/>
      <c r="E442" s="78" t="str">
        <f>IFERROR(INDEX('Supply Reference'!$D$2:$D$501,MATCH(D442,'Supply Reference'!$A$2:$A$501,0)),"")</f>
        <v/>
      </c>
      <c r="F442" s="43"/>
      <c r="G442" s="77"/>
      <c r="H442" s="78" t="str">
        <f>IFERROR(INDEX('Supply Reference'!$D$2:$D$501,MATCH(F442,'Supply Reference'!$A$2:$A$501,0)),"")</f>
        <v/>
      </c>
      <c r="I442" s="79"/>
      <c r="J442" s="77"/>
      <c r="K442" s="78" t="str">
        <f>IFERROR(INDEX('Supply Reference'!$D$2:$D$501,MATCH(I442,'Supply Reference'!$A$2:$A$501,0)),"")</f>
        <v/>
      </c>
      <c r="L442" s="44"/>
      <c r="M442" s="43"/>
    </row>
    <row r="443" spans="1:13" x14ac:dyDescent="0.3">
      <c r="A443" s="6"/>
      <c r="B443" s="43"/>
      <c r="C443" s="77"/>
      <c r="D443" s="43"/>
      <c r="E443" s="78" t="str">
        <f>IFERROR(INDEX('Supply Reference'!$D$2:$D$501,MATCH(D443,'Supply Reference'!$A$2:$A$501,0)),"")</f>
        <v/>
      </c>
      <c r="F443" s="43"/>
      <c r="G443" s="77"/>
      <c r="H443" s="78" t="str">
        <f>IFERROR(INDEX('Supply Reference'!$D$2:$D$501,MATCH(F443,'Supply Reference'!$A$2:$A$501,0)),"")</f>
        <v/>
      </c>
      <c r="I443" s="79"/>
      <c r="J443" s="77"/>
      <c r="K443" s="78" t="str">
        <f>IFERROR(INDEX('Supply Reference'!$D$2:$D$501,MATCH(I443,'Supply Reference'!$A$2:$A$501,0)),"")</f>
        <v/>
      </c>
      <c r="L443" s="44"/>
      <c r="M443" s="43"/>
    </row>
    <row r="444" spans="1:13" x14ac:dyDescent="0.3">
      <c r="A444" s="6"/>
      <c r="B444" s="43"/>
      <c r="C444" s="77"/>
      <c r="D444" s="43"/>
      <c r="E444" s="78" t="str">
        <f>IFERROR(INDEX('Supply Reference'!$D$2:$D$501,MATCH(D444,'Supply Reference'!$A$2:$A$501,0)),"")</f>
        <v/>
      </c>
      <c r="F444" s="43"/>
      <c r="G444" s="77"/>
      <c r="H444" s="78" t="str">
        <f>IFERROR(INDEX('Supply Reference'!$D$2:$D$501,MATCH(F444,'Supply Reference'!$A$2:$A$501,0)),"")</f>
        <v/>
      </c>
      <c r="I444" s="79"/>
      <c r="J444" s="77"/>
      <c r="K444" s="78" t="str">
        <f>IFERROR(INDEX('Supply Reference'!$D$2:$D$501,MATCH(I444,'Supply Reference'!$A$2:$A$501,0)),"")</f>
        <v/>
      </c>
      <c r="L444" s="44"/>
      <c r="M444" s="43"/>
    </row>
    <row r="445" spans="1:13" x14ac:dyDescent="0.3">
      <c r="A445" s="6"/>
      <c r="B445" s="43"/>
      <c r="C445" s="77"/>
      <c r="D445" s="43"/>
      <c r="E445" s="78" t="str">
        <f>IFERROR(INDEX('Supply Reference'!$D$2:$D$501,MATCH(D445,'Supply Reference'!$A$2:$A$501,0)),"")</f>
        <v/>
      </c>
      <c r="F445" s="43"/>
      <c r="G445" s="77"/>
      <c r="H445" s="78" t="str">
        <f>IFERROR(INDEX('Supply Reference'!$D$2:$D$501,MATCH(F445,'Supply Reference'!$A$2:$A$501,0)),"")</f>
        <v/>
      </c>
      <c r="I445" s="79"/>
      <c r="J445" s="77"/>
      <c r="K445" s="78" t="str">
        <f>IFERROR(INDEX('Supply Reference'!$D$2:$D$501,MATCH(I445,'Supply Reference'!$A$2:$A$501,0)),"")</f>
        <v/>
      </c>
      <c r="L445" s="44"/>
      <c r="M445" s="43"/>
    </row>
    <row r="446" spans="1:13" x14ac:dyDescent="0.3">
      <c r="A446" s="6"/>
      <c r="B446" s="43"/>
      <c r="C446" s="77"/>
      <c r="D446" s="43"/>
      <c r="E446" s="78" t="str">
        <f>IFERROR(INDEX('Supply Reference'!$D$2:$D$501,MATCH(D446,'Supply Reference'!$A$2:$A$501,0)),"")</f>
        <v/>
      </c>
      <c r="F446" s="43"/>
      <c r="G446" s="77"/>
      <c r="H446" s="78" t="str">
        <f>IFERROR(INDEX('Supply Reference'!$D$2:$D$501,MATCH(F446,'Supply Reference'!$A$2:$A$501,0)),"")</f>
        <v/>
      </c>
      <c r="I446" s="79"/>
      <c r="J446" s="77"/>
      <c r="K446" s="78" t="str">
        <f>IFERROR(INDEX('Supply Reference'!$D$2:$D$501,MATCH(I446,'Supply Reference'!$A$2:$A$501,0)),"")</f>
        <v/>
      </c>
      <c r="L446" s="44"/>
      <c r="M446" s="43"/>
    </row>
    <row r="447" spans="1:13" x14ac:dyDescent="0.3">
      <c r="A447" s="6"/>
      <c r="B447" s="43"/>
      <c r="C447" s="77"/>
      <c r="D447" s="43"/>
      <c r="E447" s="78" t="str">
        <f>IFERROR(INDEX('Supply Reference'!$D$2:$D$501,MATCH(D447,'Supply Reference'!$A$2:$A$501,0)),"")</f>
        <v/>
      </c>
      <c r="F447" s="43"/>
      <c r="G447" s="77"/>
      <c r="H447" s="78" t="str">
        <f>IFERROR(INDEX('Supply Reference'!$D$2:$D$501,MATCH(F447,'Supply Reference'!$A$2:$A$501,0)),"")</f>
        <v/>
      </c>
      <c r="I447" s="79"/>
      <c r="J447" s="77"/>
      <c r="K447" s="78" t="str">
        <f>IFERROR(INDEX('Supply Reference'!$D$2:$D$501,MATCH(I447,'Supply Reference'!$A$2:$A$501,0)),"")</f>
        <v/>
      </c>
      <c r="L447" s="44"/>
      <c r="M447" s="43"/>
    </row>
    <row r="448" spans="1:13" x14ac:dyDescent="0.3">
      <c r="A448" s="6"/>
      <c r="B448" s="43"/>
      <c r="C448" s="77"/>
      <c r="D448" s="43"/>
      <c r="E448" s="78" t="str">
        <f>IFERROR(INDEX('Supply Reference'!$D$2:$D$501,MATCH(D448,'Supply Reference'!$A$2:$A$501,0)),"")</f>
        <v/>
      </c>
      <c r="F448" s="43"/>
      <c r="G448" s="77"/>
      <c r="H448" s="78" t="str">
        <f>IFERROR(INDEX('Supply Reference'!$D$2:$D$501,MATCH(F448,'Supply Reference'!$A$2:$A$501,0)),"")</f>
        <v/>
      </c>
      <c r="I448" s="79"/>
      <c r="J448" s="77"/>
      <c r="K448" s="78" t="str">
        <f>IFERROR(INDEX('Supply Reference'!$D$2:$D$501,MATCH(I448,'Supply Reference'!$A$2:$A$501,0)),"")</f>
        <v/>
      </c>
      <c r="L448" s="44"/>
      <c r="M448" s="43"/>
    </row>
    <row r="449" spans="1:13" x14ac:dyDescent="0.3">
      <c r="A449" s="6"/>
      <c r="B449" s="43"/>
      <c r="C449" s="77"/>
      <c r="D449" s="43"/>
      <c r="E449" s="78" t="str">
        <f>IFERROR(INDEX('Supply Reference'!$D$2:$D$501,MATCH(D449,'Supply Reference'!$A$2:$A$501,0)),"")</f>
        <v/>
      </c>
      <c r="F449" s="43"/>
      <c r="G449" s="77"/>
      <c r="H449" s="78" t="str">
        <f>IFERROR(INDEX('Supply Reference'!$D$2:$D$501,MATCH(F449,'Supply Reference'!$A$2:$A$501,0)),"")</f>
        <v/>
      </c>
      <c r="I449" s="79"/>
      <c r="J449" s="77"/>
      <c r="K449" s="78" t="str">
        <f>IFERROR(INDEX('Supply Reference'!$D$2:$D$501,MATCH(I449,'Supply Reference'!$A$2:$A$501,0)),"")</f>
        <v/>
      </c>
      <c r="L449" s="44"/>
      <c r="M449" s="43"/>
    </row>
    <row r="450" spans="1:13" x14ac:dyDescent="0.3">
      <c r="A450" s="6"/>
      <c r="B450" s="43"/>
      <c r="C450" s="77"/>
      <c r="D450" s="43"/>
      <c r="E450" s="78" t="str">
        <f>IFERROR(INDEX('Supply Reference'!$D$2:$D$501,MATCH(D450,'Supply Reference'!$A$2:$A$501,0)),"")</f>
        <v/>
      </c>
      <c r="F450" s="43"/>
      <c r="G450" s="77"/>
      <c r="H450" s="78" t="str">
        <f>IFERROR(INDEX('Supply Reference'!$D$2:$D$501,MATCH(F450,'Supply Reference'!$A$2:$A$501,0)),"")</f>
        <v/>
      </c>
      <c r="I450" s="79"/>
      <c r="J450" s="77"/>
      <c r="K450" s="78" t="str">
        <f>IFERROR(INDEX('Supply Reference'!$D$2:$D$501,MATCH(I450,'Supply Reference'!$A$2:$A$501,0)),"")</f>
        <v/>
      </c>
      <c r="L450" s="44"/>
      <c r="M450" s="43"/>
    </row>
    <row r="451" spans="1:13" x14ac:dyDescent="0.3">
      <c r="A451" s="6"/>
      <c r="B451" s="43"/>
      <c r="C451" s="77"/>
      <c r="D451" s="43"/>
      <c r="E451" s="78" t="str">
        <f>IFERROR(INDEX('Supply Reference'!$D$2:$D$501,MATCH(D451,'Supply Reference'!$A$2:$A$501,0)),"")</f>
        <v/>
      </c>
      <c r="F451" s="43"/>
      <c r="G451" s="77"/>
      <c r="H451" s="78" t="str">
        <f>IFERROR(INDEX('Supply Reference'!$D$2:$D$501,MATCH(F451,'Supply Reference'!$A$2:$A$501,0)),"")</f>
        <v/>
      </c>
      <c r="I451" s="79"/>
      <c r="J451" s="77"/>
      <c r="K451" s="78" t="str">
        <f>IFERROR(INDEX('Supply Reference'!$D$2:$D$501,MATCH(I451,'Supply Reference'!$A$2:$A$501,0)),"")</f>
        <v/>
      </c>
      <c r="L451" s="44"/>
      <c r="M451" s="43"/>
    </row>
    <row r="452" spans="1:13" x14ac:dyDescent="0.3">
      <c r="A452" s="6"/>
      <c r="B452" s="43"/>
      <c r="C452" s="77"/>
      <c r="D452" s="43"/>
      <c r="E452" s="78" t="str">
        <f>IFERROR(INDEX('Supply Reference'!$D$2:$D$501,MATCH(D452,'Supply Reference'!$A$2:$A$501,0)),"")</f>
        <v/>
      </c>
      <c r="F452" s="43"/>
      <c r="G452" s="77"/>
      <c r="H452" s="78" t="str">
        <f>IFERROR(INDEX('Supply Reference'!$D$2:$D$501,MATCH(F452,'Supply Reference'!$A$2:$A$501,0)),"")</f>
        <v/>
      </c>
      <c r="I452" s="79"/>
      <c r="J452" s="77"/>
      <c r="K452" s="78" t="str">
        <f>IFERROR(INDEX('Supply Reference'!$D$2:$D$501,MATCH(I452,'Supply Reference'!$A$2:$A$501,0)),"")</f>
        <v/>
      </c>
      <c r="L452" s="44"/>
      <c r="M452" s="43"/>
    </row>
    <row r="453" spans="1:13" x14ac:dyDescent="0.3">
      <c r="A453" s="6"/>
      <c r="B453" s="43"/>
      <c r="C453" s="77"/>
      <c r="D453" s="43"/>
      <c r="E453" s="78" t="str">
        <f>IFERROR(INDEX('Supply Reference'!$D$2:$D$501,MATCH(D453,'Supply Reference'!$A$2:$A$501,0)),"")</f>
        <v/>
      </c>
      <c r="F453" s="43"/>
      <c r="G453" s="77"/>
      <c r="H453" s="78" t="str">
        <f>IFERROR(INDEX('Supply Reference'!$D$2:$D$501,MATCH(F453,'Supply Reference'!$A$2:$A$501,0)),"")</f>
        <v/>
      </c>
      <c r="I453" s="79"/>
      <c r="J453" s="77"/>
      <c r="K453" s="78" t="str">
        <f>IFERROR(INDEX('Supply Reference'!$D$2:$D$501,MATCH(I453,'Supply Reference'!$A$2:$A$501,0)),"")</f>
        <v/>
      </c>
      <c r="L453" s="44"/>
      <c r="M453" s="43"/>
    </row>
    <row r="454" spans="1:13" x14ac:dyDescent="0.3">
      <c r="A454" s="6"/>
      <c r="B454" s="43"/>
      <c r="C454" s="77"/>
      <c r="D454" s="43"/>
      <c r="E454" s="78" t="str">
        <f>IFERROR(INDEX('Supply Reference'!$D$2:$D$501,MATCH(D454,'Supply Reference'!$A$2:$A$501,0)),"")</f>
        <v/>
      </c>
      <c r="F454" s="43"/>
      <c r="G454" s="77"/>
      <c r="H454" s="78" t="str">
        <f>IFERROR(INDEX('Supply Reference'!$D$2:$D$501,MATCH(F454,'Supply Reference'!$A$2:$A$501,0)),"")</f>
        <v/>
      </c>
      <c r="I454" s="79"/>
      <c r="J454" s="77"/>
      <c r="K454" s="78" t="str">
        <f>IFERROR(INDEX('Supply Reference'!$D$2:$D$501,MATCH(I454,'Supply Reference'!$A$2:$A$501,0)),"")</f>
        <v/>
      </c>
      <c r="L454" s="44"/>
      <c r="M454" s="43"/>
    </row>
    <row r="455" spans="1:13" x14ac:dyDescent="0.3">
      <c r="A455" s="6"/>
      <c r="B455" s="43"/>
      <c r="C455" s="77"/>
      <c r="D455" s="43"/>
      <c r="E455" s="78" t="str">
        <f>IFERROR(INDEX('Supply Reference'!$D$2:$D$501,MATCH(D455,'Supply Reference'!$A$2:$A$501,0)),"")</f>
        <v/>
      </c>
      <c r="F455" s="43"/>
      <c r="G455" s="77"/>
      <c r="H455" s="78" t="str">
        <f>IFERROR(INDEX('Supply Reference'!$D$2:$D$501,MATCH(F455,'Supply Reference'!$A$2:$A$501,0)),"")</f>
        <v/>
      </c>
      <c r="I455" s="79"/>
      <c r="J455" s="77"/>
      <c r="K455" s="78" t="str">
        <f>IFERROR(INDEX('Supply Reference'!$D$2:$D$501,MATCH(I455,'Supply Reference'!$A$2:$A$501,0)),"")</f>
        <v/>
      </c>
      <c r="L455" s="44"/>
      <c r="M455" s="43"/>
    </row>
    <row r="456" spans="1:13" x14ac:dyDescent="0.3">
      <c r="A456" s="6"/>
      <c r="B456" s="43"/>
      <c r="C456" s="77"/>
      <c r="D456" s="43"/>
      <c r="E456" s="78" t="str">
        <f>IFERROR(INDEX('Supply Reference'!$D$2:$D$501,MATCH(D456,'Supply Reference'!$A$2:$A$501,0)),"")</f>
        <v/>
      </c>
      <c r="F456" s="43"/>
      <c r="G456" s="77"/>
      <c r="H456" s="78" t="str">
        <f>IFERROR(INDEX('Supply Reference'!$D$2:$D$501,MATCH(F456,'Supply Reference'!$A$2:$A$501,0)),"")</f>
        <v/>
      </c>
      <c r="I456" s="79"/>
      <c r="J456" s="77"/>
      <c r="K456" s="78" t="str">
        <f>IFERROR(INDEX('Supply Reference'!$D$2:$D$501,MATCH(I456,'Supply Reference'!$A$2:$A$501,0)),"")</f>
        <v/>
      </c>
      <c r="L456" s="44"/>
      <c r="M456" s="43"/>
    </row>
    <row r="457" spans="1:13" x14ac:dyDescent="0.3">
      <c r="A457" s="6"/>
      <c r="B457" s="43"/>
      <c r="C457" s="77"/>
      <c r="D457" s="43"/>
      <c r="E457" s="78" t="str">
        <f>IFERROR(INDEX('Supply Reference'!$D$2:$D$501,MATCH(D457,'Supply Reference'!$A$2:$A$501,0)),"")</f>
        <v/>
      </c>
      <c r="F457" s="43"/>
      <c r="G457" s="77"/>
      <c r="H457" s="78" t="str">
        <f>IFERROR(INDEX('Supply Reference'!$D$2:$D$501,MATCH(F457,'Supply Reference'!$A$2:$A$501,0)),"")</f>
        <v/>
      </c>
      <c r="I457" s="79"/>
      <c r="J457" s="77"/>
      <c r="K457" s="78" t="str">
        <f>IFERROR(INDEX('Supply Reference'!$D$2:$D$501,MATCH(I457,'Supply Reference'!$A$2:$A$501,0)),"")</f>
        <v/>
      </c>
      <c r="L457" s="44"/>
      <c r="M457" s="43"/>
    </row>
    <row r="458" spans="1:13" x14ac:dyDescent="0.3">
      <c r="A458" s="6"/>
      <c r="B458" s="43"/>
      <c r="C458" s="77"/>
      <c r="D458" s="43"/>
      <c r="E458" s="78" t="str">
        <f>IFERROR(INDEX('Supply Reference'!$D$2:$D$501,MATCH(D458,'Supply Reference'!$A$2:$A$501,0)),"")</f>
        <v/>
      </c>
      <c r="F458" s="43"/>
      <c r="G458" s="77"/>
      <c r="H458" s="78" t="str">
        <f>IFERROR(INDEX('Supply Reference'!$D$2:$D$501,MATCH(F458,'Supply Reference'!$A$2:$A$501,0)),"")</f>
        <v/>
      </c>
      <c r="I458" s="79"/>
      <c r="J458" s="77"/>
      <c r="K458" s="78" t="str">
        <f>IFERROR(INDEX('Supply Reference'!$D$2:$D$501,MATCH(I458,'Supply Reference'!$A$2:$A$501,0)),"")</f>
        <v/>
      </c>
      <c r="L458" s="44"/>
      <c r="M458" s="43"/>
    </row>
    <row r="459" spans="1:13" x14ac:dyDescent="0.3">
      <c r="A459" s="6"/>
      <c r="B459" s="43"/>
      <c r="C459" s="77"/>
      <c r="D459" s="43"/>
      <c r="E459" s="78" t="str">
        <f>IFERROR(INDEX('Supply Reference'!$D$2:$D$501,MATCH(D459,'Supply Reference'!$A$2:$A$501,0)),"")</f>
        <v/>
      </c>
      <c r="F459" s="43"/>
      <c r="G459" s="77"/>
      <c r="H459" s="78" t="str">
        <f>IFERROR(INDEX('Supply Reference'!$D$2:$D$501,MATCH(F459,'Supply Reference'!$A$2:$A$501,0)),"")</f>
        <v/>
      </c>
      <c r="I459" s="79"/>
      <c r="J459" s="77"/>
      <c r="K459" s="78" t="str">
        <f>IFERROR(INDEX('Supply Reference'!$D$2:$D$501,MATCH(I459,'Supply Reference'!$A$2:$A$501,0)),"")</f>
        <v/>
      </c>
      <c r="L459" s="44"/>
      <c r="M459" s="43"/>
    </row>
    <row r="460" spans="1:13" x14ac:dyDescent="0.3">
      <c r="A460" s="6"/>
      <c r="B460" s="43"/>
      <c r="C460" s="77"/>
      <c r="D460" s="43"/>
      <c r="E460" s="78" t="str">
        <f>IFERROR(INDEX('Supply Reference'!$D$2:$D$501,MATCH(D460,'Supply Reference'!$A$2:$A$501,0)),"")</f>
        <v/>
      </c>
      <c r="F460" s="43"/>
      <c r="G460" s="77"/>
      <c r="H460" s="78" t="str">
        <f>IFERROR(INDEX('Supply Reference'!$D$2:$D$501,MATCH(F460,'Supply Reference'!$A$2:$A$501,0)),"")</f>
        <v/>
      </c>
      <c r="I460" s="79"/>
      <c r="J460" s="77"/>
      <c r="K460" s="78" t="str">
        <f>IFERROR(INDEX('Supply Reference'!$D$2:$D$501,MATCH(I460,'Supply Reference'!$A$2:$A$501,0)),"")</f>
        <v/>
      </c>
      <c r="L460" s="44"/>
      <c r="M460" s="43"/>
    </row>
    <row r="461" spans="1:13" x14ac:dyDescent="0.3">
      <c r="A461" s="6"/>
      <c r="B461" s="43"/>
      <c r="C461" s="77"/>
      <c r="D461" s="43"/>
      <c r="E461" s="78" t="str">
        <f>IFERROR(INDEX('Supply Reference'!$D$2:$D$501,MATCH(D461,'Supply Reference'!$A$2:$A$501,0)),"")</f>
        <v/>
      </c>
      <c r="F461" s="43"/>
      <c r="G461" s="77"/>
      <c r="H461" s="78" t="str">
        <f>IFERROR(INDEX('Supply Reference'!$D$2:$D$501,MATCH(F461,'Supply Reference'!$A$2:$A$501,0)),"")</f>
        <v/>
      </c>
      <c r="I461" s="79"/>
      <c r="J461" s="77"/>
      <c r="K461" s="78" t="str">
        <f>IFERROR(INDEX('Supply Reference'!$D$2:$D$501,MATCH(I461,'Supply Reference'!$A$2:$A$501,0)),"")</f>
        <v/>
      </c>
      <c r="L461" s="44"/>
      <c r="M461" s="43"/>
    </row>
    <row r="462" spans="1:13" x14ac:dyDescent="0.3">
      <c r="A462" s="6"/>
      <c r="B462" s="43"/>
      <c r="C462" s="77"/>
      <c r="D462" s="43"/>
      <c r="E462" s="78" t="str">
        <f>IFERROR(INDEX('Supply Reference'!$D$2:$D$501,MATCH(D462,'Supply Reference'!$A$2:$A$501,0)),"")</f>
        <v/>
      </c>
      <c r="F462" s="43"/>
      <c r="G462" s="77"/>
      <c r="H462" s="78" t="str">
        <f>IFERROR(INDEX('Supply Reference'!$D$2:$D$501,MATCH(F462,'Supply Reference'!$A$2:$A$501,0)),"")</f>
        <v/>
      </c>
      <c r="I462" s="79"/>
      <c r="J462" s="77"/>
      <c r="K462" s="78" t="str">
        <f>IFERROR(INDEX('Supply Reference'!$D$2:$D$501,MATCH(I462,'Supply Reference'!$A$2:$A$501,0)),"")</f>
        <v/>
      </c>
      <c r="L462" s="44"/>
      <c r="M462" s="43"/>
    </row>
    <row r="463" spans="1:13" x14ac:dyDescent="0.3">
      <c r="A463" s="6"/>
      <c r="B463" s="43"/>
      <c r="C463" s="77"/>
      <c r="D463" s="43"/>
      <c r="E463" s="78" t="str">
        <f>IFERROR(INDEX('Supply Reference'!$D$2:$D$501,MATCH(D463,'Supply Reference'!$A$2:$A$501,0)),"")</f>
        <v/>
      </c>
      <c r="F463" s="43"/>
      <c r="G463" s="77"/>
      <c r="H463" s="78" t="str">
        <f>IFERROR(INDEX('Supply Reference'!$D$2:$D$501,MATCH(F463,'Supply Reference'!$A$2:$A$501,0)),"")</f>
        <v/>
      </c>
      <c r="I463" s="79"/>
      <c r="J463" s="77"/>
      <c r="K463" s="78" t="str">
        <f>IFERROR(INDEX('Supply Reference'!$D$2:$D$501,MATCH(I463,'Supply Reference'!$A$2:$A$501,0)),"")</f>
        <v/>
      </c>
      <c r="L463" s="44"/>
      <c r="M463" s="43"/>
    </row>
    <row r="464" spans="1:13" x14ac:dyDescent="0.3">
      <c r="A464" s="6"/>
      <c r="B464" s="43"/>
      <c r="C464" s="77"/>
      <c r="D464" s="43"/>
      <c r="E464" s="78" t="str">
        <f>IFERROR(INDEX('Supply Reference'!$D$2:$D$501,MATCH(D464,'Supply Reference'!$A$2:$A$501,0)),"")</f>
        <v/>
      </c>
      <c r="F464" s="43"/>
      <c r="G464" s="77"/>
      <c r="H464" s="78" t="str">
        <f>IFERROR(INDEX('Supply Reference'!$D$2:$D$501,MATCH(F464,'Supply Reference'!$A$2:$A$501,0)),"")</f>
        <v/>
      </c>
      <c r="I464" s="79"/>
      <c r="J464" s="77"/>
      <c r="K464" s="78" t="str">
        <f>IFERROR(INDEX('Supply Reference'!$D$2:$D$501,MATCH(I464,'Supply Reference'!$A$2:$A$501,0)),"")</f>
        <v/>
      </c>
      <c r="L464" s="44"/>
      <c r="M464" s="43"/>
    </row>
    <row r="465" spans="1:13" x14ac:dyDescent="0.3">
      <c r="A465" s="6"/>
      <c r="B465" s="43"/>
      <c r="C465" s="77"/>
      <c r="D465" s="43"/>
      <c r="E465" s="78" t="str">
        <f>IFERROR(INDEX('Supply Reference'!$D$2:$D$501,MATCH(D465,'Supply Reference'!$A$2:$A$501,0)),"")</f>
        <v/>
      </c>
      <c r="F465" s="43"/>
      <c r="G465" s="77"/>
      <c r="H465" s="78" t="str">
        <f>IFERROR(INDEX('Supply Reference'!$D$2:$D$501,MATCH(F465,'Supply Reference'!$A$2:$A$501,0)),"")</f>
        <v/>
      </c>
      <c r="I465" s="79"/>
      <c r="J465" s="77"/>
      <c r="K465" s="78" t="str">
        <f>IFERROR(INDEX('Supply Reference'!$D$2:$D$501,MATCH(I465,'Supply Reference'!$A$2:$A$501,0)),"")</f>
        <v/>
      </c>
      <c r="L465" s="44"/>
      <c r="M465" s="43"/>
    </row>
    <row r="466" spans="1:13" x14ac:dyDescent="0.3">
      <c r="A466" s="6"/>
      <c r="B466" s="43"/>
      <c r="C466" s="77"/>
      <c r="D466" s="43"/>
      <c r="E466" s="78" t="str">
        <f>IFERROR(INDEX('Supply Reference'!$D$2:$D$501,MATCH(D466,'Supply Reference'!$A$2:$A$501,0)),"")</f>
        <v/>
      </c>
      <c r="F466" s="43"/>
      <c r="G466" s="77"/>
      <c r="H466" s="78" t="str">
        <f>IFERROR(INDEX('Supply Reference'!$D$2:$D$501,MATCH(F466,'Supply Reference'!$A$2:$A$501,0)),"")</f>
        <v/>
      </c>
      <c r="I466" s="79"/>
      <c r="J466" s="77"/>
      <c r="K466" s="78" t="str">
        <f>IFERROR(INDEX('Supply Reference'!$D$2:$D$501,MATCH(I466,'Supply Reference'!$A$2:$A$501,0)),"")</f>
        <v/>
      </c>
      <c r="L466" s="44"/>
      <c r="M466" s="43"/>
    </row>
    <row r="467" spans="1:13" x14ac:dyDescent="0.3">
      <c r="A467" s="6"/>
      <c r="B467" s="43"/>
      <c r="C467" s="77"/>
      <c r="D467" s="43"/>
      <c r="E467" s="78" t="str">
        <f>IFERROR(INDEX('Supply Reference'!$D$2:$D$501,MATCH(D467,'Supply Reference'!$A$2:$A$501,0)),"")</f>
        <v/>
      </c>
      <c r="F467" s="43"/>
      <c r="G467" s="77"/>
      <c r="H467" s="78" t="str">
        <f>IFERROR(INDEX('Supply Reference'!$D$2:$D$501,MATCH(F467,'Supply Reference'!$A$2:$A$501,0)),"")</f>
        <v/>
      </c>
      <c r="I467" s="79"/>
      <c r="J467" s="77"/>
      <c r="K467" s="78" t="str">
        <f>IFERROR(INDEX('Supply Reference'!$D$2:$D$501,MATCH(I467,'Supply Reference'!$A$2:$A$501,0)),"")</f>
        <v/>
      </c>
      <c r="L467" s="44"/>
      <c r="M467" s="43"/>
    </row>
    <row r="468" spans="1:13" x14ac:dyDescent="0.3">
      <c r="A468" s="6"/>
      <c r="B468" s="43"/>
      <c r="C468" s="77"/>
      <c r="D468" s="43"/>
      <c r="E468" s="78" t="str">
        <f>IFERROR(INDEX('Supply Reference'!$D$2:$D$501,MATCH(D468,'Supply Reference'!$A$2:$A$501,0)),"")</f>
        <v/>
      </c>
      <c r="F468" s="43"/>
      <c r="G468" s="77"/>
      <c r="H468" s="78" t="str">
        <f>IFERROR(INDEX('Supply Reference'!$D$2:$D$501,MATCH(F468,'Supply Reference'!$A$2:$A$501,0)),"")</f>
        <v/>
      </c>
      <c r="I468" s="79"/>
      <c r="J468" s="77"/>
      <c r="K468" s="78" t="str">
        <f>IFERROR(INDEX('Supply Reference'!$D$2:$D$501,MATCH(I468,'Supply Reference'!$A$2:$A$501,0)),"")</f>
        <v/>
      </c>
      <c r="L468" s="44"/>
      <c r="M468" s="43"/>
    </row>
    <row r="469" spans="1:13" x14ac:dyDescent="0.3">
      <c r="A469" s="6"/>
      <c r="B469" s="43"/>
      <c r="C469" s="77"/>
      <c r="D469" s="43"/>
      <c r="E469" s="78" t="str">
        <f>IFERROR(INDEX('Supply Reference'!$D$2:$D$501,MATCH(D469,'Supply Reference'!$A$2:$A$501,0)),"")</f>
        <v/>
      </c>
      <c r="F469" s="43"/>
      <c r="G469" s="77"/>
      <c r="H469" s="78" t="str">
        <f>IFERROR(INDEX('Supply Reference'!$D$2:$D$501,MATCH(F469,'Supply Reference'!$A$2:$A$501,0)),"")</f>
        <v/>
      </c>
      <c r="I469" s="79"/>
      <c r="J469" s="77"/>
      <c r="K469" s="78" t="str">
        <f>IFERROR(INDEX('Supply Reference'!$D$2:$D$501,MATCH(I469,'Supply Reference'!$A$2:$A$501,0)),"")</f>
        <v/>
      </c>
      <c r="L469" s="44"/>
      <c r="M469" s="43"/>
    </row>
    <row r="470" spans="1:13" x14ac:dyDescent="0.3">
      <c r="A470" s="6"/>
      <c r="B470" s="43"/>
      <c r="C470" s="77"/>
      <c r="D470" s="43"/>
      <c r="E470" s="78" t="str">
        <f>IFERROR(INDEX('Supply Reference'!$D$2:$D$501,MATCH(D470,'Supply Reference'!$A$2:$A$501,0)),"")</f>
        <v/>
      </c>
      <c r="F470" s="43"/>
      <c r="G470" s="77"/>
      <c r="H470" s="78" t="str">
        <f>IFERROR(INDEX('Supply Reference'!$D$2:$D$501,MATCH(F470,'Supply Reference'!$A$2:$A$501,0)),"")</f>
        <v/>
      </c>
      <c r="I470" s="79"/>
      <c r="J470" s="77"/>
      <c r="K470" s="78" t="str">
        <f>IFERROR(INDEX('Supply Reference'!$D$2:$D$501,MATCH(I470,'Supply Reference'!$A$2:$A$501,0)),"")</f>
        <v/>
      </c>
      <c r="L470" s="44"/>
      <c r="M470" s="43"/>
    </row>
    <row r="471" spans="1:13" x14ac:dyDescent="0.3">
      <c r="A471" s="6"/>
      <c r="B471" s="43"/>
      <c r="C471" s="77"/>
      <c r="D471" s="43"/>
      <c r="E471" s="78" t="str">
        <f>IFERROR(INDEX('Supply Reference'!$D$2:$D$501,MATCH(D471,'Supply Reference'!$A$2:$A$501,0)),"")</f>
        <v/>
      </c>
      <c r="F471" s="43"/>
      <c r="G471" s="77"/>
      <c r="H471" s="78" t="str">
        <f>IFERROR(INDEX('Supply Reference'!$D$2:$D$501,MATCH(F471,'Supply Reference'!$A$2:$A$501,0)),"")</f>
        <v/>
      </c>
      <c r="I471" s="79"/>
      <c r="J471" s="77"/>
      <c r="K471" s="78" t="str">
        <f>IFERROR(INDEX('Supply Reference'!$D$2:$D$501,MATCH(I471,'Supply Reference'!$A$2:$A$501,0)),"")</f>
        <v/>
      </c>
      <c r="L471" s="44"/>
      <c r="M471" s="43"/>
    </row>
    <row r="472" spans="1:13" x14ac:dyDescent="0.3">
      <c r="A472" s="6"/>
      <c r="B472" s="43"/>
      <c r="C472" s="77"/>
      <c r="D472" s="43"/>
      <c r="E472" s="78" t="str">
        <f>IFERROR(INDEX('Supply Reference'!$D$2:$D$501,MATCH(D472,'Supply Reference'!$A$2:$A$501,0)),"")</f>
        <v/>
      </c>
      <c r="F472" s="43"/>
      <c r="G472" s="77"/>
      <c r="H472" s="78" t="str">
        <f>IFERROR(INDEX('Supply Reference'!$D$2:$D$501,MATCH(F472,'Supply Reference'!$A$2:$A$501,0)),"")</f>
        <v/>
      </c>
      <c r="I472" s="79"/>
      <c r="J472" s="77"/>
      <c r="K472" s="78" t="str">
        <f>IFERROR(INDEX('Supply Reference'!$D$2:$D$501,MATCH(I472,'Supply Reference'!$A$2:$A$501,0)),"")</f>
        <v/>
      </c>
      <c r="L472" s="44"/>
      <c r="M472" s="43"/>
    </row>
    <row r="473" spans="1:13" x14ac:dyDescent="0.3">
      <c r="A473" s="6"/>
      <c r="B473" s="43"/>
      <c r="C473" s="77"/>
      <c r="D473" s="43"/>
      <c r="E473" s="78" t="str">
        <f>IFERROR(INDEX('Supply Reference'!$D$2:$D$501,MATCH(D473,'Supply Reference'!$A$2:$A$501,0)),"")</f>
        <v/>
      </c>
      <c r="F473" s="43"/>
      <c r="G473" s="77"/>
      <c r="H473" s="78" t="str">
        <f>IFERROR(INDEX('Supply Reference'!$D$2:$D$501,MATCH(F473,'Supply Reference'!$A$2:$A$501,0)),"")</f>
        <v/>
      </c>
      <c r="I473" s="79"/>
      <c r="J473" s="77"/>
      <c r="K473" s="78" t="str">
        <f>IFERROR(INDEX('Supply Reference'!$D$2:$D$501,MATCH(I473,'Supply Reference'!$A$2:$A$501,0)),"")</f>
        <v/>
      </c>
      <c r="L473" s="44"/>
      <c r="M473" s="43"/>
    </row>
    <row r="474" spans="1:13" x14ac:dyDescent="0.3">
      <c r="A474" s="6"/>
      <c r="B474" s="43"/>
      <c r="C474" s="77"/>
      <c r="D474" s="43"/>
      <c r="E474" s="78" t="str">
        <f>IFERROR(INDEX('Supply Reference'!$D$2:$D$501,MATCH(D474,'Supply Reference'!$A$2:$A$501,0)),"")</f>
        <v/>
      </c>
      <c r="F474" s="43"/>
      <c r="G474" s="77"/>
      <c r="H474" s="78" t="str">
        <f>IFERROR(INDEX('Supply Reference'!$D$2:$D$501,MATCH(F474,'Supply Reference'!$A$2:$A$501,0)),"")</f>
        <v/>
      </c>
      <c r="I474" s="79"/>
      <c r="J474" s="77"/>
      <c r="K474" s="78" t="str">
        <f>IFERROR(INDEX('Supply Reference'!$D$2:$D$501,MATCH(I474,'Supply Reference'!$A$2:$A$501,0)),"")</f>
        <v/>
      </c>
      <c r="L474" s="44"/>
      <c r="M474" s="43"/>
    </row>
    <row r="475" spans="1:13" x14ac:dyDescent="0.3">
      <c r="A475" s="6"/>
      <c r="B475" s="43"/>
      <c r="C475" s="77"/>
      <c r="D475" s="43"/>
      <c r="E475" s="78" t="str">
        <f>IFERROR(INDEX('Supply Reference'!$D$2:$D$501,MATCH(D475,'Supply Reference'!$A$2:$A$501,0)),"")</f>
        <v/>
      </c>
      <c r="F475" s="43"/>
      <c r="G475" s="77"/>
      <c r="H475" s="78" t="str">
        <f>IFERROR(INDEX('Supply Reference'!$D$2:$D$501,MATCH(F475,'Supply Reference'!$A$2:$A$501,0)),"")</f>
        <v/>
      </c>
      <c r="I475" s="79"/>
      <c r="J475" s="77"/>
      <c r="K475" s="78" t="str">
        <f>IFERROR(INDEX('Supply Reference'!$D$2:$D$501,MATCH(I475,'Supply Reference'!$A$2:$A$501,0)),"")</f>
        <v/>
      </c>
      <c r="L475" s="44"/>
      <c r="M475" s="43"/>
    </row>
    <row r="476" spans="1:13" x14ac:dyDescent="0.3">
      <c r="A476" s="6"/>
      <c r="B476" s="43"/>
      <c r="C476" s="77"/>
      <c r="D476" s="43"/>
      <c r="E476" s="78" t="str">
        <f>IFERROR(INDEX('Supply Reference'!$D$2:$D$501,MATCH(D476,'Supply Reference'!$A$2:$A$501,0)),"")</f>
        <v/>
      </c>
      <c r="F476" s="43"/>
      <c r="G476" s="77"/>
      <c r="H476" s="78" t="str">
        <f>IFERROR(INDEX('Supply Reference'!$D$2:$D$501,MATCH(F476,'Supply Reference'!$A$2:$A$501,0)),"")</f>
        <v/>
      </c>
      <c r="I476" s="79"/>
      <c r="J476" s="77"/>
      <c r="K476" s="78" t="str">
        <f>IFERROR(INDEX('Supply Reference'!$D$2:$D$501,MATCH(I476,'Supply Reference'!$A$2:$A$501,0)),"")</f>
        <v/>
      </c>
      <c r="L476" s="44"/>
      <c r="M476" s="43"/>
    </row>
    <row r="477" spans="1:13" x14ac:dyDescent="0.3">
      <c r="A477" s="6"/>
      <c r="B477" s="43"/>
      <c r="C477" s="77"/>
      <c r="D477" s="43"/>
      <c r="E477" s="78" t="str">
        <f>IFERROR(INDEX('Supply Reference'!$D$2:$D$501,MATCH(D477,'Supply Reference'!$A$2:$A$501,0)),"")</f>
        <v/>
      </c>
      <c r="F477" s="43"/>
      <c r="G477" s="77"/>
      <c r="H477" s="78" t="str">
        <f>IFERROR(INDEX('Supply Reference'!$D$2:$D$501,MATCH(F477,'Supply Reference'!$A$2:$A$501,0)),"")</f>
        <v/>
      </c>
      <c r="I477" s="79"/>
      <c r="J477" s="77"/>
      <c r="K477" s="78" t="str">
        <f>IFERROR(INDEX('Supply Reference'!$D$2:$D$501,MATCH(I477,'Supply Reference'!$A$2:$A$501,0)),"")</f>
        <v/>
      </c>
      <c r="L477" s="44"/>
      <c r="M477" s="43"/>
    </row>
    <row r="478" spans="1:13" x14ac:dyDescent="0.3">
      <c r="A478" s="6"/>
      <c r="B478" s="43"/>
      <c r="C478" s="77"/>
      <c r="D478" s="43"/>
      <c r="E478" s="78" t="str">
        <f>IFERROR(INDEX('Supply Reference'!$D$2:$D$501,MATCH(D478,'Supply Reference'!$A$2:$A$501,0)),"")</f>
        <v/>
      </c>
      <c r="F478" s="43"/>
      <c r="G478" s="77"/>
      <c r="H478" s="78" t="str">
        <f>IFERROR(INDEX('Supply Reference'!$D$2:$D$501,MATCH(F478,'Supply Reference'!$A$2:$A$501,0)),"")</f>
        <v/>
      </c>
      <c r="I478" s="79"/>
      <c r="J478" s="77"/>
      <c r="K478" s="78" t="str">
        <f>IFERROR(INDEX('Supply Reference'!$D$2:$D$501,MATCH(I478,'Supply Reference'!$A$2:$A$501,0)),"")</f>
        <v/>
      </c>
      <c r="L478" s="44"/>
      <c r="M478" s="43"/>
    </row>
    <row r="479" spans="1:13" x14ac:dyDescent="0.3">
      <c r="A479" s="6"/>
      <c r="B479" s="43"/>
      <c r="C479" s="77"/>
      <c r="D479" s="43"/>
      <c r="E479" s="78" t="str">
        <f>IFERROR(INDEX('Supply Reference'!$D$2:$D$501,MATCH(D479,'Supply Reference'!$A$2:$A$501,0)),"")</f>
        <v/>
      </c>
      <c r="F479" s="43"/>
      <c r="G479" s="77"/>
      <c r="H479" s="78" t="str">
        <f>IFERROR(INDEX('Supply Reference'!$D$2:$D$501,MATCH(F479,'Supply Reference'!$A$2:$A$501,0)),"")</f>
        <v/>
      </c>
      <c r="I479" s="79"/>
      <c r="J479" s="77"/>
      <c r="K479" s="78" t="str">
        <f>IFERROR(INDEX('Supply Reference'!$D$2:$D$501,MATCH(I479,'Supply Reference'!$A$2:$A$501,0)),"")</f>
        <v/>
      </c>
      <c r="L479" s="44"/>
      <c r="M479" s="43"/>
    </row>
    <row r="480" spans="1:13" x14ac:dyDescent="0.3">
      <c r="A480" s="6"/>
      <c r="B480" s="43"/>
      <c r="C480" s="77"/>
      <c r="D480" s="43"/>
      <c r="E480" s="78" t="str">
        <f>IFERROR(INDEX('Supply Reference'!$D$2:$D$501,MATCH(D480,'Supply Reference'!$A$2:$A$501,0)),"")</f>
        <v/>
      </c>
      <c r="F480" s="43"/>
      <c r="G480" s="77"/>
      <c r="H480" s="78" t="str">
        <f>IFERROR(INDEX('Supply Reference'!$D$2:$D$501,MATCH(F480,'Supply Reference'!$A$2:$A$501,0)),"")</f>
        <v/>
      </c>
      <c r="I480" s="79"/>
      <c r="J480" s="77"/>
      <c r="K480" s="78" t="str">
        <f>IFERROR(INDEX('Supply Reference'!$D$2:$D$501,MATCH(I480,'Supply Reference'!$A$2:$A$501,0)),"")</f>
        <v/>
      </c>
      <c r="L480" s="44"/>
      <c r="M480" s="43"/>
    </row>
    <row r="481" spans="1:13" x14ac:dyDescent="0.3">
      <c r="A481" s="6"/>
      <c r="B481" s="43"/>
      <c r="C481" s="77"/>
      <c r="D481" s="43"/>
      <c r="E481" s="78" t="str">
        <f>IFERROR(INDEX('Supply Reference'!$D$2:$D$501,MATCH(D481,'Supply Reference'!$A$2:$A$501,0)),"")</f>
        <v/>
      </c>
      <c r="F481" s="43"/>
      <c r="G481" s="77"/>
      <c r="H481" s="78" t="str">
        <f>IFERROR(INDEX('Supply Reference'!$D$2:$D$501,MATCH(F481,'Supply Reference'!$A$2:$A$501,0)),"")</f>
        <v/>
      </c>
      <c r="I481" s="79"/>
      <c r="J481" s="77"/>
      <c r="K481" s="78" t="str">
        <f>IFERROR(INDEX('Supply Reference'!$D$2:$D$501,MATCH(I481,'Supply Reference'!$A$2:$A$501,0)),"")</f>
        <v/>
      </c>
      <c r="L481" s="44"/>
      <c r="M481" s="43"/>
    </row>
    <row r="482" spans="1:13" x14ac:dyDescent="0.3">
      <c r="A482" s="6"/>
      <c r="B482" s="43"/>
      <c r="C482" s="77"/>
      <c r="D482" s="43"/>
      <c r="E482" s="78" t="str">
        <f>IFERROR(INDEX('Supply Reference'!$D$2:$D$501,MATCH(D482,'Supply Reference'!$A$2:$A$501,0)),"")</f>
        <v/>
      </c>
      <c r="F482" s="43"/>
      <c r="G482" s="77"/>
      <c r="H482" s="78" t="str">
        <f>IFERROR(INDEX('Supply Reference'!$D$2:$D$501,MATCH(F482,'Supply Reference'!$A$2:$A$501,0)),"")</f>
        <v/>
      </c>
      <c r="I482" s="79"/>
      <c r="J482" s="77"/>
      <c r="K482" s="78" t="str">
        <f>IFERROR(INDEX('Supply Reference'!$D$2:$D$501,MATCH(I482,'Supply Reference'!$A$2:$A$501,0)),"")</f>
        <v/>
      </c>
      <c r="L482" s="44"/>
      <c r="M482" s="43"/>
    </row>
    <row r="483" spans="1:13" x14ac:dyDescent="0.3">
      <c r="A483" s="6"/>
      <c r="B483" s="43"/>
      <c r="C483" s="77"/>
      <c r="D483" s="43"/>
      <c r="E483" s="78" t="str">
        <f>IFERROR(INDEX('Supply Reference'!$D$2:$D$501,MATCH(D483,'Supply Reference'!$A$2:$A$501,0)),"")</f>
        <v/>
      </c>
      <c r="F483" s="43"/>
      <c r="G483" s="77"/>
      <c r="H483" s="78" t="str">
        <f>IFERROR(INDEX('Supply Reference'!$D$2:$D$501,MATCH(F483,'Supply Reference'!$A$2:$A$501,0)),"")</f>
        <v/>
      </c>
      <c r="I483" s="79"/>
      <c r="J483" s="77"/>
      <c r="K483" s="78" t="str">
        <f>IFERROR(INDEX('Supply Reference'!$D$2:$D$501,MATCH(I483,'Supply Reference'!$A$2:$A$501,0)),"")</f>
        <v/>
      </c>
      <c r="L483" s="44"/>
      <c r="M483" s="43"/>
    </row>
    <row r="484" spans="1:13" x14ac:dyDescent="0.3">
      <c r="A484" s="6"/>
      <c r="B484" s="43"/>
      <c r="C484" s="77"/>
      <c r="D484" s="43"/>
      <c r="E484" s="78" t="str">
        <f>IFERROR(INDEX('Supply Reference'!$D$2:$D$501,MATCH(D484,'Supply Reference'!$A$2:$A$501,0)),"")</f>
        <v/>
      </c>
      <c r="F484" s="43"/>
      <c r="G484" s="77"/>
      <c r="H484" s="78" t="str">
        <f>IFERROR(INDEX('Supply Reference'!$D$2:$D$501,MATCH(F484,'Supply Reference'!$A$2:$A$501,0)),"")</f>
        <v/>
      </c>
      <c r="I484" s="79"/>
      <c r="J484" s="77"/>
      <c r="K484" s="78" t="str">
        <f>IFERROR(INDEX('Supply Reference'!$D$2:$D$501,MATCH(I484,'Supply Reference'!$A$2:$A$501,0)),"")</f>
        <v/>
      </c>
      <c r="L484" s="44"/>
      <c r="M484" s="43"/>
    </row>
    <row r="485" spans="1:13" x14ac:dyDescent="0.3">
      <c r="A485" s="6"/>
      <c r="B485" s="43"/>
      <c r="C485" s="77"/>
      <c r="D485" s="43"/>
      <c r="E485" s="78" t="str">
        <f>IFERROR(INDEX('Supply Reference'!$D$2:$D$501,MATCH(D485,'Supply Reference'!$A$2:$A$501,0)),"")</f>
        <v/>
      </c>
      <c r="F485" s="43"/>
      <c r="G485" s="77"/>
      <c r="H485" s="78" t="str">
        <f>IFERROR(INDEX('Supply Reference'!$D$2:$D$501,MATCH(F485,'Supply Reference'!$A$2:$A$501,0)),"")</f>
        <v/>
      </c>
      <c r="I485" s="79"/>
      <c r="J485" s="77"/>
      <c r="K485" s="78" t="str">
        <f>IFERROR(INDEX('Supply Reference'!$D$2:$D$501,MATCH(I485,'Supply Reference'!$A$2:$A$501,0)),"")</f>
        <v/>
      </c>
      <c r="L485" s="44"/>
      <c r="M485" s="43"/>
    </row>
    <row r="486" spans="1:13" x14ac:dyDescent="0.3">
      <c r="A486" s="6"/>
      <c r="B486" s="43"/>
      <c r="C486" s="77"/>
      <c r="D486" s="43"/>
      <c r="E486" s="78" t="str">
        <f>IFERROR(INDEX('Supply Reference'!$D$2:$D$501,MATCH(D486,'Supply Reference'!$A$2:$A$501,0)),"")</f>
        <v/>
      </c>
      <c r="F486" s="43"/>
      <c r="G486" s="77"/>
      <c r="H486" s="78" t="str">
        <f>IFERROR(INDEX('Supply Reference'!$D$2:$D$501,MATCH(F486,'Supply Reference'!$A$2:$A$501,0)),"")</f>
        <v/>
      </c>
      <c r="I486" s="79"/>
      <c r="J486" s="77"/>
      <c r="K486" s="78" t="str">
        <f>IFERROR(INDEX('Supply Reference'!$D$2:$D$501,MATCH(I486,'Supply Reference'!$A$2:$A$501,0)),"")</f>
        <v/>
      </c>
      <c r="L486" s="44"/>
      <c r="M486" s="43"/>
    </row>
    <row r="487" spans="1:13" x14ac:dyDescent="0.3">
      <c r="A487" s="6"/>
      <c r="B487" s="43"/>
      <c r="C487" s="77"/>
      <c r="D487" s="43"/>
      <c r="E487" s="78" t="str">
        <f>IFERROR(INDEX('Supply Reference'!$D$2:$D$501,MATCH(D487,'Supply Reference'!$A$2:$A$501,0)),"")</f>
        <v/>
      </c>
      <c r="F487" s="43"/>
      <c r="G487" s="77"/>
      <c r="H487" s="78" t="str">
        <f>IFERROR(INDEX('Supply Reference'!$D$2:$D$501,MATCH(F487,'Supply Reference'!$A$2:$A$501,0)),"")</f>
        <v/>
      </c>
      <c r="I487" s="79"/>
      <c r="J487" s="77"/>
      <c r="K487" s="78" t="str">
        <f>IFERROR(INDEX('Supply Reference'!$D$2:$D$501,MATCH(I487,'Supply Reference'!$A$2:$A$501,0)),"")</f>
        <v/>
      </c>
      <c r="L487" s="44"/>
      <c r="M487" s="43"/>
    </row>
    <row r="488" spans="1:13" x14ac:dyDescent="0.3">
      <c r="A488" s="6"/>
      <c r="B488" s="43"/>
      <c r="C488" s="77"/>
      <c r="D488" s="43"/>
      <c r="E488" s="78" t="str">
        <f>IFERROR(INDEX('Supply Reference'!$D$2:$D$501,MATCH(D488,'Supply Reference'!$A$2:$A$501,0)),"")</f>
        <v/>
      </c>
      <c r="F488" s="43"/>
      <c r="G488" s="77"/>
      <c r="H488" s="78" t="str">
        <f>IFERROR(INDEX('Supply Reference'!$D$2:$D$501,MATCH(F488,'Supply Reference'!$A$2:$A$501,0)),"")</f>
        <v/>
      </c>
      <c r="I488" s="79"/>
      <c r="J488" s="77"/>
      <c r="K488" s="78" t="str">
        <f>IFERROR(INDEX('Supply Reference'!$D$2:$D$501,MATCH(I488,'Supply Reference'!$A$2:$A$501,0)),"")</f>
        <v/>
      </c>
      <c r="L488" s="44"/>
      <c r="M488" s="43"/>
    </row>
    <row r="489" spans="1:13" x14ac:dyDescent="0.3">
      <c r="A489" s="6"/>
      <c r="B489" s="43"/>
      <c r="C489" s="77"/>
      <c r="D489" s="43"/>
      <c r="E489" s="78" t="str">
        <f>IFERROR(INDEX('Supply Reference'!$D$2:$D$501,MATCH(D489,'Supply Reference'!$A$2:$A$501,0)),"")</f>
        <v/>
      </c>
      <c r="F489" s="43"/>
      <c r="G489" s="77"/>
      <c r="H489" s="78" t="str">
        <f>IFERROR(INDEX('Supply Reference'!$D$2:$D$501,MATCH(F489,'Supply Reference'!$A$2:$A$501,0)),"")</f>
        <v/>
      </c>
      <c r="I489" s="79"/>
      <c r="J489" s="77"/>
      <c r="K489" s="78" t="str">
        <f>IFERROR(INDEX('Supply Reference'!$D$2:$D$501,MATCH(I489,'Supply Reference'!$A$2:$A$501,0)),"")</f>
        <v/>
      </c>
      <c r="L489" s="44"/>
      <c r="M489" s="43"/>
    </row>
    <row r="490" spans="1:13" x14ac:dyDescent="0.3">
      <c r="A490" s="6"/>
      <c r="B490" s="43"/>
      <c r="C490" s="77"/>
      <c r="D490" s="43"/>
      <c r="E490" s="78" t="str">
        <f>IFERROR(INDEX('Supply Reference'!$D$2:$D$501,MATCH(D490,'Supply Reference'!$A$2:$A$501,0)),"")</f>
        <v/>
      </c>
      <c r="F490" s="43"/>
      <c r="G490" s="77"/>
      <c r="H490" s="78" t="str">
        <f>IFERROR(INDEX('Supply Reference'!$D$2:$D$501,MATCH(F490,'Supply Reference'!$A$2:$A$501,0)),"")</f>
        <v/>
      </c>
      <c r="I490" s="79"/>
      <c r="J490" s="77"/>
      <c r="K490" s="78" t="str">
        <f>IFERROR(INDEX('Supply Reference'!$D$2:$D$501,MATCH(I490,'Supply Reference'!$A$2:$A$501,0)),"")</f>
        <v/>
      </c>
      <c r="L490" s="44"/>
      <c r="M490" s="43"/>
    </row>
    <row r="491" spans="1:13" x14ac:dyDescent="0.3">
      <c r="A491" s="6"/>
      <c r="B491" s="43"/>
      <c r="C491" s="77"/>
      <c r="D491" s="43"/>
      <c r="E491" s="78" t="str">
        <f>IFERROR(INDEX('Supply Reference'!$D$2:$D$501,MATCH(D491,'Supply Reference'!$A$2:$A$501,0)),"")</f>
        <v/>
      </c>
      <c r="F491" s="43"/>
      <c r="G491" s="77"/>
      <c r="H491" s="78" t="str">
        <f>IFERROR(INDEX('Supply Reference'!$D$2:$D$501,MATCH(F491,'Supply Reference'!$A$2:$A$501,0)),"")</f>
        <v/>
      </c>
      <c r="I491" s="79"/>
      <c r="J491" s="77"/>
      <c r="K491" s="78" t="str">
        <f>IFERROR(INDEX('Supply Reference'!$D$2:$D$501,MATCH(I491,'Supply Reference'!$A$2:$A$501,0)),"")</f>
        <v/>
      </c>
      <c r="L491" s="44"/>
      <c r="M491" s="43"/>
    </row>
    <row r="492" spans="1:13" x14ac:dyDescent="0.3">
      <c r="A492" s="6"/>
      <c r="B492" s="43"/>
      <c r="C492" s="77"/>
      <c r="D492" s="43"/>
      <c r="E492" s="78" t="str">
        <f>IFERROR(INDEX('Supply Reference'!$D$2:$D$501,MATCH(D492,'Supply Reference'!$A$2:$A$501,0)),"")</f>
        <v/>
      </c>
      <c r="F492" s="43"/>
      <c r="G492" s="77"/>
      <c r="H492" s="78" t="str">
        <f>IFERROR(INDEX('Supply Reference'!$D$2:$D$501,MATCH(F492,'Supply Reference'!$A$2:$A$501,0)),"")</f>
        <v/>
      </c>
      <c r="I492" s="79"/>
      <c r="J492" s="77"/>
      <c r="K492" s="78" t="str">
        <f>IFERROR(INDEX('Supply Reference'!$D$2:$D$501,MATCH(I492,'Supply Reference'!$A$2:$A$501,0)),"")</f>
        <v/>
      </c>
      <c r="L492" s="44"/>
      <c r="M492" s="43"/>
    </row>
    <row r="493" spans="1:13" x14ac:dyDescent="0.3">
      <c r="A493" s="6"/>
      <c r="B493" s="43"/>
      <c r="C493" s="77"/>
      <c r="D493" s="43"/>
      <c r="E493" s="78" t="str">
        <f>IFERROR(INDEX('Supply Reference'!$D$2:$D$501,MATCH(D493,'Supply Reference'!$A$2:$A$501,0)),"")</f>
        <v/>
      </c>
      <c r="F493" s="43"/>
      <c r="G493" s="77"/>
      <c r="H493" s="78" t="str">
        <f>IFERROR(INDEX('Supply Reference'!$D$2:$D$501,MATCH(F493,'Supply Reference'!$A$2:$A$501,0)),"")</f>
        <v/>
      </c>
      <c r="I493" s="79"/>
      <c r="J493" s="77"/>
      <c r="K493" s="78" t="str">
        <f>IFERROR(INDEX('Supply Reference'!$D$2:$D$501,MATCH(I493,'Supply Reference'!$A$2:$A$501,0)),"")</f>
        <v/>
      </c>
      <c r="L493" s="44"/>
      <c r="M493" s="43"/>
    </row>
    <row r="494" spans="1:13" x14ac:dyDescent="0.3">
      <c r="A494" s="6"/>
      <c r="B494" s="43"/>
      <c r="C494" s="77"/>
      <c r="D494" s="43"/>
      <c r="E494" s="78" t="str">
        <f>IFERROR(INDEX('Supply Reference'!$D$2:$D$501,MATCH(D494,'Supply Reference'!$A$2:$A$501,0)),"")</f>
        <v/>
      </c>
      <c r="F494" s="43"/>
      <c r="G494" s="77"/>
      <c r="H494" s="78" t="str">
        <f>IFERROR(INDEX('Supply Reference'!$D$2:$D$501,MATCH(F494,'Supply Reference'!$A$2:$A$501,0)),"")</f>
        <v/>
      </c>
      <c r="I494" s="79"/>
      <c r="J494" s="77"/>
      <c r="K494" s="78" t="str">
        <f>IFERROR(INDEX('Supply Reference'!$D$2:$D$501,MATCH(I494,'Supply Reference'!$A$2:$A$501,0)),"")</f>
        <v/>
      </c>
      <c r="L494" s="44"/>
      <c r="M494" s="43"/>
    </row>
    <row r="495" spans="1:13" x14ac:dyDescent="0.3">
      <c r="A495" s="6"/>
      <c r="B495" s="43"/>
      <c r="C495" s="77"/>
      <c r="D495" s="43"/>
      <c r="E495" s="78" t="str">
        <f>IFERROR(INDEX('Supply Reference'!$D$2:$D$501,MATCH(D495,'Supply Reference'!$A$2:$A$501,0)),"")</f>
        <v/>
      </c>
      <c r="F495" s="43"/>
      <c r="G495" s="77"/>
      <c r="H495" s="78" t="str">
        <f>IFERROR(INDEX('Supply Reference'!$D$2:$D$501,MATCH(F495,'Supply Reference'!$A$2:$A$501,0)),"")</f>
        <v/>
      </c>
      <c r="I495" s="79"/>
      <c r="J495" s="77"/>
      <c r="K495" s="78" t="str">
        <f>IFERROR(INDEX('Supply Reference'!$D$2:$D$501,MATCH(I495,'Supply Reference'!$A$2:$A$501,0)),"")</f>
        <v/>
      </c>
      <c r="L495" s="44"/>
      <c r="M495" s="43"/>
    </row>
    <row r="496" spans="1:13" x14ac:dyDescent="0.3">
      <c r="A496" s="6"/>
      <c r="B496" s="43"/>
      <c r="C496" s="77"/>
      <c r="D496" s="43"/>
      <c r="E496" s="78" t="str">
        <f>IFERROR(INDEX('Supply Reference'!$D$2:$D$501,MATCH(D496,'Supply Reference'!$A$2:$A$501,0)),"")</f>
        <v/>
      </c>
      <c r="F496" s="43"/>
      <c r="G496" s="77"/>
      <c r="H496" s="78" t="str">
        <f>IFERROR(INDEX('Supply Reference'!$D$2:$D$501,MATCH(F496,'Supply Reference'!$A$2:$A$501,0)),"")</f>
        <v/>
      </c>
      <c r="I496" s="79"/>
      <c r="J496" s="77"/>
      <c r="K496" s="78" t="str">
        <f>IFERROR(INDEX('Supply Reference'!$D$2:$D$501,MATCH(I496,'Supply Reference'!$A$2:$A$501,0)),"")</f>
        <v/>
      </c>
      <c r="L496" s="44"/>
      <c r="M496" s="43"/>
    </row>
    <row r="497" spans="1:13" x14ac:dyDescent="0.3">
      <c r="A497" s="6"/>
      <c r="B497" s="43"/>
      <c r="C497" s="77"/>
      <c r="D497" s="43"/>
      <c r="E497" s="78" t="str">
        <f>IFERROR(INDEX('Supply Reference'!$D$2:$D$501,MATCH(D497,'Supply Reference'!$A$2:$A$501,0)),"")</f>
        <v/>
      </c>
      <c r="F497" s="43"/>
      <c r="G497" s="77"/>
      <c r="H497" s="78" t="str">
        <f>IFERROR(INDEX('Supply Reference'!$D$2:$D$501,MATCH(F497,'Supply Reference'!$A$2:$A$501,0)),"")</f>
        <v/>
      </c>
      <c r="I497" s="79"/>
      <c r="J497" s="77"/>
      <c r="K497" s="78" t="str">
        <f>IFERROR(INDEX('Supply Reference'!$D$2:$D$501,MATCH(I497,'Supply Reference'!$A$2:$A$501,0)),"")</f>
        <v/>
      </c>
      <c r="L497" s="44"/>
      <c r="M497" s="43"/>
    </row>
    <row r="498" spans="1:13" x14ac:dyDescent="0.3">
      <c r="A498" s="6"/>
      <c r="B498" s="43"/>
      <c r="C498" s="77"/>
      <c r="D498" s="43"/>
      <c r="E498" s="78" t="str">
        <f>IFERROR(INDEX('Supply Reference'!$D$2:$D$501,MATCH(D498,'Supply Reference'!$A$2:$A$501,0)),"")</f>
        <v/>
      </c>
      <c r="F498" s="43"/>
      <c r="G498" s="77"/>
      <c r="H498" s="78" t="str">
        <f>IFERROR(INDEX('Supply Reference'!$D$2:$D$501,MATCH(F498,'Supply Reference'!$A$2:$A$501,0)),"")</f>
        <v/>
      </c>
      <c r="I498" s="79"/>
      <c r="J498" s="77"/>
      <c r="K498" s="78" t="str">
        <f>IFERROR(INDEX('Supply Reference'!$D$2:$D$501,MATCH(I498,'Supply Reference'!$A$2:$A$501,0)),"")</f>
        <v/>
      </c>
      <c r="L498" s="44"/>
      <c r="M498" s="43"/>
    </row>
    <row r="499" spans="1:13" x14ac:dyDescent="0.3">
      <c r="A499" s="6"/>
      <c r="B499" s="43"/>
      <c r="C499" s="77"/>
      <c r="D499" s="43"/>
      <c r="E499" s="78" t="str">
        <f>IFERROR(INDEX('Supply Reference'!$D$2:$D$501,MATCH(D499,'Supply Reference'!$A$2:$A$501,0)),"")</f>
        <v/>
      </c>
      <c r="F499" s="43"/>
      <c r="G499" s="77"/>
      <c r="H499" s="78" t="str">
        <f>IFERROR(INDEX('Supply Reference'!$D$2:$D$501,MATCH(F499,'Supply Reference'!$A$2:$A$501,0)),"")</f>
        <v/>
      </c>
      <c r="I499" s="79"/>
      <c r="J499" s="77"/>
      <c r="K499" s="78" t="str">
        <f>IFERROR(INDEX('Supply Reference'!$D$2:$D$501,MATCH(I499,'Supply Reference'!$A$2:$A$501,0)),"")</f>
        <v/>
      </c>
      <c r="L499" s="44"/>
      <c r="M499" s="43"/>
    </row>
    <row r="500" spans="1:13" x14ac:dyDescent="0.3">
      <c r="A500" s="6"/>
      <c r="B500" s="43"/>
      <c r="C500" s="77"/>
      <c r="D500" s="43"/>
      <c r="E500" s="78" t="str">
        <f>IFERROR(INDEX('Supply Reference'!$D$2:$D$501,MATCH(D500,'Supply Reference'!$A$2:$A$501,0)),"")</f>
        <v/>
      </c>
      <c r="F500" s="43"/>
      <c r="G500" s="77"/>
      <c r="H500" s="78" t="str">
        <f>IFERROR(INDEX('Supply Reference'!$D$2:$D$501,MATCH(F500,'Supply Reference'!$A$2:$A$501,0)),"")</f>
        <v/>
      </c>
      <c r="I500" s="79"/>
      <c r="J500" s="77"/>
      <c r="K500" s="78" t="str">
        <f>IFERROR(INDEX('Supply Reference'!$D$2:$D$501,MATCH(I500,'Supply Reference'!$A$2:$A$501,0)),"")</f>
        <v/>
      </c>
      <c r="L500" s="44"/>
      <c r="M500" s="43"/>
    </row>
    <row r="501" spans="1:13" x14ac:dyDescent="0.3">
      <c r="A501" s="6"/>
      <c r="B501" s="43"/>
      <c r="C501" s="77"/>
      <c r="D501" s="43"/>
      <c r="E501" s="78" t="str">
        <f>IFERROR(INDEX('Supply Reference'!$D$2:$D$501,MATCH(D501,'Supply Reference'!$A$2:$A$501,0)),"")</f>
        <v/>
      </c>
      <c r="F501" s="43"/>
      <c r="G501" s="77"/>
      <c r="H501" s="78" t="str">
        <f>IFERROR(INDEX('Supply Reference'!$D$2:$D$501,MATCH(F501,'Supply Reference'!$A$2:$A$501,0)),"")</f>
        <v/>
      </c>
      <c r="I501" s="79"/>
      <c r="J501" s="77"/>
      <c r="K501" s="78" t="str">
        <f>IFERROR(INDEX('Supply Reference'!$D$2:$D$501,MATCH(I501,'Supply Reference'!$A$2:$A$501,0)),"")</f>
        <v/>
      </c>
      <c r="L501" s="44"/>
      <c r="M501" s="43"/>
    </row>
    <row r="502" spans="1:13" x14ac:dyDescent="0.3">
      <c r="A502" s="6"/>
      <c r="B502" s="43"/>
      <c r="C502" s="77"/>
      <c r="D502" s="43"/>
      <c r="E502" s="78" t="str">
        <f>IFERROR(INDEX('Supply Reference'!$D$2:$D$501,MATCH(D502,'Supply Reference'!$A$2:$A$501,0)),"")</f>
        <v/>
      </c>
      <c r="F502" s="43"/>
      <c r="G502" s="77"/>
      <c r="H502" s="78" t="str">
        <f>IFERROR(INDEX('Supply Reference'!$D$2:$D$501,MATCH(F502,'Supply Reference'!$A$2:$A$501,0)),"")</f>
        <v/>
      </c>
      <c r="I502" s="79"/>
      <c r="J502" s="77"/>
      <c r="K502" s="78" t="str">
        <f>IFERROR(INDEX('Supply Reference'!$D$2:$D$501,MATCH(I502,'Supply Reference'!$A$2:$A$501,0)),"")</f>
        <v/>
      </c>
      <c r="L502" s="44"/>
      <c r="M502" s="43"/>
    </row>
    <row r="503" spans="1:13" x14ac:dyDescent="0.3">
      <c r="A503" s="6"/>
      <c r="B503" s="43"/>
      <c r="C503" s="77"/>
      <c r="D503" s="43"/>
      <c r="E503" s="78" t="str">
        <f>IFERROR(INDEX('Supply Reference'!$D$2:$D$501,MATCH(D503,'Supply Reference'!$A$2:$A$501,0)),"")</f>
        <v/>
      </c>
      <c r="F503" s="43"/>
      <c r="G503" s="77"/>
      <c r="H503" s="78" t="str">
        <f>IFERROR(INDEX('Supply Reference'!$D$2:$D$501,MATCH(F503,'Supply Reference'!$A$2:$A$501,0)),"")</f>
        <v/>
      </c>
      <c r="I503" s="79"/>
      <c r="J503" s="77"/>
      <c r="K503" s="78" t="str">
        <f>IFERROR(INDEX('Supply Reference'!$D$2:$D$501,MATCH(I503,'Supply Reference'!$A$2:$A$501,0)),"")</f>
        <v/>
      </c>
      <c r="L503" s="44"/>
      <c r="M503" s="43"/>
    </row>
    <row r="504" spans="1:13" x14ac:dyDescent="0.3">
      <c r="A504" s="6"/>
      <c r="B504" s="43"/>
      <c r="C504" s="77"/>
      <c r="D504" s="43"/>
      <c r="E504" s="78" t="str">
        <f>IFERROR(INDEX('Supply Reference'!$D$2:$D$501,MATCH(D504,'Supply Reference'!$A$2:$A$501,0)),"")</f>
        <v/>
      </c>
      <c r="F504" s="43"/>
      <c r="G504" s="77"/>
      <c r="H504" s="78" t="str">
        <f>IFERROR(INDEX('Supply Reference'!$D$2:$D$501,MATCH(F504,'Supply Reference'!$A$2:$A$501,0)),"")</f>
        <v/>
      </c>
      <c r="I504" s="79"/>
      <c r="J504" s="77"/>
      <c r="K504" s="78" t="str">
        <f>IFERROR(INDEX('Supply Reference'!$D$2:$D$501,MATCH(I504,'Supply Reference'!$A$2:$A$501,0)),"")</f>
        <v/>
      </c>
      <c r="L504" s="44"/>
      <c r="M504" s="43"/>
    </row>
    <row r="505" spans="1:13" x14ac:dyDescent="0.3">
      <c r="A505" s="6"/>
      <c r="B505" s="43"/>
      <c r="C505" s="77"/>
      <c r="D505" s="43"/>
      <c r="E505" s="78" t="str">
        <f>IFERROR(INDEX('Supply Reference'!$D$2:$D$501,MATCH(D505,'Supply Reference'!$A$2:$A$501,0)),"")</f>
        <v/>
      </c>
      <c r="F505" s="43"/>
      <c r="G505" s="77"/>
      <c r="H505" s="78" t="str">
        <f>IFERROR(INDEX('Supply Reference'!$D$2:$D$501,MATCH(F505,'Supply Reference'!$A$2:$A$501,0)),"")</f>
        <v/>
      </c>
      <c r="I505" s="79"/>
      <c r="J505" s="77"/>
      <c r="K505" s="78" t="str">
        <f>IFERROR(INDEX('Supply Reference'!$D$2:$D$501,MATCH(I505,'Supply Reference'!$A$2:$A$501,0)),"")</f>
        <v/>
      </c>
      <c r="L505" s="44"/>
      <c r="M505" s="43"/>
    </row>
    <row r="506" spans="1:13" x14ac:dyDescent="0.3">
      <c r="A506" s="6"/>
      <c r="B506" s="43"/>
      <c r="C506" s="77"/>
      <c r="D506" s="43"/>
      <c r="E506" s="78" t="str">
        <f>IFERROR(INDEX('Supply Reference'!$D$2:$D$501,MATCH(D506,'Supply Reference'!$A$2:$A$501,0)),"")</f>
        <v/>
      </c>
      <c r="F506" s="43"/>
      <c r="G506" s="77"/>
      <c r="H506" s="78" t="str">
        <f>IFERROR(INDEX('Supply Reference'!$D$2:$D$501,MATCH(F506,'Supply Reference'!$A$2:$A$501,0)),"")</f>
        <v/>
      </c>
      <c r="I506" s="79"/>
      <c r="J506" s="77"/>
      <c r="K506" s="78" t="str">
        <f>IFERROR(INDEX('Supply Reference'!$D$2:$D$501,MATCH(I506,'Supply Reference'!$A$2:$A$501,0)),"")</f>
        <v/>
      </c>
      <c r="L506" s="44"/>
      <c r="M506" s="43"/>
    </row>
    <row r="507" spans="1:13" x14ac:dyDescent="0.3">
      <c r="A507" s="6"/>
      <c r="B507" s="43"/>
      <c r="C507" s="77"/>
      <c r="D507" s="43"/>
      <c r="E507" s="78" t="str">
        <f>IFERROR(INDEX('Supply Reference'!$D$2:$D$501,MATCH(D507,'Supply Reference'!$A$2:$A$501,0)),"")</f>
        <v/>
      </c>
      <c r="F507" s="43"/>
      <c r="G507" s="77"/>
      <c r="H507" s="78" t="str">
        <f>IFERROR(INDEX('Supply Reference'!$D$2:$D$501,MATCH(F507,'Supply Reference'!$A$2:$A$501,0)),"")</f>
        <v/>
      </c>
      <c r="I507" s="79"/>
      <c r="J507" s="77"/>
      <c r="K507" s="78" t="str">
        <f>IFERROR(INDEX('Supply Reference'!$D$2:$D$501,MATCH(I507,'Supply Reference'!$A$2:$A$501,0)),"")</f>
        <v/>
      </c>
      <c r="L507" s="44"/>
      <c r="M507" s="43"/>
    </row>
    <row r="508" spans="1:13" x14ac:dyDescent="0.3">
      <c r="A508" s="6"/>
      <c r="B508" s="43"/>
      <c r="C508" s="77"/>
      <c r="D508" s="43"/>
      <c r="E508" s="78" t="str">
        <f>IFERROR(INDEX('Supply Reference'!$D$2:$D$501,MATCH(D508,'Supply Reference'!$A$2:$A$501,0)),"")</f>
        <v/>
      </c>
      <c r="F508" s="43"/>
      <c r="G508" s="77"/>
      <c r="H508" s="78" t="str">
        <f>IFERROR(INDEX('Supply Reference'!$D$2:$D$501,MATCH(F508,'Supply Reference'!$A$2:$A$501,0)),"")</f>
        <v/>
      </c>
      <c r="I508" s="79"/>
      <c r="J508" s="77"/>
      <c r="K508" s="78" t="str">
        <f>IFERROR(INDEX('Supply Reference'!$D$2:$D$501,MATCH(I508,'Supply Reference'!$A$2:$A$501,0)),"")</f>
        <v/>
      </c>
      <c r="L508" s="44"/>
      <c r="M508" s="43"/>
    </row>
    <row r="509" spans="1:13" x14ac:dyDescent="0.3">
      <c r="A509" s="6"/>
      <c r="B509" s="43"/>
      <c r="C509" s="77"/>
      <c r="D509" s="43"/>
      <c r="E509" s="78" t="str">
        <f>IFERROR(INDEX('Supply Reference'!$D$2:$D$501,MATCH(D509,'Supply Reference'!$A$2:$A$501,0)),"")</f>
        <v/>
      </c>
      <c r="F509" s="43"/>
      <c r="G509" s="77"/>
      <c r="H509" s="78" t="str">
        <f>IFERROR(INDEX('Supply Reference'!$D$2:$D$501,MATCH(F509,'Supply Reference'!$A$2:$A$501,0)),"")</f>
        <v/>
      </c>
      <c r="I509" s="79"/>
      <c r="J509" s="77"/>
      <c r="K509" s="78" t="str">
        <f>IFERROR(INDEX('Supply Reference'!$D$2:$D$501,MATCH(I509,'Supply Reference'!$A$2:$A$501,0)),"")</f>
        <v/>
      </c>
      <c r="L509" s="44"/>
      <c r="M509" s="43"/>
    </row>
    <row r="510" spans="1:13" x14ac:dyDescent="0.3">
      <c r="A510" s="6"/>
      <c r="B510" s="43"/>
      <c r="C510" s="77"/>
      <c r="D510" s="43"/>
      <c r="E510" s="78" t="str">
        <f>IFERROR(INDEX('Supply Reference'!$D$2:$D$501,MATCH(D510,'Supply Reference'!$A$2:$A$501,0)),"")</f>
        <v/>
      </c>
      <c r="F510" s="43"/>
      <c r="G510" s="77"/>
      <c r="H510" s="78" t="str">
        <f>IFERROR(INDEX('Supply Reference'!$D$2:$D$501,MATCH(F510,'Supply Reference'!$A$2:$A$501,0)),"")</f>
        <v/>
      </c>
      <c r="I510" s="79"/>
      <c r="J510" s="77"/>
      <c r="K510" s="78" t="str">
        <f>IFERROR(INDEX('Supply Reference'!$D$2:$D$501,MATCH(I510,'Supply Reference'!$A$2:$A$501,0)),"")</f>
        <v/>
      </c>
      <c r="L510" s="44"/>
      <c r="M510" s="43"/>
    </row>
    <row r="511" spans="1:13" x14ac:dyDescent="0.3">
      <c r="A511" s="6"/>
      <c r="B511" s="43"/>
      <c r="C511" s="77"/>
      <c r="D511" s="43"/>
      <c r="E511" s="78" t="str">
        <f>IFERROR(INDEX('Supply Reference'!$D$2:$D$501,MATCH(D511,'Supply Reference'!$A$2:$A$501,0)),"")</f>
        <v/>
      </c>
      <c r="F511" s="43"/>
      <c r="G511" s="77"/>
      <c r="H511" s="78" t="str">
        <f>IFERROR(INDEX('Supply Reference'!$D$2:$D$501,MATCH(F511,'Supply Reference'!$A$2:$A$501,0)),"")</f>
        <v/>
      </c>
      <c r="I511" s="79"/>
      <c r="J511" s="77"/>
      <c r="K511" s="78" t="str">
        <f>IFERROR(INDEX('Supply Reference'!$D$2:$D$501,MATCH(I511,'Supply Reference'!$A$2:$A$501,0)),"")</f>
        <v/>
      </c>
      <c r="L511" s="44"/>
      <c r="M511" s="43"/>
    </row>
    <row r="512" spans="1:13" x14ac:dyDescent="0.3">
      <c r="A512" s="6"/>
      <c r="B512" s="43"/>
      <c r="C512" s="77"/>
      <c r="D512" s="43"/>
      <c r="E512" s="78" t="str">
        <f>IFERROR(INDEX('Supply Reference'!$D$2:$D$501,MATCH(D512,'Supply Reference'!$A$2:$A$501,0)),"")</f>
        <v/>
      </c>
      <c r="F512" s="43"/>
      <c r="G512" s="77"/>
      <c r="H512" s="78" t="str">
        <f>IFERROR(INDEX('Supply Reference'!$D$2:$D$501,MATCH(F512,'Supply Reference'!$A$2:$A$501,0)),"")</f>
        <v/>
      </c>
      <c r="I512" s="79"/>
      <c r="J512" s="77"/>
      <c r="K512" s="78" t="str">
        <f>IFERROR(INDEX('Supply Reference'!$D$2:$D$501,MATCH(I512,'Supply Reference'!$A$2:$A$501,0)),"")</f>
        <v/>
      </c>
      <c r="L512" s="44"/>
      <c r="M512" s="43"/>
    </row>
    <row r="513" spans="1:13" x14ac:dyDescent="0.3">
      <c r="A513" s="6"/>
      <c r="B513" s="43"/>
      <c r="C513" s="77"/>
      <c r="D513" s="43"/>
      <c r="E513" s="78" t="str">
        <f>IFERROR(INDEX('Supply Reference'!$D$2:$D$501,MATCH(D513,'Supply Reference'!$A$2:$A$501,0)),"")</f>
        <v/>
      </c>
      <c r="F513" s="43"/>
      <c r="G513" s="77"/>
      <c r="H513" s="78" t="str">
        <f>IFERROR(INDEX('Supply Reference'!$D$2:$D$501,MATCH(F513,'Supply Reference'!$A$2:$A$501,0)),"")</f>
        <v/>
      </c>
      <c r="I513" s="79"/>
      <c r="J513" s="77"/>
      <c r="K513" s="78" t="str">
        <f>IFERROR(INDEX('Supply Reference'!$D$2:$D$501,MATCH(I513,'Supply Reference'!$A$2:$A$501,0)),"")</f>
        <v/>
      </c>
      <c r="L513" s="44"/>
      <c r="M513" s="43"/>
    </row>
    <row r="514" spans="1:13" x14ac:dyDescent="0.3">
      <c r="A514" s="6"/>
      <c r="B514" s="43"/>
      <c r="C514" s="77"/>
      <c r="D514" s="43"/>
      <c r="E514" s="78" t="str">
        <f>IFERROR(INDEX('Supply Reference'!$D$2:$D$501,MATCH(D514,'Supply Reference'!$A$2:$A$501,0)),"")</f>
        <v/>
      </c>
      <c r="F514" s="43"/>
      <c r="G514" s="77"/>
      <c r="H514" s="78" t="str">
        <f>IFERROR(INDEX('Supply Reference'!$D$2:$D$501,MATCH(F514,'Supply Reference'!$A$2:$A$501,0)),"")</f>
        <v/>
      </c>
      <c r="I514" s="79"/>
      <c r="J514" s="77"/>
      <c r="K514" s="78" t="str">
        <f>IFERROR(INDEX('Supply Reference'!$D$2:$D$501,MATCH(I514,'Supply Reference'!$A$2:$A$501,0)),"")</f>
        <v/>
      </c>
      <c r="L514" s="44"/>
      <c r="M514" s="43"/>
    </row>
    <row r="515" spans="1:13" x14ac:dyDescent="0.3">
      <c r="A515" s="6"/>
      <c r="B515" s="43"/>
      <c r="C515" s="77"/>
      <c r="D515" s="43"/>
      <c r="E515" s="78" t="str">
        <f>IFERROR(INDEX('Supply Reference'!$D$2:$D$501,MATCH(D515,'Supply Reference'!$A$2:$A$501,0)),"")</f>
        <v/>
      </c>
      <c r="F515" s="43"/>
      <c r="G515" s="77"/>
      <c r="H515" s="78" t="str">
        <f>IFERROR(INDEX('Supply Reference'!$D$2:$D$501,MATCH(F515,'Supply Reference'!$A$2:$A$501,0)),"")</f>
        <v/>
      </c>
      <c r="I515" s="79"/>
      <c r="J515" s="77"/>
      <c r="K515" s="78" t="str">
        <f>IFERROR(INDEX('Supply Reference'!$D$2:$D$501,MATCH(I515,'Supply Reference'!$A$2:$A$501,0)),"")</f>
        <v/>
      </c>
      <c r="L515" s="44"/>
      <c r="M515" s="43"/>
    </row>
    <row r="516" spans="1:13" x14ac:dyDescent="0.3">
      <c r="A516" s="6"/>
      <c r="B516" s="43"/>
      <c r="C516" s="77"/>
      <c r="D516" s="43"/>
      <c r="E516" s="78" t="str">
        <f>IFERROR(INDEX('Supply Reference'!$D$2:$D$501,MATCH(D516,'Supply Reference'!$A$2:$A$501,0)),"")</f>
        <v/>
      </c>
      <c r="F516" s="43"/>
      <c r="G516" s="77"/>
      <c r="H516" s="78" t="str">
        <f>IFERROR(INDEX('Supply Reference'!$D$2:$D$501,MATCH(F516,'Supply Reference'!$A$2:$A$501,0)),"")</f>
        <v/>
      </c>
      <c r="I516" s="79"/>
      <c r="J516" s="77"/>
      <c r="K516" s="78" t="str">
        <f>IFERROR(INDEX('Supply Reference'!$D$2:$D$501,MATCH(I516,'Supply Reference'!$A$2:$A$501,0)),"")</f>
        <v/>
      </c>
      <c r="L516" s="44"/>
      <c r="M516" s="43"/>
    </row>
    <row r="517" spans="1:13" x14ac:dyDescent="0.3">
      <c r="A517" s="6"/>
      <c r="B517" s="43"/>
      <c r="C517" s="77"/>
      <c r="D517" s="43"/>
      <c r="E517" s="78" t="str">
        <f>IFERROR(INDEX('Supply Reference'!$D$2:$D$501,MATCH(D517,'Supply Reference'!$A$2:$A$501,0)),"")</f>
        <v/>
      </c>
      <c r="F517" s="43"/>
      <c r="G517" s="77"/>
      <c r="H517" s="78" t="str">
        <f>IFERROR(INDEX('Supply Reference'!$D$2:$D$501,MATCH(F517,'Supply Reference'!$A$2:$A$501,0)),"")</f>
        <v/>
      </c>
      <c r="I517" s="79"/>
      <c r="J517" s="77"/>
      <c r="K517" s="78" t="str">
        <f>IFERROR(INDEX('Supply Reference'!$D$2:$D$501,MATCH(I517,'Supply Reference'!$A$2:$A$501,0)),"")</f>
        <v/>
      </c>
      <c r="L517" s="44"/>
      <c r="M517" s="43"/>
    </row>
    <row r="518" spans="1:13" x14ac:dyDescent="0.3">
      <c r="A518" s="6"/>
      <c r="B518" s="43"/>
      <c r="C518" s="77"/>
      <c r="D518" s="43"/>
      <c r="E518" s="78" t="str">
        <f>IFERROR(INDEX('Supply Reference'!$D$2:$D$501,MATCH(D518,'Supply Reference'!$A$2:$A$501,0)),"")</f>
        <v/>
      </c>
      <c r="F518" s="43"/>
      <c r="G518" s="77"/>
      <c r="H518" s="78" t="str">
        <f>IFERROR(INDEX('Supply Reference'!$D$2:$D$501,MATCH(F518,'Supply Reference'!$A$2:$A$501,0)),"")</f>
        <v/>
      </c>
      <c r="I518" s="79"/>
      <c r="J518" s="77"/>
      <c r="K518" s="78" t="str">
        <f>IFERROR(INDEX('Supply Reference'!$D$2:$D$501,MATCH(I518,'Supply Reference'!$A$2:$A$501,0)),"")</f>
        <v/>
      </c>
      <c r="L518" s="44"/>
      <c r="M518" s="43"/>
    </row>
    <row r="519" spans="1:13" x14ac:dyDescent="0.3">
      <c r="A519" s="6"/>
      <c r="B519" s="43"/>
      <c r="C519" s="77"/>
      <c r="D519" s="43"/>
      <c r="E519" s="78" t="str">
        <f>IFERROR(INDEX('Supply Reference'!$D$2:$D$501,MATCH(D519,'Supply Reference'!$A$2:$A$501,0)),"")</f>
        <v/>
      </c>
      <c r="F519" s="43"/>
      <c r="G519" s="77"/>
      <c r="H519" s="78" t="str">
        <f>IFERROR(INDEX('Supply Reference'!$D$2:$D$501,MATCH(F519,'Supply Reference'!$A$2:$A$501,0)),"")</f>
        <v/>
      </c>
      <c r="I519" s="79"/>
      <c r="J519" s="77"/>
      <c r="K519" s="78" t="str">
        <f>IFERROR(INDEX('Supply Reference'!$D$2:$D$501,MATCH(I519,'Supply Reference'!$A$2:$A$501,0)),"")</f>
        <v/>
      </c>
      <c r="L519" s="44"/>
      <c r="M519" s="43"/>
    </row>
    <row r="520" spans="1:13" x14ac:dyDescent="0.3">
      <c r="A520" s="6"/>
      <c r="B520" s="43"/>
      <c r="C520" s="77"/>
      <c r="D520" s="43"/>
      <c r="E520" s="78" t="str">
        <f>IFERROR(INDEX('Supply Reference'!$D$2:$D$501,MATCH(D520,'Supply Reference'!$A$2:$A$501,0)),"")</f>
        <v/>
      </c>
      <c r="F520" s="43"/>
      <c r="G520" s="77"/>
      <c r="H520" s="78" t="str">
        <f>IFERROR(INDEX('Supply Reference'!$D$2:$D$501,MATCH(F520,'Supply Reference'!$A$2:$A$501,0)),"")</f>
        <v/>
      </c>
      <c r="I520" s="79"/>
      <c r="J520" s="77"/>
      <c r="K520" s="78" t="str">
        <f>IFERROR(INDEX('Supply Reference'!$D$2:$D$501,MATCH(I520,'Supply Reference'!$A$2:$A$501,0)),"")</f>
        <v/>
      </c>
      <c r="L520" s="44"/>
      <c r="M520" s="43"/>
    </row>
    <row r="521" spans="1:13" x14ac:dyDescent="0.3">
      <c r="A521" s="6"/>
      <c r="B521" s="43"/>
      <c r="C521" s="77"/>
      <c r="D521" s="43"/>
      <c r="E521" s="78" t="str">
        <f>IFERROR(INDEX('Supply Reference'!$D$2:$D$501,MATCH(D521,'Supply Reference'!$A$2:$A$501,0)),"")</f>
        <v/>
      </c>
      <c r="F521" s="43"/>
      <c r="G521" s="77"/>
      <c r="H521" s="78" t="str">
        <f>IFERROR(INDEX('Supply Reference'!$D$2:$D$501,MATCH(F521,'Supply Reference'!$A$2:$A$501,0)),"")</f>
        <v/>
      </c>
      <c r="I521" s="79"/>
      <c r="J521" s="77"/>
      <c r="K521" s="78" t="str">
        <f>IFERROR(INDEX('Supply Reference'!$D$2:$D$501,MATCH(I521,'Supply Reference'!$A$2:$A$501,0)),"")</f>
        <v/>
      </c>
      <c r="L521" s="44"/>
      <c r="M521" s="43"/>
    </row>
    <row r="522" spans="1:13" x14ac:dyDescent="0.3">
      <c r="A522" s="6"/>
      <c r="B522" s="43"/>
      <c r="C522" s="77"/>
      <c r="D522" s="43"/>
      <c r="E522" s="78" t="str">
        <f>IFERROR(INDEX('Supply Reference'!$D$2:$D$501,MATCH(D522,'Supply Reference'!$A$2:$A$501,0)),"")</f>
        <v/>
      </c>
      <c r="F522" s="43"/>
      <c r="G522" s="77"/>
      <c r="H522" s="78" t="str">
        <f>IFERROR(INDEX('Supply Reference'!$D$2:$D$501,MATCH(F522,'Supply Reference'!$A$2:$A$501,0)),"")</f>
        <v/>
      </c>
      <c r="I522" s="79"/>
      <c r="J522" s="77"/>
      <c r="K522" s="78" t="str">
        <f>IFERROR(INDEX('Supply Reference'!$D$2:$D$501,MATCH(I522,'Supply Reference'!$A$2:$A$501,0)),"")</f>
        <v/>
      </c>
      <c r="L522" s="44"/>
      <c r="M522" s="43"/>
    </row>
    <row r="523" spans="1:13" x14ac:dyDescent="0.3">
      <c r="A523" s="6"/>
      <c r="B523" s="43"/>
      <c r="C523" s="77"/>
      <c r="D523" s="43"/>
      <c r="E523" s="78" t="str">
        <f>IFERROR(INDEX('Supply Reference'!$D$2:$D$501,MATCH(D523,'Supply Reference'!$A$2:$A$501,0)),"")</f>
        <v/>
      </c>
      <c r="F523" s="43"/>
      <c r="G523" s="77"/>
      <c r="H523" s="78" t="str">
        <f>IFERROR(INDEX('Supply Reference'!$D$2:$D$501,MATCH(F523,'Supply Reference'!$A$2:$A$501,0)),"")</f>
        <v/>
      </c>
      <c r="I523" s="79"/>
      <c r="J523" s="77"/>
      <c r="K523" s="78" t="str">
        <f>IFERROR(INDEX('Supply Reference'!$D$2:$D$501,MATCH(I523,'Supply Reference'!$A$2:$A$501,0)),"")</f>
        <v/>
      </c>
      <c r="L523" s="44"/>
      <c r="M523" s="43"/>
    </row>
    <row r="524" spans="1:13" x14ac:dyDescent="0.3">
      <c r="A524" s="6"/>
      <c r="B524" s="43"/>
      <c r="C524" s="77"/>
      <c r="D524" s="43"/>
      <c r="E524" s="78" t="str">
        <f>IFERROR(INDEX('Supply Reference'!$D$2:$D$501,MATCH(D524,'Supply Reference'!$A$2:$A$501,0)),"")</f>
        <v/>
      </c>
      <c r="F524" s="43"/>
      <c r="G524" s="77"/>
      <c r="H524" s="78" t="str">
        <f>IFERROR(INDEX('Supply Reference'!$D$2:$D$501,MATCH(F524,'Supply Reference'!$A$2:$A$501,0)),"")</f>
        <v/>
      </c>
      <c r="I524" s="79"/>
      <c r="J524" s="77"/>
      <c r="K524" s="78" t="str">
        <f>IFERROR(INDEX('Supply Reference'!$D$2:$D$501,MATCH(I524,'Supply Reference'!$A$2:$A$501,0)),"")</f>
        <v/>
      </c>
      <c r="L524" s="44"/>
      <c r="M524" s="43"/>
    </row>
    <row r="525" spans="1:13" x14ac:dyDescent="0.3">
      <c r="A525" s="6"/>
      <c r="B525" s="43"/>
      <c r="C525" s="77"/>
      <c r="D525" s="43"/>
      <c r="E525" s="78" t="str">
        <f>IFERROR(INDEX('Supply Reference'!$D$2:$D$501,MATCH(D525,'Supply Reference'!$A$2:$A$501,0)),"")</f>
        <v/>
      </c>
      <c r="F525" s="43"/>
      <c r="G525" s="77"/>
      <c r="H525" s="78" t="str">
        <f>IFERROR(INDEX('Supply Reference'!$D$2:$D$501,MATCH(F525,'Supply Reference'!$A$2:$A$501,0)),"")</f>
        <v/>
      </c>
      <c r="I525" s="79"/>
      <c r="J525" s="77"/>
      <c r="K525" s="78" t="str">
        <f>IFERROR(INDEX('Supply Reference'!$D$2:$D$501,MATCH(I525,'Supply Reference'!$A$2:$A$501,0)),"")</f>
        <v/>
      </c>
      <c r="L525" s="44"/>
      <c r="M525" s="43"/>
    </row>
    <row r="526" spans="1:13" x14ac:dyDescent="0.3">
      <c r="A526" s="6"/>
      <c r="B526" s="43"/>
      <c r="C526" s="77"/>
      <c r="D526" s="43"/>
      <c r="E526" s="78" t="str">
        <f>IFERROR(INDEX('Supply Reference'!$D$2:$D$501,MATCH(D526,'Supply Reference'!$A$2:$A$501,0)),"")</f>
        <v/>
      </c>
      <c r="F526" s="43"/>
      <c r="G526" s="77"/>
      <c r="H526" s="78" t="str">
        <f>IFERROR(INDEX('Supply Reference'!$D$2:$D$501,MATCH(F526,'Supply Reference'!$A$2:$A$501,0)),"")</f>
        <v/>
      </c>
      <c r="I526" s="79"/>
      <c r="J526" s="77"/>
      <c r="K526" s="78" t="str">
        <f>IFERROR(INDEX('Supply Reference'!$D$2:$D$501,MATCH(I526,'Supply Reference'!$A$2:$A$501,0)),"")</f>
        <v/>
      </c>
      <c r="L526" s="44"/>
      <c r="M526" s="43"/>
    </row>
    <row r="527" spans="1:13" x14ac:dyDescent="0.3">
      <c r="A527" s="6"/>
      <c r="B527" s="43"/>
      <c r="C527" s="77"/>
      <c r="D527" s="43"/>
      <c r="E527" s="78" t="str">
        <f>IFERROR(INDEX('Supply Reference'!$D$2:$D$501,MATCH(D527,'Supply Reference'!$A$2:$A$501,0)),"")</f>
        <v/>
      </c>
      <c r="F527" s="43"/>
      <c r="G527" s="77"/>
      <c r="H527" s="78" t="str">
        <f>IFERROR(INDEX('Supply Reference'!$D$2:$D$501,MATCH(F527,'Supply Reference'!$A$2:$A$501,0)),"")</f>
        <v/>
      </c>
      <c r="I527" s="79"/>
      <c r="J527" s="77"/>
      <c r="K527" s="78" t="str">
        <f>IFERROR(INDEX('Supply Reference'!$D$2:$D$501,MATCH(I527,'Supply Reference'!$A$2:$A$501,0)),"")</f>
        <v/>
      </c>
      <c r="L527" s="44"/>
      <c r="M527" s="43"/>
    </row>
    <row r="528" spans="1:13" x14ac:dyDescent="0.3">
      <c r="A528" s="6"/>
      <c r="B528" s="43"/>
      <c r="C528" s="77"/>
      <c r="D528" s="43"/>
      <c r="E528" s="78" t="str">
        <f>IFERROR(INDEX('Supply Reference'!$D$2:$D$501,MATCH(D528,'Supply Reference'!$A$2:$A$501,0)),"")</f>
        <v/>
      </c>
      <c r="F528" s="43"/>
      <c r="G528" s="77"/>
      <c r="H528" s="78" t="str">
        <f>IFERROR(INDEX('Supply Reference'!$D$2:$D$501,MATCH(F528,'Supply Reference'!$A$2:$A$501,0)),"")</f>
        <v/>
      </c>
      <c r="I528" s="79"/>
      <c r="J528" s="77"/>
      <c r="K528" s="78" t="str">
        <f>IFERROR(INDEX('Supply Reference'!$D$2:$D$501,MATCH(I528,'Supply Reference'!$A$2:$A$501,0)),"")</f>
        <v/>
      </c>
      <c r="L528" s="44"/>
      <c r="M528" s="43"/>
    </row>
    <row r="529" spans="1:13" x14ac:dyDescent="0.3">
      <c r="A529" s="6"/>
      <c r="B529" s="43"/>
      <c r="C529" s="77"/>
      <c r="D529" s="43"/>
      <c r="E529" s="78" t="str">
        <f>IFERROR(INDEX('Supply Reference'!$D$2:$D$501,MATCH(D529,'Supply Reference'!$A$2:$A$501,0)),"")</f>
        <v/>
      </c>
      <c r="F529" s="43"/>
      <c r="G529" s="77"/>
      <c r="H529" s="78" t="str">
        <f>IFERROR(INDEX('Supply Reference'!$D$2:$D$501,MATCH(F529,'Supply Reference'!$A$2:$A$501,0)),"")</f>
        <v/>
      </c>
      <c r="I529" s="79"/>
      <c r="J529" s="77"/>
      <c r="K529" s="78" t="str">
        <f>IFERROR(INDEX('Supply Reference'!$D$2:$D$501,MATCH(I529,'Supply Reference'!$A$2:$A$501,0)),"")</f>
        <v/>
      </c>
      <c r="L529" s="44"/>
      <c r="M529" s="43"/>
    </row>
    <row r="530" spans="1:13" x14ac:dyDescent="0.3">
      <c r="A530" s="6"/>
      <c r="B530" s="43"/>
      <c r="C530" s="77"/>
      <c r="D530" s="43"/>
      <c r="E530" s="78" t="str">
        <f>IFERROR(INDEX('Supply Reference'!$D$2:$D$501,MATCH(D530,'Supply Reference'!$A$2:$A$501,0)),"")</f>
        <v/>
      </c>
      <c r="F530" s="43"/>
      <c r="G530" s="77"/>
      <c r="H530" s="78" t="str">
        <f>IFERROR(INDEX('Supply Reference'!$D$2:$D$501,MATCH(F530,'Supply Reference'!$A$2:$A$501,0)),"")</f>
        <v/>
      </c>
      <c r="I530" s="79"/>
      <c r="J530" s="77"/>
      <c r="K530" s="78" t="str">
        <f>IFERROR(INDEX('Supply Reference'!$D$2:$D$501,MATCH(I530,'Supply Reference'!$A$2:$A$501,0)),"")</f>
        <v/>
      </c>
      <c r="L530" s="44"/>
      <c r="M530" s="43"/>
    </row>
    <row r="531" spans="1:13" x14ac:dyDescent="0.3">
      <c r="A531" s="6"/>
      <c r="B531" s="43"/>
      <c r="C531" s="77"/>
      <c r="D531" s="43"/>
      <c r="E531" s="78" t="str">
        <f>IFERROR(INDEX('Supply Reference'!$D$2:$D$501,MATCH(D531,'Supply Reference'!$A$2:$A$501,0)),"")</f>
        <v/>
      </c>
      <c r="F531" s="43"/>
      <c r="G531" s="77"/>
      <c r="H531" s="78" t="str">
        <f>IFERROR(INDEX('Supply Reference'!$D$2:$D$501,MATCH(F531,'Supply Reference'!$A$2:$A$501,0)),"")</f>
        <v/>
      </c>
      <c r="I531" s="79"/>
      <c r="J531" s="77"/>
      <c r="K531" s="78" t="str">
        <f>IFERROR(INDEX('Supply Reference'!$D$2:$D$501,MATCH(I531,'Supply Reference'!$A$2:$A$501,0)),"")</f>
        <v/>
      </c>
      <c r="L531" s="44"/>
      <c r="M531" s="43"/>
    </row>
    <row r="532" spans="1:13" x14ac:dyDescent="0.3">
      <c r="A532" s="6"/>
      <c r="B532" s="43"/>
      <c r="C532" s="77"/>
      <c r="D532" s="43"/>
      <c r="E532" s="78" t="str">
        <f>IFERROR(INDEX('Supply Reference'!$D$2:$D$501,MATCH(D532,'Supply Reference'!$A$2:$A$501,0)),"")</f>
        <v/>
      </c>
      <c r="F532" s="43"/>
      <c r="G532" s="77"/>
      <c r="H532" s="78" t="str">
        <f>IFERROR(INDEX('Supply Reference'!$D$2:$D$501,MATCH(F532,'Supply Reference'!$A$2:$A$501,0)),"")</f>
        <v/>
      </c>
      <c r="I532" s="79"/>
      <c r="J532" s="77"/>
      <c r="K532" s="78" t="str">
        <f>IFERROR(INDEX('Supply Reference'!$D$2:$D$501,MATCH(I532,'Supply Reference'!$A$2:$A$501,0)),"")</f>
        <v/>
      </c>
      <c r="L532" s="44"/>
      <c r="M532" s="43"/>
    </row>
    <row r="533" spans="1:13" x14ac:dyDescent="0.3">
      <c r="A533" s="6"/>
      <c r="B533" s="43"/>
      <c r="C533" s="77"/>
      <c r="D533" s="43"/>
      <c r="E533" s="78" t="str">
        <f>IFERROR(INDEX('Supply Reference'!$D$2:$D$501,MATCH(D533,'Supply Reference'!$A$2:$A$501,0)),"")</f>
        <v/>
      </c>
      <c r="F533" s="43"/>
      <c r="G533" s="77"/>
      <c r="H533" s="78" t="str">
        <f>IFERROR(INDEX('Supply Reference'!$D$2:$D$501,MATCH(F533,'Supply Reference'!$A$2:$A$501,0)),"")</f>
        <v/>
      </c>
      <c r="I533" s="79"/>
      <c r="J533" s="77"/>
      <c r="K533" s="78" t="str">
        <f>IFERROR(INDEX('Supply Reference'!$D$2:$D$501,MATCH(I533,'Supply Reference'!$A$2:$A$501,0)),"")</f>
        <v/>
      </c>
      <c r="L533" s="44"/>
      <c r="M533" s="43"/>
    </row>
    <row r="534" spans="1:13" x14ac:dyDescent="0.3">
      <c r="A534" s="6"/>
      <c r="B534" s="43"/>
      <c r="C534" s="77"/>
      <c r="D534" s="43"/>
      <c r="E534" s="78" t="str">
        <f>IFERROR(INDEX('Supply Reference'!$D$2:$D$501,MATCH(D534,'Supply Reference'!$A$2:$A$501,0)),"")</f>
        <v/>
      </c>
      <c r="F534" s="43"/>
      <c r="G534" s="77"/>
      <c r="H534" s="78" t="str">
        <f>IFERROR(INDEX('Supply Reference'!$D$2:$D$501,MATCH(F534,'Supply Reference'!$A$2:$A$501,0)),"")</f>
        <v/>
      </c>
      <c r="I534" s="79"/>
      <c r="J534" s="77"/>
      <c r="K534" s="78" t="str">
        <f>IFERROR(INDEX('Supply Reference'!$D$2:$D$501,MATCH(I534,'Supply Reference'!$A$2:$A$501,0)),"")</f>
        <v/>
      </c>
      <c r="L534" s="44"/>
      <c r="M534" s="43"/>
    </row>
    <row r="535" spans="1:13" x14ac:dyDescent="0.3">
      <c r="A535" s="6"/>
      <c r="B535" s="43"/>
      <c r="C535" s="77"/>
      <c r="D535" s="43"/>
      <c r="E535" s="78" t="str">
        <f>IFERROR(INDEX('Supply Reference'!$D$2:$D$501,MATCH(D535,'Supply Reference'!$A$2:$A$501,0)),"")</f>
        <v/>
      </c>
      <c r="F535" s="43"/>
      <c r="G535" s="77"/>
      <c r="H535" s="78" t="str">
        <f>IFERROR(INDEX('Supply Reference'!$D$2:$D$501,MATCH(F535,'Supply Reference'!$A$2:$A$501,0)),"")</f>
        <v/>
      </c>
      <c r="I535" s="79"/>
      <c r="J535" s="77"/>
      <c r="K535" s="78" t="str">
        <f>IFERROR(INDEX('Supply Reference'!$D$2:$D$501,MATCH(I535,'Supply Reference'!$A$2:$A$501,0)),"")</f>
        <v/>
      </c>
      <c r="L535" s="44"/>
      <c r="M535" s="43"/>
    </row>
    <row r="536" spans="1:13" x14ac:dyDescent="0.3">
      <c r="A536" s="6"/>
      <c r="B536" s="43"/>
      <c r="C536" s="77"/>
      <c r="D536" s="43"/>
      <c r="E536" s="78" t="str">
        <f>IFERROR(INDEX('Supply Reference'!$D$2:$D$501,MATCH(D536,'Supply Reference'!$A$2:$A$501,0)),"")</f>
        <v/>
      </c>
      <c r="F536" s="43"/>
      <c r="G536" s="77"/>
      <c r="H536" s="78" t="str">
        <f>IFERROR(INDEX('Supply Reference'!$D$2:$D$501,MATCH(F536,'Supply Reference'!$A$2:$A$501,0)),"")</f>
        <v/>
      </c>
      <c r="I536" s="79"/>
      <c r="J536" s="77"/>
      <c r="K536" s="78" t="str">
        <f>IFERROR(INDEX('Supply Reference'!$D$2:$D$501,MATCH(I536,'Supply Reference'!$A$2:$A$501,0)),"")</f>
        <v/>
      </c>
      <c r="L536" s="44"/>
      <c r="M536" s="43"/>
    </row>
    <row r="537" spans="1:13" x14ac:dyDescent="0.3">
      <c r="A537" s="6"/>
      <c r="B537" s="43"/>
      <c r="C537" s="77"/>
      <c r="D537" s="43"/>
      <c r="E537" s="78" t="str">
        <f>IFERROR(INDEX('Supply Reference'!$D$2:$D$501,MATCH(D537,'Supply Reference'!$A$2:$A$501,0)),"")</f>
        <v/>
      </c>
      <c r="F537" s="43"/>
      <c r="G537" s="77"/>
      <c r="H537" s="78" t="str">
        <f>IFERROR(INDEX('Supply Reference'!$D$2:$D$501,MATCH(F537,'Supply Reference'!$A$2:$A$501,0)),"")</f>
        <v/>
      </c>
      <c r="I537" s="79"/>
      <c r="J537" s="77"/>
      <c r="K537" s="78" t="str">
        <f>IFERROR(INDEX('Supply Reference'!$D$2:$D$501,MATCH(I537,'Supply Reference'!$A$2:$A$501,0)),"")</f>
        <v/>
      </c>
      <c r="L537" s="44"/>
      <c r="M537" s="43"/>
    </row>
    <row r="538" spans="1:13" x14ac:dyDescent="0.3">
      <c r="A538" s="6"/>
      <c r="B538" s="43"/>
      <c r="C538" s="77"/>
      <c r="D538" s="43"/>
      <c r="E538" s="78" t="str">
        <f>IFERROR(INDEX('Supply Reference'!$D$2:$D$501,MATCH(D538,'Supply Reference'!$A$2:$A$501,0)),"")</f>
        <v/>
      </c>
      <c r="F538" s="43"/>
      <c r="G538" s="77"/>
      <c r="H538" s="78" t="str">
        <f>IFERROR(INDEX('Supply Reference'!$D$2:$D$501,MATCH(F538,'Supply Reference'!$A$2:$A$501,0)),"")</f>
        <v/>
      </c>
      <c r="I538" s="79"/>
      <c r="J538" s="77"/>
      <c r="K538" s="78" t="str">
        <f>IFERROR(INDEX('Supply Reference'!$D$2:$D$501,MATCH(I538,'Supply Reference'!$A$2:$A$501,0)),"")</f>
        <v/>
      </c>
      <c r="L538" s="44"/>
      <c r="M538" s="43"/>
    </row>
    <row r="539" spans="1:13" x14ac:dyDescent="0.3">
      <c r="A539" s="6"/>
      <c r="B539" s="43"/>
      <c r="C539" s="77"/>
      <c r="D539" s="43"/>
      <c r="E539" s="78" t="str">
        <f>IFERROR(INDEX('Supply Reference'!$D$2:$D$501,MATCH(D539,'Supply Reference'!$A$2:$A$501,0)),"")</f>
        <v/>
      </c>
      <c r="F539" s="43"/>
      <c r="G539" s="77"/>
      <c r="H539" s="78" t="str">
        <f>IFERROR(INDEX('Supply Reference'!$D$2:$D$501,MATCH(F539,'Supply Reference'!$A$2:$A$501,0)),"")</f>
        <v/>
      </c>
      <c r="I539" s="79"/>
      <c r="J539" s="77"/>
      <c r="K539" s="78" t="str">
        <f>IFERROR(INDEX('Supply Reference'!$D$2:$D$501,MATCH(I539,'Supply Reference'!$A$2:$A$501,0)),"")</f>
        <v/>
      </c>
      <c r="L539" s="44"/>
      <c r="M539" s="43"/>
    </row>
    <row r="540" spans="1:13" x14ac:dyDescent="0.3">
      <c r="A540" s="6"/>
      <c r="B540" s="43"/>
      <c r="C540" s="77"/>
      <c r="D540" s="43"/>
      <c r="E540" s="78" t="str">
        <f>IFERROR(INDEX('Supply Reference'!$D$2:$D$501,MATCH(D540,'Supply Reference'!$A$2:$A$501,0)),"")</f>
        <v/>
      </c>
      <c r="F540" s="43"/>
      <c r="G540" s="77"/>
      <c r="H540" s="78" t="str">
        <f>IFERROR(INDEX('Supply Reference'!$D$2:$D$501,MATCH(F540,'Supply Reference'!$A$2:$A$501,0)),"")</f>
        <v/>
      </c>
      <c r="I540" s="79"/>
      <c r="J540" s="77"/>
      <c r="K540" s="78" t="str">
        <f>IFERROR(INDEX('Supply Reference'!$D$2:$D$501,MATCH(I540,'Supply Reference'!$A$2:$A$501,0)),"")</f>
        <v/>
      </c>
      <c r="L540" s="44"/>
      <c r="M540" s="43"/>
    </row>
    <row r="541" spans="1:13" x14ac:dyDescent="0.3">
      <c r="A541" s="6"/>
      <c r="B541" s="43"/>
      <c r="C541" s="77"/>
      <c r="D541" s="43"/>
      <c r="E541" s="78" t="str">
        <f>IFERROR(INDEX('Supply Reference'!$D$2:$D$501,MATCH(D541,'Supply Reference'!$A$2:$A$501,0)),"")</f>
        <v/>
      </c>
      <c r="F541" s="43"/>
      <c r="G541" s="77"/>
      <c r="H541" s="78" t="str">
        <f>IFERROR(INDEX('Supply Reference'!$D$2:$D$501,MATCH(F541,'Supply Reference'!$A$2:$A$501,0)),"")</f>
        <v/>
      </c>
      <c r="I541" s="79"/>
      <c r="J541" s="77"/>
      <c r="K541" s="78" t="str">
        <f>IFERROR(INDEX('Supply Reference'!$D$2:$D$501,MATCH(I541,'Supply Reference'!$A$2:$A$501,0)),"")</f>
        <v/>
      </c>
      <c r="L541" s="44"/>
      <c r="M541" s="43"/>
    </row>
    <row r="542" spans="1:13" x14ac:dyDescent="0.3">
      <c r="A542" s="6"/>
      <c r="B542" s="43"/>
      <c r="C542" s="77"/>
      <c r="D542" s="43"/>
      <c r="E542" s="78" t="str">
        <f>IFERROR(INDEX('Supply Reference'!$D$2:$D$501,MATCH(D542,'Supply Reference'!$A$2:$A$501,0)),"")</f>
        <v/>
      </c>
      <c r="F542" s="43"/>
      <c r="G542" s="77"/>
      <c r="H542" s="78" t="str">
        <f>IFERROR(INDEX('Supply Reference'!$D$2:$D$501,MATCH(F542,'Supply Reference'!$A$2:$A$501,0)),"")</f>
        <v/>
      </c>
      <c r="I542" s="79"/>
      <c r="J542" s="77"/>
      <c r="K542" s="78" t="str">
        <f>IFERROR(INDEX('Supply Reference'!$D$2:$D$501,MATCH(I542,'Supply Reference'!$A$2:$A$501,0)),"")</f>
        <v/>
      </c>
      <c r="L542" s="44"/>
      <c r="M542" s="43"/>
    </row>
    <row r="543" spans="1:13" x14ac:dyDescent="0.3">
      <c r="A543" s="6"/>
      <c r="B543" s="43"/>
      <c r="C543" s="77"/>
      <c r="D543" s="43"/>
      <c r="E543" s="78" t="str">
        <f>IFERROR(INDEX('Supply Reference'!$D$2:$D$501,MATCH(D543,'Supply Reference'!$A$2:$A$501,0)),"")</f>
        <v/>
      </c>
      <c r="F543" s="43"/>
      <c r="G543" s="77"/>
      <c r="H543" s="78" t="str">
        <f>IFERROR(INDEX('Supply Reference'!$D$2:$D$501,MATCH(F543,'Supply Reference'!$A$2:$A$501,0)),"")</f>
        <v/>
      </c>
      <c r="I543" s="79"/>
      <c r="J543" s="77"/>
      <c r="K543" s="78" t="str">
        <f>IFERROR(INDEX('Supply Reference'!$D$2:$D$501,MATCH(I543,'Supply Reference'!$A$2:$A$501,0)),"")</f>
        <v/>
      </c>
      <c r="L543" s="44"/>
      <c r="M543" s="43"/>
    </row>
    <row r="544" spans="1:13" x14ac:dyDescent="0.3">
      <c r="A544" s="6"/>
      <c r="B544" s="43"/>
      <c r="C544" s="77"/>
      <c r="D544" s="43"/>
      <c r="E544" s="78" t="str">
        <f>IFERROR(INDEX('Supply Reference'!$D$2:$D$501,MATCH(D544,'Supply Reference'!$A$2:$A$501,0)),"")</f>
        <v/>
      </c>
      <c r="F544" s="43"/>
      <c r="G544" s="77"/>
      <c r="H544" s="78" t="str">
        <f>IFERROR(INDEX('Supply Reference'!$D$2:$D$501,MATCH(F544,'Supply Reference'!$A$2:$A$501,0)),"")</f>
        <v/>
      </c>
      <c r="I544" s="79"/>
      <c r="J544" s="77"/>
      <c r="K544" s="78" t="str">
        <f>IFERROR(INDEX('Supply Reference'!$D$2:$D$501,MATCH(I544,'Supply Reference'!$A$2:$A$501,0)),"")</f>
        <v/>
      </c>
      <c r="L544" s="44"/>
      <c r="M544" s="43"/>
    </row>
    <row r="545" spans="1:13" x14ac:dyDescent="0.3">
      <c r="A545" s="6"/>
      <c r="B545" s="43"/>
      <c r="C545" s="77"/>
      <c r="D545" s="43"/>
      <c r="E545" s="78" t="str">
        <f>IFERROR(INDEX('Supply Reference'!$D$2:$D$501,MATCH(D545,'Supply Reference'!$A$2:$A$501,0)),"")</f>
        <v/>
      </c>
      <c r="F545" s="43"/>
      <c r="G545" s="77"/>
      <c r="H545" s="78" t="str">
        <f>IFERROR(INDEX('Supply Reference'!$D$2:$D$501,MATCH(F545,'Supply Reference'!$A$2:$A$501,0)),"")</f>
        <v/>
      </c>
      <c r="I545" s="79"/>
      <c r="J545" s="77"/>
      <c r="K545" s="78" t="str">
        <f>IFERROR(INDEX('Supply Reference'!$D$2:$D$501,MATCH(I545,'Supply Reference'!$A$2:$A$501,0)),"")</f>
        <v/>
      </c>
      <c r="L545" s="44"/>
      <c r="M545" s="43"/>
    </row>
    <row r="546" spans="1:13" x14ac:dyDescent="0.3">
      <c r="A546" s="6"/>
      <c r="B546" s="43"/>
      <c r="C546" s="77"/>
      <c r="D546" s="43"/>
      <c r="E546" s="78" t="str">
        <f>IFERROR(INDEX('Supply Reference'!$D$2:$D$501,MATCH(D546,'Supply Reference'!$A$2:$A$501,0)),"")</f>
        <v/>
      </c>
      <c r="F546" s="43"/>
      <c r="G546" s="77"/>
      <c r="H546" s="78" t="str">
        <f>IFERROR(INDEX('Supply Reference'!$D$2:$D$501,MATCH(F546,'Supply Reference'!$A$2:$A$501,0)),"")</f>
        <v/>
      </c>
      <c r="I546" s="79"/>
      <c r="J546" s="77"/>
      <c r="K546" s="78" t="str">
        <f>IFERROR(INDEX('Supply Reference'!$D$2:$D$501,MATCH(I546,'Supply Reference'!$A$2:$A$501,0)),"")</f>
        <v/>
      </c>
      <c r="L546" s="44"/>
      <c r="M546" s="43"/>
    </row>
    <row r="547" spans="1:13" x14ac:dyDescent="0.3">
      <c r="A547" s="6"/>
      <c r="B547" s="43"/>
      <c r="C547" s="77"/>
      <c r="D547" s="43"/>
      <c r="E547" s="78" t="str">
        <f>IFERROR(INDEX('Supply Reference'!$D$2:$D$501,MATCH(D547,'Supply Reference'!$A$2:$A$501,0)),"")</f>
        <v/>
      </c>
      <c r="F547" s="43"/>
      <c r="G547" s="77"/>
      <c r="H547" s="78" t="str">
        <f>IFERROR(INDEX('Supply Reference'!$D$2:$D$501,MATCH(F547,'Supply Reference'!$A$2:$A$501,0)),"")</f>
        <v/>
      </c>
      <c r="I547" s="79"/>
      <c r="J547" s="77"/>
      <c r="K547" s="78" t="str">
        <f>IFERROR(INDEX('Supply Reference'!$D$2:$D$501,MATCH(I547,'Supply Reference'!$A$2:$A$501,0)),"")</f>
        <v/>
      </c>
      <c r="L547" s="44"/>
      <c r="M547" s="43"/>
    </row>
    <row r="548" spans="1:13" x14ac:dyDescent="0.3">
      <c r="A548" s="6"/>
      <c r="B548" s="43"/>
      <c r="C548" s="77"/>
      <c r="D548" s="43"/>
      <c r="E548" s="78" t="str">
        <f>IFERROR(INDEX('Supply Reference'!$D$2:$D$501,MATCH(D548,'Supply Reference'!$A$2:$A$501,0)),"")</f>
        <v/>
      </c>
      <c r="F548" s="43"/>
      <c r="G548" s="77"/>
      <c r="H548" s="78" t="str">
        <f>IFERROR(INDEX('Supply Reference'!$D$2:$D$501,MATCH(F548,'Supply Reference'!$A$2:$A$501,0)),"")</f>
        <v/>
      </c>
      <c r="I548" s="79"/>
      <c r="J548" s="77"/>
      <c r="K548" s="78" t="str">
        <f>IFERROR(INDEX('Supply Reference'!$D$2:$D$501,MATCH(I548,'Supply Reference'!$A$2:$A$501,0)),"")</f>
        <v/>
      </c>
      <c r="L548" s="44"/>
      <c r="M548" s="43"/>
    </row>
    <row r="549" spans="1:13" x14ac:dyDescent="0.3">
      <c r="A549" s="6"/>
      <c r="B549" s="43"/>
      <c r="C549" s="77"/>
      <c r="D549" s="43"/>
      <c r="E549" s="78" t="str">
        <f>IFERROR(INDEX('Supply Reference'!$D$2:$D$501,MATCH(D549,'Supply Reference'!$A$2:$A$501,0)),"")</f>
        <v/>
      </c>
      <c r="F549" s="43"/>
      <c r="G549" s="77"/>
      <c r="H549" s="78" t="str">
        <f>IFERROR(INDEX('Supply Reference'!$D$2:$D$501,MATCH(F549,'Supply Reference'!$A$2:$A$501,0)),"")</f>
        <v/>
      </c>
      <c r="I549" s="79"/>
      <c r="J549" s="77"/>
      <c r="K549" s="78" t="str">
        <f>IFERROR(INDEX('Supply Reference'!$D$2:$D$501,MATCH(I549,'Supply Reference'!$A$2:$A$501,0)),"")</f>
        <v/>
      </c>
      <c r="L549" s="44"/>
      <c r="M549" s="43"/>
    </row>
    <row r="550" spans="1:13" x14ac:dyDescent="0.3">
      <c r="A550" s="6"/>
      <c r="B550" s="43"/>
      <c r="C550" s="77"/>
      <c r="D550" s="43"/>
      <c r="E550" s="78" t="str">
        <f>IFERROR(INDEX('Supply Reference'!$D$2:$D$501,MATCH(D550,'Supply Reference'!$A$2:$A$501,0)),"")</f>
        <v/>
      </c>
      <c r="F550" s="43"/>
      <c r="G550" s="77"/>
      <c r="H550" s="78" t="str">
        <f>IFERROR(INDEX('Supply Reference'!$D$2:$D$501,MATCH(F550,'Supply Reference'!$A$2:$A$501,0)),"")</f>
        <v/>
      </c>
      <c r="I550" s="79"/>
      <c r="J550" s="77"/>
      <c r="K550" s="78" t="str">
        <f>IFERROR(INDEX('Supply Reference'!$D$2:$D$501,MATCH(I550,'Supply Reference'!$A$2:$A$501,0)),"")</f>
        <v/>
      </c>
      <c r="L550" s="44"/>
      <c r="M550" s="43"/>
    </row>
    <row r="551" spans="1:13" x14ac:dyDescent="0.3">
      <c r="A551" s="6"/>
      <c r="B551" s="43"/>
      <c r="C551" s="77"/>
      <c r="D551" s="43"/>
      <c r="E551" s="78" t="str">
        <f>IFERROR(INDEX('Supply Reference'!$D$2:$D$501,MATCH(D551,'Supply Reference'!$A$2:$A$501,0)),"")</f>
        <v/>
      </c>
      <c r="F551" s="43"/>
      <c r="G551" s="77"/>
      <c r="H551" s="78" t="str">
        <f>IFERROR(INDEX('Supply Reference'!$D$2:$D$501,MATCH(F551,'Supply Reference'!$A$2:$A$501,0)),"")</f>
        <v/>
      </c>
      <c r="I551" s="79"/>
      <c r="J551" s="77"/>
      <c r="K551" s="78" t="str">
        <f>IFERROR(INDEX('Supply Reference'!$D$2:$D$501,MATCH(I551,'Supply Reference'!$A$2:$A$501,0)),"")</f>
        <v/>
      </c>
      <c r="L551" s="44"/>
      <c r="M551" s="43"/>
    </row>
    <row r="552" spans="1:13" x14ac:dyDescent="0.3">
      <c r="A552" s="6"/>
      <c r="B552" s="43"/>
      <c r="C552" s="77"/>
      <c r="D552" s="43"/>
      <c r="E552" s="78" t="str">
        <f>IFERROR(INDEX('Supply Reference'!$D$2:$D$501,MATCH(D552,'Supply Reference'!$A$2:$A$501,0)),"")</f>
        <v/>
      </c>
      <c r="F552" s="43"/>
      <c r="G552" s="77"/>
      <c r="H552" s="78" t="str">
        <f>IFERROR(INDEX('Supply Reference'!$D$2:$D$501,MATCH(F552,'Supply Reference'!$A$2:$A$501,0)),"")</f>
        <v/>
      </c>
      <c r="I552" s="79"/>
      <c r="J552" s="77"/>
      <c r="K552" s="78" t="str">
        <f>IFERROR(INDEX('Supply Reference'!$D$2:$D$501,MATCH(I552,'Supply Reference'!$A$2:$A$501,0)),"")</f>
        <v/>
      </c>
      <c r="L552" s="44"/>
      <c r="M552" s="43"/>
    </row>
    <row r="553" spans="1:13" x14ac:dyDescent="0.3">
      <c r="A553" s="6"/>
      <c r="B553" s="43"/>
      <c r="C553" s="77"/>
      <c r="D553" s="43"/>
      <c r="E553" s="78" t="str">
        <f>IFERROR(INDEX('Supply Reference'!$D$2:$D$501,MATCH(D553,'Supply Reference'!$A$2:$A$501,0)),"")</f>
        <v/>
      </c>
      <c r="F553" s="43"/>
      <c r="G553" s="77"/>
      <c r="H553" s="78" t="str">
        <f>IFERROR(INDEX('Supply Reference'!$D$2:$D$501,MATCH(F553,'Supply Reference'!$A$2:$A$501,0)),"")</f>
        <v/>
      </c>
      <c r="I553" s="79"/>
      <c r="J553" s="77"/>
      <c r="K553" s="78" t="str">
        <f>IFERROR(INDEX('Supply Reference'!$D$2:$D$501,MATCH(I553,'Supply Reference'!$A$2:$A$501,0)),"")</f>
        <v/>
      </c>
      <c r="L553" s="44"/>
      <c r="M553" s="43"/>
    </row>
    <row r="554" spans="1:13" x14ac:dyDescent="0.3">
      <c r="A554" s="6"/>
      <c r="B554" s="43"/>
      <c r="C554" s="77"/>
      <c r="D554" s="43"/>
      <c r="E554" s="78" t="str">
        <f>IFERROR(INDEX('Supply Reference'!$D$2:$D$501,MATCH(D554,'Supply Reference'!$A$2:$A$501,0)),"")</f>
        <v/>
      </c>
      <c r="F554" s="43"/>
      <c r="G554" s="77"/>
      <c r="H554" s="78" t="str">
        <f>IFERROR(INDEX('Supply Reference'!$D$2:$D$501,MATCH(F554,'Supply Reference'!$A$2:$A$501,0)),"")</f>
        <v/>
      </c>
      <c r="I554" s="79"/>
      <c r="J554" s="77"/>
      <c r="K554" s="78" t="str">
        <f>IFERROR(INDEX('Supply Reference'!$D$2:$D$501,MATCH(I554,'Supply Reference'!$A$2:$A$501,0)),"")</f>
        <v/>
      </c>
      <c r="L554" s="44"/>
      <c r="M554" s="43"/>
    </row>
    <row r="555" spans="1:13" x14ac:dyDescent="0.3">
      <c r="A555" s="6"/>
      <c r="B555" s="43"/>
      <c r="C555" s="77"/>
      <c r="D555" s="43"/>
      <c r="E555" s="78" t="str">
        <f>IFERROR(INDEX('Supply Reference'!$D$2:$D$501,MATCH(D555,'Supply Reference'!$A$2:$A$501,0)),"")</f>
        <v/>
      </c>
      <c r="F555" s="43"/>
      <c r="G555" s="77"/>
      <c r="H555" s="78" t="str">
        <f>IFERROR(INDEX('Supply Reference'!$D$2:$D$501,MATCH(F555,'Supply Reference'!$A$2:$A$501,0)),"")</f>
        <v/>
      </c>
      <c r="I555" s="79"/>
      <c r="J555" s="77"/>
      <c r="K555" s="78" t="str">
        <f>IFERROR(INDEX('Supply Reference'!$D$2:$D$501,MATCH(I555,'Supply Reference'!$A$2:$A$501,0)),"")</f>
        <v/>
      </c>
      <c r="L555" s="44"/>
      <c r="M555" s="43"/>
    </row>
    <row r="556" spans="1:13" x14ac:dyDescent="0.3">
      <c r="A556" s="6"/>
      <c r="B556" s="43"/>
      <c r="C556" s="77"/>
      <c r="D556" s="43"/>
      <c r="E556" s="78" t="str">
        <f>IFERROR(INDEX('Supply Reference'!$D$2:$D$501,MATCH(D556,'Supply Reference'!$A$2:$A$501,0)),"")</f>
        <v/>
      </c>
      <c r="F556" s="43"/>
      <c r="G556" s="77"/>
      <c r="H556" s="78" t="str">
        <f>IFERROR(INDEX('Supply Reference'!$D$2:$D$501,MATCH(F556,'Supply Reference'!$A$2:$A$501,0)),"")</f>
        <v/>
      </c>
      <c r="I556" s="79"/>
      <c r="J556" s="77"/>
      <c r="K556" s="78" t="str">
        <f>IFERROR(INDEX('Supply Reference'!$D$2:$D$501,MATCH(I556,'Supply Reference'!$A$2:$A$501,0)),"")</f>
        <v/>
      </c>
      <c r="L556" s="44"/>
      <c r="M556" s="43"/>
    </row>
    <row r="557" spans="1:13" x14ac:dyDescent="0.3">
      <c r="A557" s="6"/>
      <c r="B557" s="43"/>
      <c r="C557" s="77"/>
      <c r="D557" s="43"/>
      <c r="E557" s="78" t="str">
        <f>IFERROR(INDEX('Supply Reference'!$D$2:$D$501,MATCH(D557,'Supply Reference'!$A$2:$A$501,0)),"")</f>
        <v/>
      </c>
      <c r="F557" s="43"/>
      <c r="G557" s="77"/>
      <c r="H557" s="78" t="str">
        <f>IFERROR(INDEX('Supply Reference'!$D$2:$D$501,MATCH(F557,'Supply Reference'!$A$2:$A$501,0)),"")</f>
        <v/>
      </c>
      <c r="I557" s="79"/>
      <c r="J557" s="77"/>
      <c r="K557" s="78" t="str">
        <f>IFERROR(INDEX('Supply Reference'!$D$2:$D$501,MATCH(I557,'Supply Reference'!$A$2:$A$501,0)),"")</f>
        <v/>
      </c>
      <c r="L557" s="44"/>
      <c r="M557" s="43"/>
    </row>
    <row r="558" spans="1:13" x14ac:dyDescent="0.3">
      <c r="A558" s="6"/>
      <c r="B558" s="43"/>
      <c r="C558" s="77"/>
      <c r="D558" s="43"/>
      <c r="E558" s="78" t="str">
        <f>IFERROR(INDEX('Supply Reference'!$D$2:$D$501,MATCH(D558,'Supply Reference'!$A$2:$A$501,0)),"")</f>
        <v/>
      </c>
      <c r="F558" s="43"/>
      <c r="G558" s="77"/>
      <c r="H558" s="78" t="str">
        <f>IFERROR(INDEX('Supply Reference'!$D$2:$D$501,MATCH(F558,'Supply Reference'!$A$2:$A$501,0)),"")</f>
        <v/>
      </c>
      <c r="I558" s="79"/>
      <c r="J558" s="77"/>
      <c r="K558" s="78" t="str">
        <f>IFERROR(INDEX('Supply Reference'!$D$2:$D$501,MATCH(I558,'Supply Reference'!$A$2:$A$501,0)),"")</f>
        <v/>
      </c>
      <c r="L558" s="44"/>
      <c r="M558" s="43"/>
    </row>
    <row r="559" spans="1:13" x14ac:dyDescent="0.3">
      <c r="A559" s="6"/>
      <c r="B559" s="43"/>
      <c r="C559" s="77"/>
      <c r="D559" s="43"/>
      <c r="E559" s="78" t="str">
        <f>IFERROR(INDEX('Supply Reference'!$D$2:$D$501,MATCH(D559,'Supply Reference'!$A$2:$A$501,0)),"")</f>
        <v/>
      </c>
      <c r="F559" s="43"/>
      <c r="G559" s="77"/>
      <c r="H559" s="78" t="str">
        <f>IFERROR(INDEX('Supply Reference'!$D$2:$D$501,MATCH(F559,'Supply Reference'!$A$2:$A$501,0)),"")</f>
        <v/>
      </c>
      <c r="I559" s="79"/>
      <c r="J559" s="77"/>
      <c r="K559" s="78" t="str">
        <f>IFERROR(INDEX('Supply Reference'!$D$2:$D$501,MATCH(I559,'Supply Reference'!$A$2:$A$501,0)),"")</f>
        <v/>
      </c>
      <c r="L559" s="44"/>
      <c r="M559" s="43"/>
    </row>
    <row r="560" spans="1:13" x14ac:dyDescent="0.3">
      <c r="A560" s="6"/>
      <c r="B560" s="43"/>
      <c r="C560" s="77"/>
      <c r="D560" s="43"/>
      <c r="E560" s="78" t="str">
        <f>IFERROR(INDEX('Supply Reference'!$D$2:$D$501,MATCH(D560,'Supply Reference'!$A$2:$A$501,0)),"")</f>
        <v/>
      </c>
      <c r="F560" s="43"/>
      <c r="G560" s="77"/>
      <c r="H560" s="78" t="str">
        <f>IFERROR(INDEX('Supply Reference'!$D$2:$D$501,MATCH(F560,'Supply Reference'!$A$2:$A$501,0)),"")</f>
        <v/>
      </c>
      <c r="I560" s="79"/>
      <c r="J560" s="77"/>
      <c r="K560" s="78" t="str">
        <f>IFERROR(INDEX('Supply Reference'!$D$2:$D$501,MATCH(I560,'Supply Reference'!$A$2:$A$501,0)),"")</f>
        <v/>
      </c>
      <c r="L560" s="44"/>
      <c r="M560" s="43"/>
    </row>
    <row r="561" spans="1:13" x14ac:dyDescent="0.3">
      <c r="A561" s="6"/>
      <c r="B561" s="43"/>
      <c r="C561" s="77"/>
      <c r="D561" s="43"/>
      <c r="E561" s="78" t="str">
        <f>IFERROR(INDEX('Supply Reference'!$D$2:$D$501,MATCH(D561,'Supply Reference'!$A$2:$A$501,0)),"")</f>
        <v/>
      </c>
      <c r="F561" s="43"/>
      <c r="G561" s="77"/>
      <c r="H561" s="78" t="str">
        <f>IFERROR(INDEX('Supply Reference'!$D$2:$D$501,MATCH(F561,'Supply Reference'!$A$2:$A$501,0)),"")</f>
        <v/>
      </c>
      <c r="I561" s="79"/>
      <c r="J561" s="77"/>
      <c r="K561" s="78" t="str">
        <f>IFERROR(INDEX('Supply Reference'!$D$2:$D$501,MATCH(I561,'Supply Reference'!$A$2:$A$501,0)),"")</f>
        <v/>
      </c>
      <c r="L561" s="44"/>
      <c r="M561" s="43"/>
    </row>
    <row r="562" spans="1:13" x14ac:dyDescent="0.3">
      <c r="A562" s="6"/>
      <c r="B562" s="43"/>
      <c r="C562" s="77"/>
      <c r="D562" s="43"/>
      <c r="E562" s="78" t="str">
        <f>IFERROR(INDEX('Supply Reference'!$D$2:$D$501,MATCH(D562,'Supply Reference'!$A$2:$A$501,0)),"")</f>
        <v/>
      </c>
      <c r="F562" s="43"/>
      <c r="G562" s="77"/>
      <c r="H562" s="78" t="str">
        <f>IFERROR(INDEX('Supply Reference'!$D$2:$D$501,MATCH(F562,'Supply Reference'!$A$2:$A$501,0)),"")</f>
        <v/>
      </c>
      <c r="I562" s="79"/>
      <c r="J562" s="77"/>
      <c r="K562" s="78" t="str">
        <f>IFERROR(INDEX('Supply Reference'!$D$2:$D$501,MATCH(I562,'Supply Reference'!$A$2:$A$501,0)),"")</f>
        <v/>
      </c>
      <c r="L562" s="44"/>
      <c r="M562" s="43"/>
    </row>
    <row r="563" spans="1:13" x14ac:dyDescent="0.3">
      <c r="A563" s="6"/>
      <c r="B563" s="43"/>
      <c r="C563" s="77"/>
      <c r="D563" s="43"/>
      <c r="E563" s="78" t="str">
        <f>IFERROR(INDEX('Supply Reference'!$D$2:$D$501,MATCH(D563,'Supply Reference'!$A$2:$A$501,0)),"")</f>
        <v/>
      </c>
      <c r="F563" s="43"/>
      <c r="G563" s="77"/>
      <c r="H563" s="78" t="str">
        <f>IFERROR(INDEX('Supply Reference'!$D$2:$D$501,MATCH(F563,'Supply Reference'!$A$2:$A$501,0)),"")</f>
        <v/>
      </c>
      <c r="I563" s="79"/>
      <c r="J563" s="77"/>
      <c r="K563" s="78" t="str">
        <f>IFERROR(INDEX('Supply Reference'!$D$2:$D$501,MATCH(I563,'Supply Reference'!$A$2:$A$501,0)),"")</f>
        <v/>
      </c>
      <c r="L563" s="44"/>
      <c r="M563" s="43"/>
    </row>
    <row r="564" spans="1:13" x14ac:dyDescent="0.3">
      <c r="A564" s="6"/>
      <c r="B564" s="43"/>
      <c r="C564" s="77"/>
      <c r="D564" s="43"/>
      <c r="E564" s="78" t="str">
        <f>IFERROR(INDEX('Supply Reference'!$D$2:$D$501,MATCH(D564,'Supply Reference'!$A$2:$A$501,0)),"")</f>
        <v/>
      </c>
      <c r="F564" s="43"/>
      <c r="G564" s="77"/>
      <c r="H564" s="78" t="str">
        <f>IFERROR(INDEX('Supply Reference'!$D$2:$D$501,MATCH(F564,'Supply Reference'!$A$2:$A$501,0)),"")</f>
        <v/>
      </c>
      <c r="I564" s="79"/>
      <c r="J564" s="77"/>
      <c r="K564" s="78" t="str">
        <f>IFERROR(INDEX('Supply Reference'!$D$2:$D$501,MATCH(I564,'Supply Reference'!$A$2:$A$501,0)),"")</f>
        <v/>
      </c>
      <c r="L564" s="44"/>
      <c r="M564" s="43"/>
    </row>
    <row r="565" spans="1:13" x14ac:dyDescent="0.3">
      <c r="A565" s="6"/>
      <c r="B565" s="43"/>
      <c r="C565" s="77"/>
      <c r="D565" s="43"/>
      <c r="E565" s="78" t="str">
        <f>IFERROR(INDEX('Supply Reference'!$D$2:$D$501,MATCH(D565,'Supply Reference'!$A$2:$A$501,0)),"")</f>
        <v/>
      </c>
      <c r="F565" s="43"/>
      <c r="G565" s="77"/>
      <c r="H565" s="78" t="str">
        <f>IFERROR(INDEX('Supply Reference'!$D$2:$D$501,MATCH(F565,'Supply Reference'!$A$2:$A$501,0)),"")</f>
        <v/>
      </c>
      <c r="I565" s="79"/>
      <c r="J565" s="77"/>
      <c r="K565" s="78" t="str">
        <f>IFERROR(INDEX('Supply Reference'!$D$2:$D$501,MATCH(I565,'Supply Reference'!$A$2:$A$501,0)),"")</f>
        <v/>
      </c>
      <c r="L565" s="44"/>
      <c r="M565" s="43"/>
    </row>
    <row r="566" spans="1:13" x14ac:dyDescent="0.3">
      <c r="A566" s="6"/>
      <c r="B566" s="43"/>
      <c r="C566" s="77"/>
      <c r="D566" s="43"/>
      <c r="E566" s="78" t="str">
        <f>IFERROR(INDEX('Supply Reference'!$D$2:$D$501,MATCH(D566,'Supply Reference'!$A$2:$A$501,0)),"")</f>
        <v/>
      </c>
      <c r="F566" s="43"/>
      <c r="G566" s="77"/>
      <c r="H566" s="78" t="str">
        <f>IFERROR(INDEX('Supply Reference'!$D$2:$D$501,MATCH(F566,'Supply Reference'!$A$2:$A$501,0)),"")</f>
        <v/>
      </c>
      <c r="I566" s="79"/>
      <c r="J566" s="77"/>
      <c r="K566" s="78" t="str">
        <f>IFERROR(INDEX('Supply Reference'!$D$2:$D$501,MATCH(I566,'Supply Reference'!$A$2:$A$501,0)),"")</f>
        <v/>
      </c>
      <c r="L566" s="44"/>
      <c r="M566" s="43"/>
    </row>
    <row r="567" spans="1:13" x14ac:dyDescent="0.3">
      <c r="A567" s="6"/>
      <c r="B567" s="43"/>
      <c r="C567" s="77"/>
      <c r="D567" s="43"/>
      <c r="E567" s="78" t="str">
        <f>IFERROR(INDEX('Supply Reference'!$D$2:$D$501,MATCH(D567,'Supply Reference'!$A$2:$A$501,0)),"")</f>
        <v/>
      </c>
      <c r="F567" s="43"/>
      <c r="G567" s="77"/>
      <c r="H567" s="78" t="str">
        <f>IFERROR(INDEX('Supply Reference'!$D$2:$D$501,MATCH(F567,'Supply Reference'!$A$2:$A$501,0)),"")</f>
        <v/>
      </c>
      <c r="I567" s="79"/>
      <c r="J567" s="77"/>
      <c r="K567" s="78" t="str">
        <f>IFERROR(INDEX('Supply Reference'!$D$2:$D$501,MATCH(I567,'Supply Reference'!$A$2:$A$501,0)),"")</f>
        <v/>
      </c>
      <c r="L567" s="44"/>
      <c r="M567" s="43"/>
    </row>
    <row r="568" spans="1:13" x14ac:dyDescent="0.3">
      <c r="A568" s="6"/>
      <c r="B568" s="43"/>
      <c r="C568" s="77"/>
      <c r="D568" s="43"/>
      <c r="E568" s="78" t="str">
        <f>IFERROR(INDEX('Supply Reference'!$D$2:$D$501,MATCH(D568,'Supply Reference'!$A$2:$A$501,0)),"")</f>
        <v/>
      </c>
      <c r="F568" s="43"/>
      <c r="G568" s="77"/>
      <c r="H568" s="78" t="str">
        <f>IFERROR(INDEX('Supply Reference'!$D$2:$D$501,MATCH(F568,'Supply Reference'!$A$2:$A$501,0)),"")</f>
        <v/>
      </c>
      <c r="I568" s="79"/>
      <c r="J568" s="77"/>
      <c r="K568" s="78" t="str">
        <f>IFERROR(INDEX('Supply Reference'!$D$2:$D$501,MATCH(I568,'Supply Reference'!$A$2:$A$501,0)),"")</f>
        <v/>
      </c>
      <c r="L568" s="44"/>
      <c r="M568" s="43"/>
    </row>
    <row r="569" spans="1:13" x14ac:dyDescent="0.3">
      <c r="A569" s="6"/>
      <c r="B569" s="43"/>
      <c r="C569" s="77"/>
      <c r="D569" s="43"/>
      <c r="E569" s="78" t="str">
        <f>IFERROR(INDEX('Supply Reference'!$D$2:$D$501,MATCH(D569,'Supply Reference'!$A$2:$A$501,0)),"")</f>
        <v/>
      </c>
      <c r="F569" s="43"/>
      <c r="G569" s="77"/>
      <c r="H569" s="78" t="str">
        <f>IFERROR(INDEX('Supply Reference'!$D$2:$D$501,MATCH(F569,'Supply Reference'!$A$2:$A$501,0)),"")</f>
        <v/>
      </c>
      <c r="I569" s="79"/>
      <c r="J569" s="77"/>
      <c r="K569" s="78" t="str">
        <f>IFERROR(INDEX('Supply Reference'!$D$2:$D$501,MATCH(I569,'Supply Reference'!$A$2:$A$501,0)),"")</f>
        <v/>
      </c>
      <c r="L569" s="44"/>
      <c r="M569" s="43"/>
    </row>
    <row r="570" spans="1:13" x14ac:dyDescent="0.3">
      <c r="A570" s="6"/>
      <c r="B570" s="43"/>
      <c r="C570" s="77"/>
      <c r="D570" s="43"/>
      <c r="E570" s="78" t="str">
        <f>IFERROR(INDEX('Supply Reference'!$D$2:$D$501,MATCH(D570,'Supply Reference'!$A$2:$A$501,0)),"")</f>
        <v/>
      </c>
      <c r="F570" s="43"/>
      <c r="G570" s="77"/>
      <c r="H570" s="78" t="str">
        <f>IFERROR(INDEX('Supply Reference'!$D$2:$D$501,MATCH(F570,'Supply Reference'!$A$2:$A$501,0)),"")</f>
        <v/>
      </c>
      <c r="I570" s="79"/>
      <c r="J570" s="77"/>
      <c r="K570" s="78" t="str">
        <f>IFERROR(INDEX('Supply Reference'!$D$2:$D$501,MATCH(I570,'Supply Reference'!$A$2:$A$501,0)),"")</f>
        <v/>
      </c>
      <c r="L570" s="44"/>
      <c r="M570" s="43"/>
    </row>
    <row r="571" spans="1:13" x14ac:dyDescent="0.3">
      <c r="A571" s="6"/>
      <c r="B571" s="43"/>
      <c r="C571" s="77"/>
      <c r="D571" s="43"/>
      <c r="E571" s="78" t="str">
        <f>IFERROR(INDEX('Supply Reference'!$D$2:$D$501,MATCH(D571,'Supply Reference'!$A$2:$A$501,0)),"")</f>
        <v/>
      </c>
      <c r="F571" s="43"/>
      <c r="G571" s="77"/>
      <c r="H571" s="78" t="str">
        <f>IFERROR(INDEX('Supply Reference'!$D$2:$D$501,MATCH(F571,'Supply Reference'!$A$2:$A$501,0)),"")</f>
        <v/>
      </c>
      <c r="I571" s="79"/>
      <c r="J571" s="77"/>
      <c r="K571" s="78" t="str">
        <f>IFERROR(INDEX('Supply Reference'!$D$2:$D$501,MATCH(I571,'Supply Reference'!$A$2:$A$501,0)),"")</f>
        <v/>
      </c>
      <c r="L571" s="44"/>
      <c r="M571" s="43"/>
    </row>
    <row r="572" spans="1:13" x14ac:dyDescent="0.3">
      <c r="A572" s="6"/>
      <c r="B572" s="43"/>
      <c r="C572" s="77"/>
      <c r="D572" s="43"/>
      <c r="E572" s="78" t="str">
        <f>IFERROR(INDEX('Supply Reference'!$D$2:$D$501,MATCH(D572,'Supply Reference'!$A$2:$A$501,0)),"")</f>
        <v/>
      </c>
      <c r="F572" s="43"/>
      <c r="G572" s="77"/>
      <c r="H572" s="78" t="str">
        <f>IFERROR(INDEX('Supply Reference'!$D$2:$D$501,MATCH(F572,'Supply Reference'!$A$2:$A$501,0)),"")</f>
        <v/>
      </c>
      <c r="I572" s="79"/>
      <c r="J572" s="77"/>
      <c r="K572" s="78" t="str">
        <f>IFERROR(INDEX('Supply Reference'!$D$2:$D$501,MATCH(I572,'Supply Reference'!$A$2:$A$501,0)),"")</f>
        <v/>
      </c>
      <c r="L572" s="44"/>
      <c r="M572" s="43"/>
    </row>
    <row r="573" spans="1:13" x14ac:dyDescent="0.3">
      <c r="A573" s="6"/>
      <c r="B573" s="43"/>
      <c r="C573" s="77"/>
      <c r="D573" s="43"/>
      <c r="E573" s="78" t="str">
        <f>IFERROR(INDEX('Supply Reference'!$D$2:$D$501,MATCH(D573,'Supply Reference'!$A$2:$A$501,0)),"")</f>
        <v/>
      </c>
      <c r="F573" s="43"/>
      <c r="G573" s="77"/>
      <c r="H573" s="78" t="str">
        <f>IFERROR(INDEX('Supply Reference'!$D$2:$D$501,MATCH(F573,'Supply Reference'!$A$2:$A$501,0)),"")</f>
        <v/>
      </c>
      <c r="I573" s="79"/>
      <c r="J573" s="77"/>
      <c r="K573" s="78" t="str">
        <f>IFERROR(INDEX('Supply Reference'!$D$2:$D$501,MATCH(I573,'Supply Reference'!$A$2:$A$501,0)),"")</f>
        <v/>
      </c>
      <c r="L573" s="44"/>
      <c r="M573" s="43"/>
    </row>
    <row r="574" spans="1:13" x14ac:dyDescent="0.3">
      <c r="A574" s="6"/>
      <c r="B574" s="43"/>
      <c r="C574" s="77"/>
      <c r="D574" s="43"/>
      <c r="E574" s="78" t="str">
        <f>IFERROR(INDEX('Supply Reference'!$D$2:$D$501,MATCH(D574,'Supply Reference'!$A$2:$A$501,0)),"")</f>
        <v/>
      </c>
      <c r="F574" s="43"/>
      <c r="G574" s="77"/>
      <c r="H574" s="78" t="str">
        <f>IFERROR(INDEX('Supply Reference'!$D$2:$D$501,MATCH(F574,'Supply Reference'!$A$2:$A$501,0)),"")</f>
        <v/>
      </c>
      <c r="I574" s="79"/>
      <c r="J574" s="77"/>
      <c r="K574" s="78" t="str">
        <f>IFERROR(INDEX('Supply Reference'!$D$2:$D$501,MATCH(I574,'Supply Reference'!$A$2:$A$501,0)),"")</f>
        <v/>
      </c>
      <c r="L574" s="44"/>
      <c r="M574" s="43"/>
    </row>
    <row r="575" spans="1:13" x14ac:dyDescent="0.3">
      <c r="A575" s="6"/>
      <c r="B575" s="43"/>
      <c r="C575" s="77"/>
      <c r="D575" s="43"/>
      <c r="E575" s="78" t="str">
        <f>IFERROR(INDEX('Supply Reference'!$D$2:$D$501,MATCH(D575,'Supply Reference'!$A$2:$A$501,0)),"")</f>
        <v/>
      </c>
      <c r="F575" s="43"/>
      <c r="G575" s="77"/>
      <c r="H575" s="78" t="str">
        <f>IFERROR(INDEX('Supply Reference'!$D$2:$D$501,MATCH(F575,'Supply Reference'!$A$2:$A$501,0)),"")</f>
        <v/>
      </c>
      <c r="I575" s="79"/>
      <c r="J575" s="77"/>
      <c r="K575" s="78" t="str">
        <f>IFERROR(INDEX('Supply Reference'!$D$2:$D$501,MATCH(I575,'Supply Reference'!$A$2:$A$501,0)),"")</f>
        <v/>
      </c>
      <c r="L575" s="44"/>
      <c r="M575" s="43"/>
    </row>
    <row r="576" spans="1:13" x14ac:dyDescent="0.3">
      <c r="A576" s="6"/>
      <c r="B576" s="43"/>
      <c r="C576" s="77"/>
      <c r="D576" s="43"/>
      <c r="E576" s="78" t="str">
        <f>IFERROR(INDEX('Supply Reference'!$D$2:$D$501,MATCH(D576,'Supply Reference'!$A$2:$A$501,0)),"")</f>
        <v/>
      </c>
      <c r="F576" s="43"/>
      <c r="G576" s="77"/>
      <c r="H576" s="78" t="str">
        <f>IFERROR(INDEX('Supply Reference'!$D$2:$D$501,MATCH(F576,'Supply Reference'!$A$2:$A$501,0)),"")</f>
        <v/>
      </c>
      <c r="I576" s="79"/>
      <c r="J576" s="77"/>
      <c r="K576" s="78" t="str">
        <f>IFERROR(INDEX('Supply Reference'!$D$2:$D$501,MATCH(I576,'Supply Reference'!$A$2:$A$501,0)),"")</f>
        <v/>
      </c>
      <c r="L576" s="44"/>
      <c r="M576" s="43"/>
    </row>
    <row r="577" spans="1:13" x14ac:dyDescent="0.3">
      <c r="A577" s="6"/>
      <c r="B577" s="43"/>
      <c r="C577" s="77"/>
      <c r="D577" s="43"/>
      <c r="E577" s="78" t="str">
        <f>IFERROR(INDEX('Supply Reference'!$D$2:$D$501,MATCH(D577,'Supply Reference'!$A$2:$A$501,0)),"")</f>
        <v/>
      </c>
      <c r="F577" s="43"/>
      <c r="G577" s="77"/>
      <c r="H577" s="78" t="str">
        <f>IFERROR(INDEX('Supply Reference'!$D$2:$D$501,MATCH(F577,'Supply Reference'!$A$2:$A$501,0)),"")</f>
        <v/>
      </c>
      <c r="I577" s="79"/>
      <c r="J577" s="77"/>
      <c r="K577" s="78" t="str">
        <f>IFERROR(INDEX('Supply Reference'!$D$2:$D$501,MATCH(I577,'Supply Reference'!$A$2:$A$501,0)),"")</f>
        <v/>
      </c>
      <c r="L577" s="44"/>
      <c r="M577" s="43"/>
    </row>
    <row r="578" spans="1:13" x14ac:dyDescent="0.3">
      <c r="A578" s="6"/>
      <c r="B578" s="43"/>
      <c r="C578" s="77"/>
      <c r="D578" s="43"/>
      <c r="E578" s="78" t="str">
        <f>IFERROR(INDEX('Supply Reference'!$D$2:$D$501,MATCH(D578,'Supply Reference'!$A$2:$A$501,0)),"")</f>
        <v/>
      </c>
      <c r="F578" s="43"/>
      <c r="G578" s="77"/>
      <c r="H578" s="78" t="str">
        <f>IFERROR(INDEX('Supply Reference'!$D$2:$D$501,MATCH(F578,'Supply Reference'!$A$2:$A$501,0)),"")</f>
        <v/>
      </c>
      <c r="I578" s="79"/>
      <c r="J578" s="77"/>
      <c r="K578" s="78" t="str">
        <f>IFERROR(INDEX('Supply Reference'!$D$2:$D$501,MATCH(I578,'Supply Reference'!$A$2:$A$501,0)),"")</f>
        <v/>
      </c>
      <c r="L578" s="44"/>
      <c r="M578" s="43"/>
    </row>
    <row r="579" spans="1:13" x14ac:dyDescent="0.3">
      <c r="A579" s="6"/>
      <c r="B579" s="43"/>
      <c r="C579" s="77"/>
      <c r="D579" s="43"/>
      <c r="E579" s="78" t="str">
        <f>IFERROR(INDEX('Supply Reference'!$D$2:$D$501,MATCH(D579,'Supply Reference'!$A$2:$A$501,0)),"")</f>
        <v/>
      </c>
      <c r="F579" s="43"/>
      <c r="G579" s="77"/>
      <c r="H579" s="78" t="str">
        <f>IFERROR(INDEX('Supply Reference'!$D$2:$D$501,MATCH(F579,'Supply Reference'!$A$2:$A$501,0)),"")</f>
        <v/>
      </c>
      <c r="I579" s="79"/>
      <c r="J579" s="77"/>
      <c r="K579" s="78" t="str">
        <f>IFERROR(INDEX('Supply Reference'!$D$2:$D$501,MATCH(I579,'Supply Reference'!$A$2:$A$501,0)),"")</f>
        <v/>
      </c>
      <c r="L579" s="44"/>
      <c r="M579" s="43"/>
    </row>
    <row r="580" spans="1:13" x14ac:dyDescent="0.3">
      <c r="A580" s="6"/>
      <c r="B580" s="43"/>
      <c r="C580" s="77"/>
      <c r="D580" s="43"/>
      <c r="E580" s="78" t="str">
        <f>IFERROR(INDEX('Supply Reference'!$D$2:$D$501,MATCH(D580,'Supply Reference'!$A$2:$A$501,0)),"")</f>
        <v/>
      </c>
      <c r="F580" s="43"/>
      <c r="G580" s="77"/>
      <c r="H580" s="78" t="str">
        <f>IFERROR(INDEX('Supply Reference'!$D$2:$D$501,MATCH(F580,'Supply Reference'!$A$2:$A$501,0)),"")</f>
        <v/>
      </c>
      <c r="I580" s="79"/>
      <c r="J580" s="77"/>
      <c r="K580" s="78" t="str">
        <f>IFERROR(INDEX('Supply Reference'!$D$2:$D$501,MATCH(I580,'Supply Reference'!$A$2:$A$501,0)),"")</f>
        <v/>
      </c>
      <c r="L580" s="44"/>
      <c r="M580" s="43"/>
    </row>
    <row r="581" spans="1:13" x14ac:dyDescent="0.3">
      <c r="A581" s="6"/>
      <c r="B581" s="43"/>
      <c r="C581" s="77"/>
      <c r="D581" s="43"/>
      <c r="E581" s="78" t="str">
        <f>IFERROR(INDEX('Supply Reference'!$D$2:$D$501,MATCH(D581,'Supply Reference'!$A$2:$A$501,0)),"")</f>
        <v/>
      </c>
      <c r="F581" s="43"/>
      <c r="G581" s="77"/>
      <c r="H581" s="78" t="str">
        <f>IFERROR(INDEX('Supply Reference'!$D$2:$D$501,MATCH(F581,'Supply Reference'!$A$2:$A$501,0)),"")</f>
        <v/>
      </c>
      <c r="I581" s="79"/>
      <c r="J581" s="77"/>
      <c r="K581" s="78" t="str">
        <f>IFERROR(INDEX('Supply Reference'!$D$2:$D$501,MATCH(I581,'Supply Reference'!$A$2:$A$501,0)),"")</f>
        <v/>
      </c>
      <c r="L581" s="44"/>
      <c r="M581" s="43"/>
    </row>
    <row r="582" spans="1:13" x14ac:dyDescent="0.3">
      <c r="A582" s="6"/>
      <c r="B582" s="43"/>
      <c r="C582" s="77"/>
      <c r="D582" s="43"/>
      <c r="E582" s="78" t="str">
        <f>IFERROR(INDEX('Supply Reference'!$D$2:$D$501,MATCH(D582,'Supply Reference'!$A$2:$A$501,0)),"")</f>
        <v/>
      </c>
      <c r="F582" s="43"/>
      <c r="G582" s="77"/>
      <c r="H582" s="78" t="str">
        <f>IFERROR(INDEX('Supply Reference'!$D$2:$D$501,MATCH(F582,'Supply Reference'!$A$2:$A$501,0)),"")</f>
        <v/>
      </c>
      <c r="I582" s="79"/>
      <c r="J582" s="77"/>
      <c r="K582" s="78" t="str">
        <f>IFERROR(INDEX('Supply Reference'!$D$2:$D$501,MATCH(I582,'Supply Reference'!$A$2:$A$501,0)),"")</f>
        <v/>
      </c>
      <c r="L582" s="44"/>
      <c r="M582" s="43"/>
    </row>
    <row r="583" spans="1:13" x14ac:dyDescent="0.3">
      <c r="A583" s="6"/>
      <c r="B583" s="43"/>
      <c r="C583" s="77"/>
      <c r="D583" s="43"/>
      <c r="E583" s="78" t="str">
        <f>IFERROR(INDEX('Supply Reference'!$D$2:$D$501,MATCH(D583,'Supply Reference'!$A$2:$A$501,0)),"")</f>
        <v/>
      </c>
      <c r="F583" s="43"/>
      <c r="G583" s="77"/>
      <c r="H583" s="78" t="str">
        <f>IFERROR(INDEX('Supply Reference'!$D$2:$D$501,MATCH(F583,'Supply Reference'!$A$2:$A$501,0)),"")</f>
        <v/>
      </c>
      <c r="I583" s="79"/>
      <c r="J583" s="77"/>
      <c r="K583" s="78" t="str">
        <f>IFERROR(INDEX('Supply Reference'!$D$2:$D$501,MATCH(I583,'Supply Reference'!$A$2:$A$501,0)),"")</f>
        <v/>
      </c>
      <c r="L583" s="44"/>
      <c r="M583" s="43"/>
    </row>
    <row r="584" spans="1:13" x14ac:dyDescent="0.3">
      <c r="A584" s="6"/>
      <c r="B584" s="43"/>
      <c r="C584" s="77"/>
      <c r="D584" s="43"/>
      <c r="E584" s="78" t="str">
        <f>IFERROR(INDEX('Supply Reference'!$D$2:$D$501,MATCH(D584,'Supply Reference'!$A$2:$A$501,0)),"")</f>
        <v/>
      </c>
      <c r="F584" s="43"/>
      <c r="G584" s="77"/>
      <c r="H584" s="78" t="str">
        <f>IFERROR(INDEX('Supply Reference'!$D$2:$D$501,MATCH(F584,'Supply Reference'!$A$2:$A$501,0)),"")</f>
        <v/>
      </c>
      <c r="I584" s="79"/>
      <c r="J584" s="77"/>
      <c r="K584" s="78" t="str">
        <f>IFERROR(INDEX('Supply Reference'!$D$2:$D$501,MATCH(I584,'Supply Reference'!$A$2:$A$501,0)),"")</f>
        <v/>
      </c>
      <c r="L584" s="44"/>
      <c r="M584" s="43"/>
    </row>
    <row r="585" spans="1:13" x14ac:dyDescent="0.3">
      <c r="A585" s="6"/>
      <c r="B585" s="43"/>
      <c r="C585" s="77"/>
      <c r="D585" s="43"/>
      <c r="E585" s="78" t="str">
        <f>IFERROR(INDEX('Supply Reference'!$D$2:$D$501,MATCH(D585,'Supply Reference'!$A$2:$A$501,0)),"")</f>
        <v/>
      </c>
      <c r="F585" s="43"/>
      <c r="G585" s="77"/>
      <c r="H585" s="78" t="str">
        <f>IFERROR(INDEX('Supply Reference'!$D$2:$D$501,MATCH(F585,'Supply Reference'!$A$2:$A$501,0)),"")</f>
        <v/>
      </c>
      <c r="I585" s="79"/>
      <c r="J585" s="77"/>
      <c r="K585" s="78" t="str">
        <f>IFERROR(INDEX('Supply Reference'!$D$2:$D$501,MATCH(I585,'Supply Reference'!$A$2:$A$501,0)),"")</f>
        <v/>
      </c>
      <c r="L585" s="44"/>
      <c r="M585" s="43"/>
    </row>
    <row r="586" spans="1:13" x14ac:dyDescent="0.3">
      <c r="A586" s="6"/>
      <c r="B586" s="43"/>
      <c r="C586" s="77"/>
      <c r="D586" s="43"/>
      <c r="E586" s="78" t="str">
        <f>IFERROR(INDEX('Supply Reference'!$D$2:$D$501,MATCH(D586,'Supply Reference'!$A$2:$A$501,0)),"")</f>
        <v/>
      </c>
      <c r="F586" s="43"/>
      <c r="G586" s="77"/>
      <c r="H586" s="78" t="str">
        <f>IFERROR(INDEX('Supply Reference'!$D$2:$D$501,MATCH(F586,'Supply Reference'!$A$2:$A$501,0)),"")</f>
        <v/>
      </c>
      <c r="I586" s="79"/>
      <c r="J586" s="77"/>
      <c r="K586" s="78" t="str">
        <f>IFERROR(INDEX('Supply Reference'!$D$2:$D$501,MATCH(I586,'Supply Reference'!$A$2:$A$501,0)),"")</f>
        <v/>
      </c>
      <c r="L586" s="44"/>
      <c r="M586" s="43"/>
    </row>
    <row r="587" spans="1:13" x14ac:dyDescent="0.3">
      <c r="A587" s="6"/>
      <c r="B587" s="43"/>
      <c r="C587" s="77"/>
      <c r="D587" s="43"/>
      <c r="E587" s="78" t="str">
        <f>IFERROR(INDEX('Supply Reference'!$D$2:$D$501,MATCH(D587,'Supply Reference'!$A$2:$A$501,0)),"")</f>
        <v/>
      </c>
      <c r="F587" s="43"/>
      <c r="G587" s="77"/>
      <c r="H587" s="78" t="str">
        <f>IFERROR(INDEX('Supply Reference'!$D$2:$D$501,MATCH(F587,'Supply Reference'!$A$2:$A$501,0)),"")</f>
        <v/>
      </c>
      <c r="I587" s="79"/>
      <c r="J587" s="77"/>
      <c r="K587" s="78" t="str">
        <f>IFERROR(INDEX('Supply Reference'!$D$2:$D$501,MATCH(I587,'Supply Reference'!$A$2:$A$501,0)),"")</f>
        <v/>
      </c>
      <c r="L587" s="44"/>
      <c r="M587" s="43"/>
    </row>
    <row r="588" spans="1:13" x14ac:dyDescent="0.3">
      <c r="A588" s="6"/>
      <c r="B588" s="43"/>
      <c r="C588" s="77"/>
      <c r="D588" s="43"/>
      <c r="E588" s="78" t="str">
        <f>IFERROR(INDEX('Supply Reference'!$D$2:$D$501,MATCH(D588,'Supply Reference'!$A$2:$A$501,0)),"")</f>
        <v/>
      </c>
      <c r="F588" s="43"/>
      <c r="G588" s="77"/>
      <c r="H588" s="78" t="str">
        <f>IFERROR(INDEX('Supply Reference'!$D$2:$D$501,MATCH(F588,'Supply Reference'!$A$2:$A$501,0)),"")</f>
        <v/>
      </c>
      <c r="I588" s="79"/>
      <c r="J588" s="77"/>
      <c r="K588" s="78" t="str">
        <f>IFERROR(INDEX('Supply Reference'!$D$2:$D$501,MATCH(I588,'Supply Reference'!$A$2:$A$501,0)),"")</f>
        <v/>
      </c>
      <c r="L588" s="44"/>
      <c r="M588" s="43"/>
    </row>
    <row r="589" spans="1:13" x14ac:dyDescent="0.3">
      <c r="A589" s="6"/>
      <c r="B589" s="43"/>
      <c r="C589" s="77"/>
      <c r="D589" s="43"/>
      <c r="E589" s="78" t="str">
        <f>IFERROR(INDEX('Supply Reference'!$D$2:$D$501,MATCH(D589,'Supply Reference'!$A$2:$A$501,0)),"")</f>
        <v/>
      </c>
      <c r="F589" s="43"/>
      <c r="G589" s="77"/>
      <c r="H589" s="78" t="str">
        <f>IFERROR(INDEX('Supply Reference'!$D$2:$D$501,MATCH(F589,'Supply Reference'!$A$2:$A$501,0)),"")</f>
        <v/>
      </c>
      <c r="I589" s="79"/>
      <c r="J589" s="77"/>
      <c r="K589" s="78" t="str">
        <f>IFERROR(INDEX('Supply Reference'!$D$2:$D$501,MATCH(I589,'Supply Reference'!$A$2:$A$501,0)),"")</f>
        <v/>
      </c>
      <c r="L589" s="44"/>
      <c r="M589" s="43"/>
    </row>
    <row r="590" spans="1:13" x14ac:dyDescent="0.3">
      <c r="A590" s="6"/>
      <c r="B590" s="43"/>
      <c r="C590" s="77"/>
      <c r="D590" s="43"/>
      <c r="E590" s="78" t="str">
        <f>IFERROR(INDEX('Supply Reference'!$D$2:$D$501,MATCH(D590,'Supply Reference'!$A$2:$A$501,0)),"")</f>
        <v/>
      </c>
      <c r="F590" s="43"/>
      <c r="G590" s="77"/>
      <c r="H590" s="78" t="str">
        <f>IFERROR(INDEX('Supply Reference'!$D$2:$D$501,MATCH(F590,'Supply Reference'!$A$2:$A$501,0)),"")</f>
        <v/>
      </c>
      <c r="I590" s="79"/>
      <c r="J590" s="77"/>
      <c r="K590" s="78" t="str">
        <f>IFERROR(INDEX('Supply Reference'!$D$2:$D$501,MATCH(I590,'Supply Reference'!$A$2:$A$501,0)),"")</f>
        <v/>
      </c>
      <c r="L590" s="44"/>
      <c r="M590" s="43"/>
    </row>
    <row r="591" spans="1:13" x14ac:dyDescent="0.3">
      <c r="A591" s="6"/>
      <c r="B591" s="43"/>
      <c r="C591" s="77"/>
      <c r="D591" s="43"/>
      <c r="E591" s="78" t="str">
        <f>IFERROR(INDEX('Supply Reference'!$D$2:$D$501,MATCH(D591,'Supply Reference'!$A$2:$A$501,0)),"")</f>
        <v/>
      </c>
      <c r="F591" s="43"/>
      <c r="G591" s="77"/>
      <c r="H591" s="78" t="str">
        <f>IFERROR(INDEX('Supply Reference'!$D$2:$D$501,MATCH(F591,'Supply Reference'!$A$2:$A$501,0)),"")</f>
        <v/>
      </c>
      <c r="I591" s="79"/>
      <c r="J591" s="77"/>
      <c r="K591" s="78" t="str">
        <f>IFERROR(INDEX('Supply Reference'!$D$2:$D$501,MATCH(I591,'Supply Reference'!$A$2:$A$501,0)),"")</f>
        <v/>
      </c>
      <c r="L591" s="44"/>
      <c r="M591" s="43"/>
    </row>
    <row r="592" spans="1:13" x14ac:dyDescent="0.3">
      <c r="A592" s="6"/>
      <c r="B592" s="43"/>
      <c r="C592" s="77"/>
      <c r="D592" s="43"/>
      <c r="E592" s="78" t="str">
        <f>IFERROR(INDEX('Supply Reference'!$D$2:$D$501,MATCH(D592,'Supply Reference'!$A$2:$A$501,0)),"")</f>
        <v/>
      </c>
      <c r="F592" s="43"/>
      <c r="G592" s="77"/>
      <c r="H592" s="78" t="str">
        <f>IFERROR(INDEX('Supply Reference'!$D$2:$D$501,MATCH(F592,'Supply Reference'!$A$2:$A$501,0)),"")</f>
        <v/>
      </c>
      <c r="I592" s="79"/>
      <c r="J592" s="77"/>
      <c r="K592" s="78" t="str">
        <f>IFERROR(INDEX('Supply Reference'!$D$2:$D$501,MATCH(I592,'Supply Reference'!$A$2:$A$501,0)),"")</f>
        <v/>
      </c>
      <c r="L592" s="44"/>
      <c r="M592" s="43"/>
    </row>
    <row r="593" spans="1:13" x14ac:dyDescent="0.3">
      <c r="A593" s="6"/>
      <c r="B593" s="43"/>
      <c r="C593" s="77"/>
      <c r="D593" s="43"/>
      <c r="E593" s="78" t="str">
        <f>IFERROR(INDEX('Supply Reference'!$D$2:$D$501,MATCH(D593,'Supply Reference'!$A$2:$A$501,0)),"")</f>
        <v/>
      </c>
      <c r="F593" s="43"/>
      <c r="G593" s="77"/>
      <c r="H593" s="78" t="str">
        <f>IFERROR(INDEX('Supply Reference'!$D$2:$D$501,MATCH(F593,'Supply Reference'!$A$2:$A$501,0)),"")</f>
        <v/>
      </c>
      <c r="I593" s="79"/>
      <c r="J593" s="77"/>
      <c r="K593" s="78" t="str">
        <f>IFERROR(INDEX('Supply Reference'!$D$2:$D$501,MATCH(I593,'Supply Reference'!$A$2:$A$501,0)),"")</f>
        <v/>
      </c>
      <c r="L593" s="44"/>
      <c r="M593" s="43"/>
    </row>
    <row r="594" spans="1:13" x14ac:dyDescent="0.3">
      <c r="A594" s="6"/>
      <c r="B594" s="43"/>
      <c r="C594" s="77"/>
      <c r="D594" s="43"/>
      <c r="E594" s="78" t="str">
        <f>IFERROR(INDEX('Supply Reference'!$D$2:$D$501,MATCH(D594,'Supply Reference'!$A$2:$A$501,0)),"")</f>
        <v/>
      </c>
      <c r="F594" s="43"/>
      <c r="G594" s="77"/>
      <c r="H594" s="78" t="str">
        <f>IFERROR(INDEX('Supply Reference'!$D$2:$D$501,MATCH(F594,'Supply Reference'!$A$2:$A$501,0)),"")</f>
        <v/>
      </c>
      <c r="I594" s="79"/>
      <c r="J594" s="77"/>
      <c r="K594" s="78" t="str">
        <f>IFERROR(INDEX('Supply Reference'!$D$2:$D$501,MATCH(I594,'Supply Reference'!$A$2:$A$501,0)),"")</f>
        <v/>
      </c>
      <c r="L594" s="44"/>
      <c r="M594" s="43"/>
    </row>
    <row r="595" spans="1:13" x14ac:dyDescent="0.3">
      <c r="A595" s="6"/>
      <c r="B595" s="43"/>
      <c r="C595" s="77"/>
      <c r="D595" s="43"/>
      <c r="E595" s="78" t="str">
        <f>IFERROR(INDEX('Supply Reference'!$D$2:$D$501,MATCH(D595,'Supply Reference'!$A$2:$A$501,0)),"")</f>
        <v/>
      </c>
      <c r="F595" s="43"/>
      <c r="G595" s="77"/>
      <c r="H595" s="78" t="str">
        <f>IFERROR(INDEX('Supply Reference'!$D$2:$D$501,MATCH(F595,'Supply Reference'!$A$2:$A$501,0)),"")</f>
        <v/>
      </c>
      <c r="I595" s="79"/>
      <c r="J595" s="77"/>
      <c r="K595" s="78" t="str">
        <f>IFERROR(INDEX('Supply Reference'!$D$2:$D$501,MATCH(I595,'Supply Reference'!$A$2:$A$501,0)),"")</f>
        <v/>
      </c>
      <c r="L595" s="44"/>
      <c r="M595" s="43"/>
    </row>
    <row r="596" spans="1:13" x14ac:dyDescent="0.3">
      <c r="A596" s="6"/>
      <c r="B596" s="43"/>
      <c r="C596" s="77"/>
      <c r="D596" s="43"/>
      <c r="E596" s="78" t="str">
        <f>IFERROR(INDEX('Supply Reference'!$D$2:$D$501,MATCH(D596,'Supply Reference'!$A$2:$A$501,0)),"")</f>
        <v/>
      </c>
      <c r="F596" s="43"/>
      <c r="G596" s="77"/>
      <c r="H596" s="78" t="str">
        <f>IFERROR(INDEX('Supply Reference'!$D$2:$D$501,MATCH(F596,'Supply Reference'!$A$2:$A$501,0)),"")</f>
        <v/>
      </c>
      <c r="I596" s="79"/>
      <c r="J596" s="77"/>
      <c r="K596" s="78" t="str">
        <f>IFERROR(INDEX('Supply Reference'!$D$2:$D$501,MATCH(I596,'Supply Reference'!$A$2:$A$501,0)),"")</f>
        <v/>
      </c>
      <c r="L596" s="44"/>
      <c r="M596" s="43"/>
    </row>
    <row r="597" spans="1:13" x14ac:dyDescent="0.3">
      <c r="A597" s="6"/>
      <c r="B597" s="43"/>
      <c r="C597" s="77"/>
      <c r="D597" s="43"/>
      <c r="E597" s="78" t="str">
        <f>IFERROR(INDEX('Supply Reference'!$D$2:$D$501,MATCH(D597,'Supply Reference'!$A$2:$A$501,0)),"")</f>
        <v/>
      </c>
      <c r="F597" s="43"/>
      <c r="G597" s="77"/>
      <c r="H597" s="78" t="str">
        <f>IFERROR(INDEX('Supply Reference'!$D$2:$D$501,MATCH(F597,'Supply Reference'!$A$2:$A$501,0)),"")</f>
        <v/>
      </c>
      <c r="I597" s="79"/>
      <c r="J597" s="77"/>
      <c r="K597" s="78" t="str">
        <f>IFERROR(INDEX('Supply Reference'!$D$2:$D$501,MATCH(I597,'Supply Reference'!$A$2:$A$501,0)),"")</f>
        <v/>
      </c>
      <c r="L597" s="44"/>
      <c r="M597" s="43"/>
    </row>
    <row r="598" spans="1:13" x14ac:dyDescent="0.3">
      <c r="A598" s="6"/>
      <c r="B598" s="43"/>
      <c r="C598" s="77"/>
      <c r="D598" s="43"/>
      <c r="E598" s="78" t="str">
        <f>IFERROR(INDEX('Supply Reference'!$D$2:$D$501,MATCH(D598,'Supply Reference'!$A$2:$A$501,0)),"")</f>
        <v/>
      </c>
      <c r="F598" s="43"/>
      <c r="G598" s="77"/>
      <c r="H598" s="78" t="str">
        <f>IFERROR(INDEX('Supply Reference'!$D$2:$D$501,MATCH(F598,'Supply Reference'!$A$2:$A$501,0)),"")</f>
        <v/>
      </c>
      <c r="I598" s="79"/>
      <c r="J598" s="77"/>
      <c r="K598" s="78" t="str">
        <f>IFERROR(INDEX('Supply Reference'!$D$2:$D$501,MATCH(I598,'Supply Reference'!$A$2:$A$501,0)),"")</f>
        <v/>
      </c>
      <c r="L598" s="44"/>
      <c r="M598" s="43"/>
    </row>
    <row r="599" spans="1:13" x14ac:dyDescent="0.3">
      <c r="A599" s="6"/>
      <c r="B599" s="43"/>
      <c r="C599" s="77"/>
      <c r="D599" s="43"/>
      <c r="E599" s="78" t="str">
        <f>IFERROR(INDEX('Supply Reference'!$D$2:$D$501,MATCH(D599,'Supply Reference'!$A$2:$A$501,0)),"")</f>
        <v/>
      </c>
      <c r="F599" s="43"/>
      <c r="G599" s="77"/>
      <c r="H599" s="78" t="str">
        <f>IFERROR(INDEX('Supply Reference'!$D$2:$D$501,MATCH(F599,'Supply Reference'!$A$2:$A$501,0)),"")</f>
        <v/>
      </c>
      <c r="I599" s="79"/>
      <c r="J599" s="77"/>
      <c r="K599" s="78" t="str">
        <f>IFERROR(INDEX('Supply Reference'!$D$2:$D$501,MATCH(I599,'Supply Reference'!$A$2:$A$501,0)),"")</f>
        <v/>
      </c>
      <c r="L599" s="44"/>
      <c r="M599" s="43"/>
    </row>
    <row r="600" spans="1:13" x14ac:dyDescent="0.3">
      <c r="A600" s="6"/>
      <c r="B600" s="43"/>
      <c r="C600" s="77"/>
      <c r="D600" s="43"/>
      <c r="E600" s="78" t="str">
        <f>IFERROR(INDEX('Supply Reference'!$D$2:$D$501,MATCH(D600,'Supply Reference'!$A$2:$A$501,0)),"")</f>
        <v/>
      </c>
      <c r="F600" s="43"/>
      <c r="G600" s="77"/>
      <c r="H600" s="78" t="str">
        <f>IFERROR(INDEX('Supply Reference'!$D$2:$D$501,MATCH(F600,'Supply Reference'!$A$2:$A$501,0)),"")</f>
        <v/>
      </c>
      <c r="I600" s="79"/>
      <c r="J600" s="77"/>
      <c r="K600" s="78" t="str">
        <f>IFERROR(INDEX('Supply Reference'!$D$2:$D$501,MATCH(I600,'Supply Reference'!$A$2:$A$501,0)),"")</f>
        <v/>
      </c>
      <c r="L600" s="44"/>
      <c r="M600" s="43"/>
    </row>
    <row r="601" spans="1:13" x14ac:dyDescent="0.3">
      <c r="A601" s="6"/>
      <c r="B601" s="43"/>
      <c r="C601" s="77"/>
      <c r="D601" s="43"/>
      <c r="E601" s="78" t="str">
        <f>IFERROR(INDEX('Supply Reference'!$D$2:$D$501,MATCH(D601,'Supply Reference'!$A$2:$A$501,0)),"")</f>
        <v/>
      </c>
      <c r="F601" s="43"/>
      <c r="G601" s="77"/>
      <c r="H601" s="78" t="str">
        <f>IFERROR(INDEX('Supply Reference'!$D$2:$D$501,MATCH(F601,'Supply Reference'!$A$2:$A$501,0)),"")</f>
        <v/>
      </c>
      <c r="I601" s="79"/>
      <c r="J601" s="77"/>
      <c r="K601" s="78" t="str">
        <f>IFERROR(INDEX('Supply Reference'!$D$2:$D$501,MATCH(I601,'Supply Reference'!$A$2:$A$501,0)),"")</f>
        <v/>
      </c>
      <c r="L601" s="44"/>
      <c r="M601" s="43"/>
    </row>
    <row r="602" spans="1:13" x14ac:dyDescent="0.3">
      <c r="A602" s="6"/>
      <c r="B602" s="43"/>
      <c r="C602" s="77"/>
      <c r="D602" s="43"/>
      <c r="E602" s="78" t="str">
        <f>IFERROR(INDEX('Supply Reference'!$D$2:$D$501,MATCH(D602,'Supply Reference'!$A$2:$A$501,0)),"")</f>
        <v/>
      </c>
      <c r="F602" s="43"/>
      <c r="G602" s="77"/>
      <c r="H602" s="78" t="str">
        <f>IFERROR(INDEX('Supply Reference'!$D$2:$D$501,MATCH(F602,'Supply Reference'!$A$2:$A$501,0)),"")</f>
        <v/>
      </c>
      <c r="I602" s="79"/>
      <c r="J602" s="77"/>
      <c r="K602" s="78" t="str">
        <f>IFERROR(INDEX('Supply Reference'!$D$2:$D$501,MATCH(I602,'Supply Reference'!$A$2:$A$501,0)),"")</f>
        <v/>
      </c>
      <c r="L602" s="44"/>
      <c r="M602" s="43"/>
    </row>
    <row r="603" spans="1:13" x14ac:dyDescent="0.3">
      <c r="A603" s="6"/>
      <c r="B603" s="43"/>
      <c r="C603" s="77"/>
      <c r="D603" s="43"/>
      <c r="E603" s="78" t="str">
        <f>IFERROR(INDEX('Supply Reference'!$D$2:$D$501,MATCH(D603,'Supply Reference'!$A$2:$A$501,0)),"")</f>
        <v/>
      </c>
      <c r="F603" s="43"/>
      <c r="G603" s="77"/>
      <c r="H603" s="78" t="str">
        <f>IFERROR(INDEX('Supply Reference'!$D$2:$D$501,MATCH(F603,'Supply Reference'!$A$2:$A$501,0)),"")</f>
        <v/>
      </c>
      <c r="I603" s="79"/>
      <c r="J603" s="77"/>
      <c r="K603" s="78" t="str">
        <f>IFERROR(INDEX('Supply Reference'!$D$2:$D$501,MATCH(I603,'Supply Reference'!$A$2:$A$501,0)),"")</f>
        <v/>
      </c>
      <c r="L603" s="44"/>
      <c r="M603" s="43"/>
    </row>
    <row r="604" spans="1:13" x14ac:dyDescent="0.3">
      <c r="A604" s="6"/>
      <c r="B604" s="43"/>
      <c r="C604" s="77"/>
      <c r="D604" s="43"/>
      <c r="E604" s="78" t="str">
        <f>IFERROR(INDEX('Supply Reference'!$D$2:$D$501,MATCH(D604,'Supply Reference'!$A$2:$A$501,0)),"")</f>
        <v/>
      </c>
      <c r="F604" s="43"/>
      <c r="G604" s="77"/>
      <c r="H604" s="78" t="str">
        <f>IFERROR(INDEX('Supply Reference'!$D$2:$D$501,MATCH(F604,'Supply Reference'!$A$2:$A$501,0)),"")</f>
        <v/>
      </c>
      <c r="I604" s="79"/>
      <c r="J604" s="77"/>
      <c r="K604" s="78" t="str">
        <f>IFERROR(INDEX('Supply Reference'!$D$2:$D$501,MATCH(I604,'Supply Reference'!$A$2:$A$501,0)),"")</f>
        <v/>
      </c>
      <c r="L604" s="44"/>
      <c r="M604" s="43"/>
    </row>
    <row r="605" spans="1:13" x14ac:dyDescent="0.3">
      <c r="A605" s="6"/>
      <c r="B605" s="43"/>
      <c r="C605" s="77"/>
      <c r="D605" s="43"/>
      <c r="E605" s="78" t="str">
        <f>IFERROR(INDEX('Supply Reference'!$D$2:$D$501,MATCH(D605,'Supply Reference'!$A$2:$A$501,0)),"")</f>
        <v/>
      </c>
      <c r="F605" s="43"/>
      <c r="G605" s="77"/>
      <c r="H605" s="78" t="str">
        <f>IFERROR(INDEX('Supply Reference'!$D$2:$D$501,MATCH(F605,'Supply Reference'!$A$2:$A$501,0)),"")</f>
        <v/>
      </c>
      <c r="I605" s="79"/>
      <c r="J605" s="77"/>
      <c r="K605" s="78" t="str">
        <f>IFERROR(INDEX('Supply Reference'!$D$2:$D$501,MATCH(I605,'Supply Reference'!$A$2:$A$501,0)),"")</f>
        <v/>
      </c>
      <c r="L605" s="44"/>
      <c r="M605" s="43"/>
    </row>
    <row r="606" spans="1:13" x14ac:dyDescent="0.3">
      <c r="A606" s="6"/>
      <c r="B606" s="43"/>
      <c r="C606" s="77"/>
      <c r="D606" s="43"/>
      <c r="E606" s="78" t="str">
        <f>IFERROR(INDEX('Supply Reference'!$D$2:$D$501,MATCH(D606,'Supply Reference'!$A$2:$A$501,0)),"")</f>
        <v/>
      </c>
      <c r="F606" s="43"/>
      <c r="G606" s="77"/>
      <c r="H606" s="78" t="str">
        <f>IFERROR(INDEX('Supply Reference'!$D$2:$D$501,MATCH(F606,'Supply Reference'!$A$2:$A$501,0)),"")</f>
        <v/>
      </c>
      <c r="I606" s="79"/>
      <c r="J606" s="77"/>
      <c r="K606" s="78" t="str">
        <f>IFERROR(INDEX('Supply Reference'!$D$2:$D$501,MATCH(I606,'Supply Reference'!$A$2:$A$501,0)),"")</f>
        <v/>
      </c>
      <c r="L606" s="44"/>
      <c r="M606" s="43"/>
    </row>
    <row r="607" spans="1:13" x14ac:dyDescent="0.3">
      <c r="A607" s="6"/>
      <c r="B607" s="43"/>
      <c r="C607" s="77"/>
      <c r="D607" s="43"/>
      <c r="E607" s="78" t="str">
        <f>IFERROR(INDEX('Supply Reference'!$D$2:$D$501,MATCH(D607,'Supply Reference'!$A$2:$A$501,0)),"")</f>
        <v/>
      </c>
      <c r="F607" s="43"/>
      <c r="G607" s="77"/>
      <c r="H607" s="78" t="str">
        <f>IFERROR(INDEX('Supply Reference'!$D$2:$D$501,MATCH(F607,'Supply Reference'!$A$2:$A$501,0)),"")</f>
        <v/>
      </c>
      <c r="I607" s="79"/>
      <c r="J607" s="77"/>
      <c r="K607" s="78" t="str">
        <f>IFERROR(INDEX('Supply Reference'!$D$2:$D$501,MATCH(I607,'Supply Reference'!$A$2:$A$501,0)),"")</f>
        <v/>
      </c>
      <c r="L607" s="44"/>
      <c r="M607" s="43"/>
    </row>
    <row r="608" spans="1:13" x14ac:dyDescent="0.3">
      <c r="A608" s="6"/>
      <c r="B608" s="43"/>
      <c r="C608" s="77"/>
      <c r="D608" s="43"/>
      <c r="E608" s="78" t="str">
        <f>IFERROR(INDEX('Supply Reference'!$D$2:$D$501,MATCH(D608,'Supply Reference'!$A$2:$A$501,0)),"")</f>
        <v/>
      </c>
      <c r="F608" s="43"/>
      <c r="G608" s="77"/>
      <c r="H608" s="78" t="str">
        <f>IFERROR(INDEX('Supply Reference'!$D$2:$D$501,MATCH(F608,'Supply Reference'!$A$2:$A$501,0)),"")</f>
        <v/>
      </c>
      <c r="I608" s="79"/>
      <c r="J608" s="77"/>
      <c r="K608" s="78" t="str">
        <f>IFERROR(INDEX('Supply Reference'!$D$2:$D$501,MATCH(I608,'Supply Reference'!$A$2:$A$501,0)),"")</f>
        <v/>
      </c>
      <c r="L608" s="44"/>
      <c r="M608" s="43"/>
    </row>
    <row r="609" spans="1:13" x14ac:dyDescent="0.3">
      <c r="A609" s="6"/>
      <c r="B609" s="43"/>
      <c r="C609" s="77"/>
      <c r="D609" s="43"/>
      <c r="E609" s="78" t="str">
        <f>IFERROR(INDEX('Supply Reference'!$D$2:$D$501,MATCH(D609,'Supply Reference'!$A$2:$A$501,0)),"")</f>
        <v/>
      </c>
      <c r="F609" s="43"/>
      <c r="G609" s="77"/>
      <c r="H609" s="78" t="str">
        <f>IFERROR(INDEX('Supply Reference'!$D$2:$D$501,MATCH(F609,'Supply Reference'!$A$2:$A$501,0)),"")</f>
        <v/>
      </c>
      <c r="I609" s="79"/>
      <c r="J609" s="77"/>
      <c r="K609" s="78" t="str">
        <f>IFERROR(INDEX('Supply Reference'!$D$2:$D$501,MATCH(I609,'Supply Reference'!$A$2:$A$501,0)),"")</f>
        <v/>
      </c>
      <c r="L609" s="44"/>
      <c r="M609" s="43"/>
    </row>
    <row r="610" spans="1:13" x14ac:dyDescent="0.3">
      <c r="A610" s="6"/>
      <c r="B610" s="43"/>
      <c r="C610" s="77"/>
      <c r="D610" s="43"/>
      <c r="E610" s="78" t="str">
        <f>IFERROR(INDEX('Supply Reference'!$D$2:$D$501,MATCH(D610,'Supply Reference'!$A$2:$A$501,0)),"")</f>
        <v/>
      </c>
      <c r="F610" s="43"/>
      <c r="G610" s="77"/>
      <c r="H610" s="78" t="str">
        <f>IFERROR(INDEX('Supply Reference'!$D$2:$D$501,MATCH(F610,'Supply Reference'!$A$2:$A$501,0)),"")</f>
        <v/>
      </c>
      <c r="I610" s="79"/>
      <c r="J610" s="77"/>
      <c r="K610" s="78" t="str">
        <f>IFERROR(INDEX('Supply Reference'!$D$2:$D$501,MATCH(I610,'Supply Reference'!$A$2:$A$501,0)),"")</f>
        <v/>
      </c>
      <c r="L610" s="44"/>
      <c r="M610" s="43"/>
    </row>
    <row r="611" spans="1:13" x14ac:dyDescent="0.3">
      <c r="A611" s="6"/>
      <c r="B611" s="43"/>
      <c r="C611" s="77"/>
      <c r="D611" s="43"/>
      <c r="E611" s="78" t="str">
        <f>IFERROR(INDEX('Supply Reference'!$D$2:$D$501,MATCH(D611,'Supply Reference'!$A$2:$A$501,0)),"")</f>
        <v/>
      </c>
      <c r="F611" s="43"/>
      <c r="G611" s="77"/>
      <c r="H611" s="78" t="str">
        <f>IFERROR(INDEX('Supply Reference'!$D$2:$D$501,MATCH(F611,'Supply Reference'!$A$2:$A$501,0)),"")</f>
        <v/>
      </c>
      <c r="I611" s="79"/>
      <c r="J611" s="77"/>
      <c r="K611" s="78" t="str">
        <f>IFERROR(INDEX('Supply Reference'!$D$2:$D$501,MATCH(I611,'Supply Reference'!$A$2:$A$501,0)),"")</f>
        <v/>
      </c>
      <c r="L611" s="44"/>
      <c r="M611" s="43"/>
    </row>
    <row r="612" spans="1:13" x14ac:dyDescent="0.3">
      <c r="A612" s="6"/>
      <c r="B612" s="43"/>
      <c r="C612" s="77"/>
      <c r="D612" s="43"/>
      <c r="E612" s="78" t="str">
        <f>IFERROR(INDEX('Supply Reference'!$D$2:$D$501,MATCH(D612,'Supply Reference'!$A$2:$A$501,0)),"")</f>
        <v/>
      </c>
      <c r="F612" s="43"/>
      <c r="G612" s="77"/>
      <c r="H612" s="78" t="str">
        <f>IFERROR(INDEX('Supply Reference'!$D$2:$D$501,MATCH(F612,'Supply Reference'!$A$2:$A$501,0)),"")</f>
        <v/>
      </c>
      <c r="I612" s="79"/>
      <c r="J612" s="77"/>
      <c r="K612" s="78" t="str">
        <f>IFERROR(INDEX('Supply Reference'!$D$2:$D$501,MATCH(I612,'Supply Reference'!$A$2:$A$501,0)),"")</f>
        <v/>
      </c>
      <c r="L612" s="44"/>
      <c r="M612" s="43"/>
    </row>
    <row r="613" spans="1:13" x14ac:dyDescent="0.3">
      <c r="A613" s="6"/>
      <c r="B613" s="43"/>
      <c r="C613" s="77"/>
      <c r="D613" s="43"/>
      <c r="E613" s="78" t="str">
        <f>IFERROR(INDEX('Supply Reference'!$D$2:$D$501,MATCH(D613,'Supply Reference'!$A$2:$A$501,0)),"")</f>
        <v/>
      </c>
      <c r="F613" s="43"/>
      <c r="G613" s="77"/>
      <c r="H613" s="78" t="str">
        <f>IFERROR(INDEX('Supply Reference'!$D$2:$D$501,MATCH(F613,'Supply Reference'!$A$2:$A$501,0)),"")</f>
        <v/>
      </c>
      <c r="I613" s="79"/>
      <c r="J613" s="77"/>
      <c r="K613" s="78" t="str">
        <f>IFERROR(INDEX('Supply Reference'!$D$2:$D$501,MATCH(I613,'Supply Reference'!$A$2:$A$501,0)),"")</f>
        <v/>
      </c>
      <c r="L613" s="44"/>
      <c r="M613" s="43"/>
    </row>
    <row r="614" spans="1:13" x14ac:dyDescent="0.3">
      <c r="A614" s="6"/>
      <c r="B614" s="43"/>
      <c r="C614" s="77"/>
      <c r="D614" s="43"/>
      <c r="E614" s="78" t="str">
        <f>IFERROR(INDEX('Supply Reference'!$D$2:$D$501,MATCH(D614,'Supply Reference'!$A$2:$A$501,0)),"")</f>
        <v/>
      </c>
      <c r="F614" s="43"/>
      <c r="G614" s="77"/>
      <c r="H614" s="78" t="str">
        <f>IFERROR(INDEX('Supply Reference'!$D$2:$D$501,MATCH(F614,'Supply Reference'!$A$2:$A$501,0)),"")</f>
        <v/>
      </c>
      <c r="I614" s="79"/>
      <c r="J614" s="77"/>
      <c r="K614" s="78" t="str">
        <f>IFERROR(INDEX('Supply Reference'!$D$2:$D$501,MATCH(I614,'Supply Reference'!$A$2:$A$501,0)),"")</f>
        <v/>
      </c>
      <c r="L614" s="44"/>
      <c r="M614" s="43"/>
    </row>
    <row r="615" spans="1:13" x14ac:dyDescent="0.3">
      <c r="A615" s="6"/>
      <c r="B615" s="43"/>
      <c r="C615" s="77"/>
      <c r="D615" s="43"/>
      <c r="E615" s="78" t="str">
        <f>IFERROR(INDEX('Supply Reference'!$D$2:$D$501,MATCH(D615,'Supply Reference'!$A$2:$A$501,0)),"")</f>
        <v/>
      </c>
      <c r="F615" s="43"/>
      <c r="G615" s="77"/>
      <c r="H615" s="78" t="str">
        <f>IFERROR(INDEX('Supply Reference'!$D$2:$D$501,MATCH(F615,'Supply Reference'!$A$2:$A$501,0)),"")</f>
        <v/>
      </c>
      <c r="I615" s="79"/>
      <c r="J615" s="77"/>
      <c r="K615" s="78" t="str">
        <f>IFERROR(INDEX('Supply Reference'!$D$2:$D$501,MATCH(I615,'Supply Reference'!$A$2:$A$501,0)),"")</f>
        <v/>
      </c>
      <c r="L615" s="44"/>
      <c r="M615" s="43"/>
    </row>
    <row r="616" spans="1:13" x14ac:dyDescent="0.3">
      <c r="A616" s="6"/>
      <c r="B616" s="43"/>
      <c r="C616" s="77"/>
      <c r="D616" s="43"/>
      <c r="E616" s="78" t="str">
        <f>IFERROR(INDEX('Supply Reference'!$D$2:$D$501,MATCH(D616,'Supply Reference'!$A$2:$A$501,0)),"")</f>
        <v/>
      </c>
      <c r="F616" s="43"/>
      <c r="G616" s="77"/>
      <c r="H616" s="78" t="str">
        <f>IFERROR(INDEX('Supply Reference'!$D$2:$D$501,MATCH(F616,'Supply Reference'!$A$2:$A$501,0)),"")</f>
        <v/>
      </c>
      <c r="I616" s="79"/>
      <c r="J616" s="77"/>
      <c r="K616" s="78" t="str">
        <f>IFERROR(INDEX('Supply Reference'!$D$2:$D$501,MATCH(I616,'Supply Reference'!$A$2:$A$501,0)),"")</f>
        <v/>
      </c>
      <c r="L616" s="44"/>
      <c r="M616" s="43"/>
    </row>
    <row r="617" spans="1:13" x14ac:dyDescent="0.3">
      <c r="A617" s="6"/>
      <c r="B617" s="43"/>
      <c r="C617" s="77"/>
      <c r="D617" s="43"/>
      <c r="E617" s="78" t="str">
        <f>IFERROR(INDEX('Supply Reference'!$D$2:$D$501,MATCH(D617,'Supply Reference'!$A$2:$A$501,0)),"")</f>
        <v/>
      </c>
      <c r="F617" s="43"/>
      <c r="G617" s="77"/>
      <c r="H617" s="78" t="str">
        <f>IFERROR(INDEX('Supply Reference'!$D$2:$D$501,MATCH(F617,'Supply Reference'!$A$2:$A$501,0)),"")</f>
        <v/>
      </c>
      <c r="I617" s="79"/>
      <c r="J617" s="77"/>
      <c r="K617" s="78" t="str">
        <f>IFERROR(INDEX('Supply Reference'!$D$2:$D$501,MATCH(I617,'Supply Reference'!$A$2:$A$501,0)),"")</f>
        <v/>
      </c>
      <c r="L617" s="44"/>
      <c r="M617" s="43"/>
    </row>
    <row r="618" spans="1:13" x14ac:dyDescent="0.3">
      <c r="A618" s="6"/>
      <c r="B618" s="43"/>
      <c r="C618" s="77"/>
      <c r="D618" s="43"/>
      <c r="E618" s="78" t="str">
        <f>IFERROR(INDEX('Supply Reference'!$D$2:$D$501,MATCH(D618,'Supply Reference'!$A$2:$A$501,0)),"")</f>
        <v/>
      </c>
      <c r="F618" s="43"/>
      <c r="G618" s="77"/>
      <c r="H618" s="78" t="str">
        <f>IFERROR(INDEX('Supply Reference'!$D$2:$D$501,MATCH(F618,'Supply Reference'!$A$2:$A$501,0)),"")</f>
        <v/>
      </c>
      <c r="I618" s="79"/>
      <c r="J618" s="77"/>
      <c r="K618" s="78" t="str">
        <f>IFERROR(INDEX('Supply Reference'!$D$2:$D$501,MATCH(I618,'Supply Reference'!$A$2:$A$501,0)),"")</f>
        <v/>
      </c>
      <c r="L618" s="44"/>
      <c r="M618" s="43"/>
    </row>
    <row r="619" spans="1:13" x14ac:dyDescent="0.3">
      <c r="A619" s="6"/>
      <c r="B619" s="43"/>
      <c r="C619" s="77"/>
      <c r="D619" s="43"/>
      <c r="E619" s="78" t="str">
        <f>IFERROR(INDEX('Supply Reference'!$D$2:$D$501,MATCH(D619,'Supply Reference'!$A$2:$A$501,0)),"")</f>
        <v/>
      </c>
      <c r="F619" s="43"/>
      <c r="G619" s="77"/>
      <c r="H619" s="78" t="str">
        <f>IFERROR(INDEX('Supply Reference'!$D$2:$D$501,MATCH(F619,'Supply Reference'!$A$2:$A$501,0)),"")</f>
        <v/>
      </c>
      <c r="I619" s="79"/>
      <c r="J619" s="77"/>
      <c r="K619" s="78" t="str">
        <f>IFERROR(INDEX('Supply Reference'!$D$2:$D$501,MATCH(I619,'Supply Reference'!$A$2:$A$501,0)),"")</f>
        <v/>
      </c>
      <c r="L619" s="44"/>
      <c r="M619" s="43"/>
    </row>
    <row r="620" spans="1:13" x14ac:dyDescent="0.3">
      <c r="A620" s="6"/>
      <c r="B620" s="43"/>
      <c r="C620" s="77"/>
      <c r="D620" s="43"/>
      <c r="E620" s="78" t="str">
        <f>IFERROR(INDEX('Supply Reference'!$D$2:$D$501,MATCH(D620,'Supply Reference'!$A$2:$A$501,0)),"")</f>
        <v/>
      </c>
      <c r="F620" s="43"/>
      <c r="G620" s="77"/>
      <c r="H620" s="78" t="str">
        <f>IFERROR(INDEX('Supply Reference'!$D$2:$D$501,MATCH(F620,'Supply Reference'!$A$2:$A$501,0)),"")</f>
        <v/>
      </c>
      <c r="I620" s="79"/>
      <c r="J620" s="77"/>
      <c r="K620" s="78" t="str">
        <f>IFERROR(INDEX('Supply Reference'!$D$2:$D$501,MATCH(I620,'Supply Reference'!$A$2:$A$501,0)),"")</f>
        <v/>
      </c>
      <c r="L620" s="44"/>
      <c r="M620" s="43"/>
    </row>
    <row r="621" spans="1:13" x14ac:dyDescent="0.3">
      <c r="A621" s="6"/>
      <c r="B621" s="43"/>
      <c r="C621" s="77"/>
      <c r="D621" s="43"/>
      <c r="E621" s="78" t="str">
        <f>IFERROR(INDEX('Supply Reference'!$D$2:$D$501,MATCH(D621,'Supply Reference'!$A$2:$A$501,0)),"")</f>
        <v/>
      </c>
      <c r="F621" s="43"/>
      <c r="G621" s="77"/>
      <c r="H621" s="78" t="str">
        <f>IFERROR(INDEX('Supply Reference'!$D$2:$D$501,MATCH(F621,'Supply Reference'!$A$2:$A$501,0)),"")</f>
        <v/>
      </c>
      <c r="I621" s="79"/>
      <c r="J621" s="77"/>
      <c r="K621" s="78" t="str">
        <f>IFERROR(INDEX('Supply Reference'!$D$2:$D$501,MATCH(I621,'Supply Reference'!$A$2:$A$501,0)),"")</f>
        <v/>
      </c>
      <c r="L621" s="44"/>
      <c r="M621" s="43"/>
    </row>
    <row r="622" spans="1:13" x14ac:dyDescent="0.3">
      <c r="A622" s="6"/>
      <c r="B622" s="43"/>
      <c r="C622" s="77"/>
      <c r="D622" s="43"/>
      <c r="E622" s="78" t="str">
        <f>IFERROR(INDEX('Supply Reference'!$D$2:$D$501,MATCH(D622,'Supply Reference'!$A$2:$A$501,0)),"")</f>
        <v/>
      </c>
      <c r="F622" s="43"/>
      <c r="G622" s="77"/>
      <c r="H622" s="78" t="str">
        <f>IFERROR(INDEX('Supply Reference'!$D$2:$D$501,MATCH(F622,'Supply Reference'!$A$2:$A$501,0)),"")</f>
        <v/>
      </c>
      <c r="I622" s="79"/>
      <c r="J622" s="77"/>
      <c r="K622" s="78" t="str">
        <f>IFERROR(INDEX('Supply Reference'!$D$2:$D$501,MATCH(I622,'Supply Reference'!$A$2:$A$501,0)),"")</f>
        <v/>
      </c>
      <c r="L622" s="44"/>
      <c r="M622" s="43"/>
    </row>
    <row r="623" spans="1:13" x14ac:dyDescent="0.3">
      <c r="A623" s="6"/>
      <c r="B623" s="43"/>
      <c r="C623" s="77"/>
      <c r="D623" s="43"/>
      <c r="E623" s="78" t="str">
        <f>IFERROR(INDEX('Supply Reference'!$D$2:$D$501,MATCH(D623,'Supply Reference'!$A$2:$A$501,0)),"")</f>
        <v/>
      </c>
      <c r="F623" s="43"/>
      <c r="G623" s="77"/>
      <c r="H623" s="78" t="str">
        <f>IFERROR(INDEX('Supply Reference'!$D$2:$D$501,MATCH(F623,'Supply Reference'!$A$2:$A$501,0)),"")</f>
        <v/>
      </c>
      <c r="I623" s="79"/>
      <c r="J623" s="77"/>
      <c r="K623" s="78" t="str">
        <f>IFERROR(INDEX('Supply Reference'!$D$2:$D$501,MATCH(I623,'Supply Reference'!$A$2:$A$501,0)),"")</f>
        <v/>
      </c>
      <c r="L623" s="44"/>
      <c r="M623" s="43"/>
    </row>
    <row r="624" spans="1:13" x14ac:dyDescent="0.3">
      <c r="A624" s="6"/>
      <c r="B624" s="43"/>
      <c r="C624" s="77"/>
      <c r="D624" s="43"/>
      <c r="E624" s="78" t="str">
        <f>IFERROR(INDEX('Supply Reference'!$D$2:$D$501,MATCH(D624,'Supply Reference'!$A$2:$A$501,0)),"")</f>
        <v/>
      </c>
      <c r="F624" s="43"/>
      <c r="G624" s="77"/>
      <c r="H624" s="78" t="str">
        <f>IFERROR(INDEX('Supply Reference'!$D$2:$D$501,MATCH(F624,'Supply Reference'!$A$2:$A$501,0)),"")</f>
        <v/>
      </c>
      <c r="I624" s="79"/>
      <c r="J624" s="77"/>
      <c r="K624" s="78" t="str">
        <f>IFERROR(INDEX('Supply Reference'!$D$2:$D$501,MATCH(I624,'Supply Reference'!$A$2:$A$501,0)),"")</f>
        <v/>
      </c>
      <c r="L624" s="44"/>
      <c r="M624" s="43"/>
    </row>
    <row r="625" spans="1:13" x14ac:dyDescent="0.3">
      <c r="A625" s="6"/>
      <c r="B625" s="43"/>
      <c r="C625" s="77"/>
      <c r="D625" s="43"/>
      <c r="E625" s="78" t="str">
        <f>IFERROR(INDEX('Supply Reference'!$D$2:$D$501,MATCH(D625,'Supply Reference'!$A$2:$A$501,0)),"")</f>
        <v/>
      </c>
      <c r="F625" s="43"/>
      <c r="G625" s="77"/>
      <c r="H625" s="78" t="str">
        <f>IFERROR(INDEX('Supply Reference'!$D$2:$D$501,MATCH(F625,'Supply Reference'!$A$2:$A$501,0)),"")</f>
        <v/>
      </c>
      <c r="I625" s="79"/>
      <c r="J625" s="77"/>
      <c r="K625" s="78" t="str">
        <f>IFERROR(INDEX('Supply Reference'!$D$2:$D$501,MATCH(I625,'Supply Reference'!$A$2:$A$501,0)),"")</f>
        <v/>
      </c>
      <c r="L625" s="44"/>
      <c r="M625" s="43"/>
    </row>
    <row r="626" spans="1:13" x14ac:dyDescent="0.3">
      <c r="A626" s="6"/>
      <c r="B626" s="43"/>
      <c r="C626" s="77"/>
      <c r="D626" s="43"/>
      <c r="E626" s="78" t="str">
        <f>IFERROR(INDEX('Supply Reference'!$D$2:$D$501,MATCH(D626,'Supply Reference'!$A$2:$A$501,0)),"")</f>
        <v/>
      </c>
      <c r="F626" s="43"/>
      <c r="G626" s="77"/>
      <c r="H626" s="78" t="str">
        <f>IFERROR(INDEX('Supply Reference'!$D$2:$D$501,MATCH(F626,'Supply Reference'!$A$2:$A$501,0)),"")</f>
        <v/>
      </c>
      <c r="I626" s="79"/>
      <c r="J626" s="77"/>
      <c r="K626" s="78" t="str">
        <f>IFERROR(INDEX('Supply Reference'!$D$2:$D$501,MATCH(I626,'Supply Reference'!$A$2:$A$501,0)),"")</f>
        <v/>
      </c>
      <c r="L626" s="44"/>
      <c r="M626" s="43"/>
    </row>
    <row r="627" spans="1:13" x14ac:dyDescent="0.3">
      <c r="A627" s="6"/>
      <c r="B627" s="43"/>
      <c r="C627" s="77"/>
      <c r="D627" s="43"/>
      <c r="E627" s="78" t="str">
        <f>IFERROR(INDEX('Supply Reference'!$D$2:$D$501,MATCH(D627,'Supply Reference'!$A$2:$A$501,0)),"")</f>
        <v/>
      </c>
      <c r="F627" s="43"/>
      <c r="G627" s="77"/>
      <c r="H627" s="78" t="str">
        <f>IFERROR(INDEX('Supply Reference'!$D$2:$D$501,MATCH(F627,'Supply Reference'!$A$2:$A$501,0)),"")</f>
        <v/>
      </c>
      <c r="I627" s="79"/>
      <c r="J627" s="77"/>
      <c r="K627" s="78" t="str">
        <f>IFERROR(INDEX('Supply Reference'!$D$2:$D$501,MATCH(I627,'Supply Reference'!$A$2:$A$501,0)),"")</f>
        <v/>
      </c>
      <c r="L627" s="44"/>
      <c r="M627" s="43"/>
    </row>
    <row r="628" spans="1:13" x14ac:dyDescent="0.3">
      <c r="A628" s="6"/>
      <c r="B628" s="43"/>
      <c r="C628" s="77"/>
      <c r="D628" s="43"/>
      <c r="E628" s="78" t="str">
        <f>IFERROR(INDEX('Supply Reference'!$D$2:$D$501,MATCH(D628,'Supply Reference'!$A$2:$A$501,0)),"")</f>
        <v/>
      </c>
      <c r="F628" s="43"/>
      <c r="G628" s="77"/>
      <c r="H628" s="78" t="str">
        <f>IFERROR(INDEX('Supply Reference'!$D$2:$D$501,MATCH(F628,'Supply Reference'!$A$2:$A$501,0)),"")</f>
        <v/>
      </c>
      <c r="I628" s="79"/>
      <c r="J628" s="77"/>
      <c r="K628" s="78" t="str">
        <f>IFERROR(INDEX('Supply Reference'!$D$2:$D$501,MATCH(I628,'Supply Reference'!$A$2:$A$501,0)),"")</f>
        <v/>
      </c>
      <c r="L628" s="44"/>
      <c r="M628" s="43"/>
    </row>
    <row r="629" spans="1:13" x14ac:dyDescent="0.3">
      <c r="A629" s="6"/>
      <c r="B629" s="43"/>
      <c r="C629" s="77"/>
      <c r="D629" s="43"/>
      <c r="E629" s="78" t="str">
        <f>IFERROR(INDEX('Supply Reference'!$D$2:$D$501,MATCH(D629,'Supply Reference'!$A$2:$A$501,0)),"")</f>
        <v/>
      </c>
      <c r="F629" s="43"/>
      <c r="G629" s="77"/>
      <c r="H629" s="78" t="str">
        <f>IFERROR(INDEX('Supply Reference'!$D$2:$D$501,MATCH(F629,'Supply Reference'!$A$2:$A$501,0)),"")</f>
        <v/>
      </c>
      <c r="I629" s="79"/>
      <c r="J629" s="77"/>
      <c r="K629" s="78" t="str">
        <f>IFERROR(INDEX('Supply Reference'!$D$2:$D$501,MATCH(I629,'Supply Reference'!$A$2:$A$501,0)),"")</f>
        <v/>
      </c>
      <c r="L629" s="44"/>
      <c r="M629" s="43"/>
    </row>
    <row r="630" spans="1:13" x14ac:dyDescent="0.3">
      <c r="A630" s="6"/>
      <c r="B630" s="43"/>
      <c r="C630" s="77"/>
      <c r="D630" s="43"/>
      <c r="E630" s="78" t="str">
        <f>IFERROR(INDEX('Supply Reference'!$D$2:$D$501,MATCH(D630,'Supply Reference'!$A$2:$A$501,0)),"")</f>
        <v/>
      </c>
      <c r="F630" s="43"/>
      <c r="G630" s="77"/>
      <c r="H630" s="78" t="str">
        <f>IFERROR(INDEX('Supply Reference'!$D$2:$D$501,MATCH(F630,'Supply Reference'!$A$2:$A$501,0)),"")</f>
        <v/>
      </c>
      <c r="I630" s="79"/>
      <c r="J630" s="77"/>
      <c r="K630" s="78" t="str">
        <f>IFERROR(INDEX('Supply Reference'!$D$2:$D$501,MATCH(I630,'Supply Reference'!$A$2:$A$501,0)),"")</f>
        <v/>
      </c>
      <c r="L630" s="44"/>
      <c r="M630" s="43"/>
    </row>
    <row r="631" spans="1:13" x14ac:dyDescent="0.3">
      <c r="A631" s="6"/>
      <c r="B631" s="43"/>
      <c r="C631" s="77"/>
      <c r="D631" s="43"/>
      <c r="E631" s="78" t="str">
        <f>IFERROR(INDEX('Supply Reference'!$D$2:$D$501,MATCH(D631,'Supply Reference'!$A$2:$A$501,0)),"")</f>
        <v/>
      </c>
      <c r="F631" s="43"/>
      <c r="G631" s="77"/>
      <c r="H631" s="78" t="str">
        <f>IFERROR(INDEX('Supply Reference'!$D$2:$D$501,MATCH(F631,'Supply Reference'!$A$2:$A$501,0)),"")</f>
        <v/>
      </c>
      <c r="I631" s="79"/>
      <c r="J631" s="77"/>
      <c r="K631" s="78" t="str">
        <f>IFERROR(INDEX('Supply Reference'!$D$2:$D$501,MATCH(I631,'Supply Reference'!$A$2:$A$501,0)),"")</f>
        <v/>
      </c>
      <c r="L631" s="44"/>
      <c r="M631" s="43"/>
    </row>
    <row r="632" spans="1:13" x14ac:dyDescent="0.3">
      <c r="A632" s="6"/>
      <c r="B632" s="43"/>
      <c r="C632" s="77"/>
      <c r="D632" s="43"/>
      <c r="E632" s="78" t="str">
        <f>IFERROR(INDEX('Supply Reference'!$D$2:$D$501,MATCH(D632,'Supply Reference'!$A$2:$A$501,0)),"")</f>
        <v/>
      </c>
      <c r="F632" s="43"/>
      <c r="G632" s="77"/>
      <c r="H632" s="78" t="str">
        <f>IFERROR(INDEX('Supply Reference'!$D$2:$D$501,MATCH(F632,'Supply Reference'!$A$2:$A$501,0)),"")</f>
        <v/>
      </c>
      <c r="I632" s="79"/>
      <c r="J632" s="77"/>
      <c r="K632" s="78" t="str">
        <f>IFERROR(INDEX('Supply Reference'!$D$2:$D$501,MATCH(I632,'Supply Reference'!$A$2:$A$501,0)),"")</f>
        <v/>
      </c>
      <c r="L632" s="44"/>
      <c r="M632" s="43"/>
    </row>
    <row r="633" spans="1:13" x14ac:dyDescent="0.3">
      <c r="A633" s="6"/>
      <c r="B633" s="43"/>
      <c r="C633" s="77"/>
      <c r="D633" s="43"/>
      <c r="E633" s="78" t="str">
        <f>IFERROR(INDEX('Supply Reference'!$D$2:$D$501,MATCH(D633,'Supply Reference'!$A$2:$A$501,0)),"")</f>
        <v/>
      </c>
      <c r="F633" s="43"/>
      <c r="G633" s="77"/>
      <c r="H633" s="78" t="str">
        <f>IFERROR(INDEX('Supply Reference'!$D$2:$D$501,MATCH(F633,'Supply Reference'!$A$2:$A$501,0)),"")</f>
        <v/>
      </c>
      <c r="I633" s="79"/>
      <c r="J633" s="77"/>
      <c r="K633" s="78" t="str">
        <f>IFERROR(INDEX('Supply Reference'!$D$2:$D$501,MATCH(I633,'Supply Reference'!$A$2:$A$501,0)),"")</f>
        <v/>
      </c>
      <c r="L633" s="44"/>
      <c r="M633" s="43"/>
    </row>
    <row r="634" spans="1:13" x14ac:dyDescent="0.3">
      <c r="A634" s="6"/>
      <c r="B634" s="43"/>
      <c r="C634" s="77"/>
      <c r="D634" s="43"/>
      <c r="E634" s="78" t="str">
        <f>IFERROR(INDEX('Supply Reference'!$D$2:$D$501,MATCH(D634,'Supply Reference'!$A$2:$A$501,0)),"")</f>
        <v/>
      </c>
      <c r="F634" s="43"/>
      <c r="G634" s="77"/>
      <c r="H634" s="78" t="str">
        <f>IFERROR(INDEX('Supply Reference'!$D$2:$D$501,MATCH(F634,'Supply Reference'!$A$2:$A$501,0)),"")</f>
        <v/>
      </c>
      <c r="I634" s="79"/>
      <c r="J634" s="77"/>
      <c r="K634" s="78" t="str">
        <f>IFERROR(INDEX('Supply Reference'!$D$2:$D$501,MATCH(I634,'Supply Reference'!$A$2:$A$501,0)),"")</f>
        <v/>
      </c>
      <c r="L634" s="44"/>
      <c r="M634" s="43"/>
    </row>
    <row r="635" spans="1:13" x14ac:dyDescent="0.3">
      <c r="A635" s="6"/>
      <c r="B635" s="43"/>
      <c r="C635" s="77"/>
      <c r="D635" s="43"/>
      <c r="E635" s="78" t="str">
        <f>IFERROR(INDEX('Supply Reference'!$D$2:$D$501,MATCH(D635,'Supply Reference'!$A$2:$A$501,0)),"")</f>
        <v/>
      </c>
      <c r="F635" s="43"/>
      <c r="G635" s="77"/>
      <c r="H635" s="78" t="str">
        <f>IFERROR(INDEX('Supply Reference'!$D$2:$D$501,MATCH(F635,'Supply Reference'!$A$2:$A$501,0)),"")</f>
        <v/>
      </c>
      <c r="I635" s="79"/>
      <c r="J635" s="77"/>
      <c r="K635" s="78" t="str">
        <f>IFERROR(INDEX('Supply Reference'!$D$2:$D$501,MATCH(I635,'Supply Reference'!$A$2:$A$501,0)),"")</f>
        <v/>
      </c>
      <c r="L635" s="44"/>
      <c r="M635" s="43"/>
    </row>
    <row r="636" spans="1:13" x14ac:dyDescent="0.3">
      <c r="A636" s="6"/>
      <c r="B636" s="43"/>
      <c r="C636" s="77"/>
      <c r="D636" s="43"/>
      <c r="E636" s="78" t="str">
        <f>IFERROR(INDEX('Supply Reference'!$D$2:$D$501,MATCH(D636,'Supply Reference'!$A$2:$A$501,0)),"")</f>
        <v/>
      </c>
      <c r="F636" s="43"/>
      <c r="G636" s="77"/>
      <c r="H636" s="78" t="str">
        <f>IFERROR(INDEX('Supply Reference'!$D$2:$D$501,MATCH(F636,'Supply Reference'!$A$2:$A$501,0)),"")</f>
        <v/>
      </c>
      <c r="I636" s="79"/>
      <c r="J636" s="77"/>
      <c r="K636" s="78" t="str">
        <f>IFERROR(INDEX('Supply Reference'!$D$2:$D$501,MATCH(I636,'Supply Reference'!$A$2:$A$501,0)),"")</f>
        <v/>
      </c>
      <c r="L636" s="44"/>
      <c r="M636" s="43"/>
    </row>
    <row r="637" spans="1:13" x14ac:dyDescent="0.3">
      <c r="A637" s="6"/>
      <c r="B637" s="43"/>
      <c r="C637" s="77"/>
      <c r="D637" s="43"/>
      <c r="E637" s="78" t="str">
        <f>IFERROR(INDEX('Supply Reference'!$D$2:$D$501,MATCH(D637,'Supply Reference'!$A$2:$A$501,0)),"")</f>
        <v/>
      </c>
      <c r="F637" s="43"/>
      <c r="G637" s="77"/>
      <c r="H637" s="78" t="str">
        <f>IFERROR(INDEX('Supply Reference'!$D$2:$D$501,MATCH(F637,'Supply Reference'!$A$2:$A$501,0)),"")</f>
        <v/>
      </c>
      <c r="I637" s="79"/>
      <c r="J637" s="77"/>
      <c r="K637" s="78" t="str">
        <f>IFERROR(INDEX('Supply Reference'!$D$2:$D$501,MATCH(I637,'Supply Reference'!$A$2:$A$501,0)),"")</f>
        <v/>
      </c>
      <c r="L637" s="44"/>
      <c r="M637" s="43"/>
    </row>
    <row r="638" spans="1:13" x14ac:dyDescent="0.3">
      <c r="A638" s="6"/>
      <c r="B638" s="43"/>
      <c r="C638" s="77"/>
      <c r="D638" s="43"/>
      <c r="E638" s="78" t="str">
        <f>IFERROR(INDEX('Supply Reference'!$D$2:$D$501,MATCH(D638,'Supply Reference'!$A$2:$A$501,0)),"")</f>
        <v/>
      </c>
      <c r="F638" s="43"/>
      <c r="G638" s="77"/>
      <c r="H638" s="78" t="str">
        <f>IFERROR(INDEX('Supply Reference'!$D$2:$D$501,MATCH(F638,'Supply Reference'!$A$2:$A$501,0)),"")</f>
        <v/>
      </c>
      <c r="I638" s="79"/>
      <c r="J638" s="77"/>
      <c r="K638" s="78" t="str">
        <f>IFERROR(INDEX('Supply Reference'!$D$2:$D$501,MATCH(I638,'Supply Reference'!$A$2:$A$501,0)),"")</f>
        <v/>
      </c>
      <c r="L638" s="44"/>
      <c r="M638" s="43"/>
    </row>
    <row r="639" spans="1:13" x14ac:dyDescent="0.3">
      <c r="A639" s="6"/>
      <c r="B639" s="43"/>
      <c r="C639" s="77"/>
      <c r="D639" s="43"/>
      <c r="E639" s="78" t="str">
        <f>IFERROR(INDEX('Supply Reference'!$D$2:$D$501,MATCH(D639,'Supply Reference'!$A$2:$A$501,0)),"")</f>
        <v/>
      </c>
      <c r="F639" s="43"/>
      <c r="G639" s="77"/>
      <c r="H639" s="78" t="str">
        <f>IFERROR(INDEX('Supply Reference'!$D$2:$D$501,MATCH(F639,'Supply Reference'!$A$2:$A$501,0)),"")</f>
        <v/>
      </c>
      <c r="I639" s="79"/>
      <c r="J639" s="77"/>
      <c r="K639" s="78" t="str">
        <f>IFERROR(INDEX('Supply Reference'!$D$2:$D$501,MATCH(I639,'Supply Reference'!$A$2:$A$501,0)),"")</f>
        <v/>
      </c>
      <c r="L639" s="44"/>
      <c r="M639" s="43"/>
    </row>
    <row r="640" spans="1:13" x14ac:dyDescent="0.3">
      <c r="A640" s="6"/>
      <c r="B640" s="43"/>
      <c r="C640" s="77"/>
      <c r="D640" s="43"/>
      <c r="E640" s="78" t="str">
        <f>IFERROR(INDEX('Supply Reference'!$D$2:$D$501,MATCH(D640,'Supply Reference'!$A$2:$A$501,0)),"")</f>
        <v/>
      </c>
      <c r="F640" s="43"/>
      <c r="G640" s="77"/>
      <c r="H640" s="78" t="str">
        <f>IFERROR(INDEX('Supply Reference'!$D$2:$D$501,MATCH(F640,'Supply Reference'!$A$2:$A$501,0)),"")</f>
        <v/>
      </c>
      <c r="I640" s="79"/>
      <c r="J640" s="77"/>
      <c r="K640" s="78" t="str">
        <f>IFERROR(INDEX('Supply Reference'!$D$2:$D$501,MATCH(I640,'Supply Reference'!$A$2:$A$501,0)),"")</f>
        <v/>
      </c>
      <c r="L640" s="44"/>
      <c r="M640" s="43"/>
    </row>
    <row r="641" spans="1:13" x14ac:dyDescent="0.3">
      <c r="A641" s="6"/>
      <c r="B641" s="43"/>
      <c r="C641" s="77"/>
      <c r="D641" s="43"/>
      <c r="E641" s="78" t="str">
        <f>IFERROR(INDEX('Supply Reference'!$D$2:$D$501,MATCH(D641,'Supply Reference'!$A$2:$A$501,0)),"")</f>
        <v/>
      </c>
      <c r="F641" s="43"/>
      <c r="G641" s="77"/>
      <c r="H641" s="78" t="str">
        <f>IFERROR(INDEX('Supply Reference'!$D$2:$D$501,MATCH(F641,'Supply Reference'!$A$2:$A$501,0)),"")</f>
        <v/>
      </c>
      <c r="I641" s="79"/>
      <c r="J641" s="77"/>
      <c r="K641" s="78" t="str">
        <f>IFERROR(INDEX('Supply Reference'!$D$2:$D$501,MATCH(I641,'Supply Reference'!$A$2:$A$501,0)),"")</f>
        <v/>
      </c>
      <c r="L641" s="44"/>
      <c r="M641" s="43"/>
    </row>
    <row r="642" spans="1:13" x14ac:dyDescent="0.3">
      <c r="A642" s="6"/>
      <c r="B642" s="43"/>
      <c r="C642" s="77"/>
      <c r="D642" s="43"/>
      <c r="E642" s="78" t="str">
        <f>IFERROR(INDEX('Supply Reference'!$D$2:$D$501,MATCH(D642,'Supply Reference'!$A$2:$A$501,0)),"")</f>
        <v/>
      </c>
      <c r="F642" s="43"/>
      <c r="G642" s="77"/>
      <c r="H642" s="78" t="str">
        <f>IFERROR(INDEX('Supply Reference'!$D$2:$D$501,MATCH(F642,'Supply Reference'!$A$2:$A$501,0)),"")</f>
        <v/>
      </c>
      <c r="I642" s="79"/>
      <c r="J642" s="77"/>
      <c r="K642" s="78" t="str">
        <f>IFERROR(INDEX('Supply Reference'!$D$2:$D$501,MATCH(I642,'Supply Reference'!$A$2:$A$501,0)),"")</f>
        <v/>
      </c>
      <c r="L642" s="44"/>
      <c r="M642" s="43"/>
    </row>
    <row r="643" spans="1:13" x14ac:dyDescent="0.3">
      <c r="A643" s="6"/>
      <c r="B643" s="43"/>
      <c r="C643" s="77"/>
      <c r="D643" s="43"/>
      <c r="E643" s="78" t="str">
        <f>IFERROR(INDEX('Supply Reference'!$D$2:$D$501,MATCH(D643,'Supply Reference'!$A$2:$A$501,0)),"")</f>
        <v/>
      </c>
      <c r="F643" s="43"/>
      <c r="G643" s="77"/>
      <c r="H643" s="78" t="str">
        <f>IFERROR(INDEX('Supply Reference'!$D$2:$D$501,MATCH(F643,'Supply Reference'!$A$2:$A$501,0)),"")</f>
        <v/>
      </c>
      <c r="I643" s="79"/>
      <c r="J643" s="77"/>
      <c r="K643" s="78" t="str">
        <f>IFERROR(INDEX('Supply Reference'!$D$2:$D$501,MATCH(I643,'Supply Reference'!$A$2:$A$501,0)),"")</f>
        <v/>
      </c>
      <c r="L643" s="44"/>
      <c r="M643" s="43"/>
    </row>
    <row r="644" spans="1:13" x14ac:dyDescent="0.3">
      <c r="A644" s="6"/>
      <c r="B644" s="43"/>
      <c r="C644" s="77"/>
      <c r="D644" s="43"/>
      <c r="E644" s="78" t="str">
        <f>IFERROR(INDEX('Supply Reference'!$D$2:$D$501,MATCH(D644,'Supply Reference'!$A$2:$A$501,0)),"")</f>
        <v/>
      </c>
      <c r="F644" s="43"/>
      <c r="G644" s="77"/>
      <c r="H644" s="78" t="str">
        <f>IFERROR(INDEX('Supply Reference'!$D$2:$D$501,MATCH(F644,'Supply Reference'!$A$2:$A$501,0)),"")</f>
        <v/>
      </c>
      <c r="I644" s="79"/>
      <c r="J644" s="77"/>
      <c r="K644" s="78" t="str">
        <f>IFERROR(INDEX('Supply Reference'!$D$2:$D$501,MATCH(I644,'Supply Reference'!$A$2:$A$501,0)),"")</f>
        <v/>
      </c>
      <c r="L644" s="44"/>
      <c r="M644" s="43"/>
    </row>
    <row r="645" spans="1:13" x14ac:dyDescent="0.3">
      <c r="A645" s="6"/>
      <c r="B645" s="43"/>
      <c r="C645" s="77"/>
      <c r="D645" s="43"/>
      <c r="E645" s="78" t="str">
        <f>IFERROR(INDEX('Supply Reference'!$D$2:$D$501,MATCH(D645,'Supply Reference'!$A$2:$A$501,0)),"")</f>
        <v/>
      </c>
      <c r="F645" s="43"/>
      <c r="G645" s="77"/>
      <c r="H645" s="78" t="str">
        <f>IFERROR(INDEX('Supply Reference'!$D$2:$D$501,MATCH(F645,'Supply Reference'!$A$2:$A$501,0)),"")</f>
        <v/>
      </c>
      <c r="I645" s="79"/>
      <c r="J645" s="77"/>
      <c r="K645" s="78" t="str">
        <f>IFERROR(INDEX('Supply Reference'!$D$2:$D$501,MATCH(I645,'Supply Reference'!$A$2:$A$501,0)),"")</f>
        <v/>
      </c>
      <c r="L645" s="44"/>
      <c r="M645" s="43"/>
    </row>
    <row r="646" spans="1:13" x14ac:dyDescent="0.3">
      <c r="A646" s="6"/>
      <c r="B646" s="43"/>
      <c r="C646" s="77"/>
      <c r="D646" s="43"/>
      <c r="E646" s="78" t="str">
        <f>IFERROR(INDEX('Supply Reference'!$D$2:$D$501,MATCH(D646,'Supply Reference'!$A$2:$A$501,0)),"")</f>
        <v/>
      </c>
      <c r="F646" s="43"/>
      <c r="G646" s="77"/>
      <c r="H646" s="78" t="str">
        <f>IFERROR(INDEX('Supply Reference'!$D$2:$D$501,MATCH(F646,'Supply Reference'!$A$2:$A$501,0)),"")</f>
        <v/>
      </c>
      <c r="I646" s="79"/>
      <c r="J646" s="77"/>
      <c r="K646" s="78" t="str">
        <f>IFERROR(INDEX('Supply Reference'!$D$2:$D$501,MATCH(I646,'Supply Reference'!$A$2:$A$501,0)),"")</f>
        <v/>
      </c>
      <c r="L646" s="44"/>
      <c r="M646" s="43"/>
    </row>
    <row r="647" spans="1:13" x14ac:dyDescent="0.3">
      <c r="A647" s="6"/>
      <c r="B647" s="43"/>
      <c r="C647" s="77"/>
      <c r="D647" s="43"/>
      <c r="E647" s="78" t="str">
        <f>IFERROR(INDEX('Supply Reference'!$D$2:$D$501,MATCH(D647,'Supply Reference'!$A$2:$A$501,0)),"")</f>
        <v/>
      </c>
      <c r="F647" s="43"/>
      <c r="G647" s="77"/>
      <c r="H647" s="78" t="str">
        <f>IFERROR(INDEX('Supply Reference'!$D$2:$D$501,MATCH(F647,'Supply Reference'!$A$2:$A$501,0)),"")</f>
        <v/>
      </c>
      <c r="I647" s="79"/>
      <c r="J647" s="77"/>
      <c r="K647" s="78" t="str">
        <f>IFERROR(INDEX('Supply Reference'!$D$2:$D$501,MATCH(I647,'Supply Reference'!$A$2:$A$501,0)),"")</f>
        <v/>
      </c>
      <c r="L647" s="44"/>
      <c r="M647" s="43"/>
    </row>
    <row r="648" spans="1:13" x14ac:dyDescent="0.3">
      <c r="A648" s="6"/>
      <c r="B648" s="43"/>
      <c r="C648" s="77"/>
      <c r="D648" s="43"/>
      <c r="E648" s="78" t="str">
        <f>IFERROR(INDEX('Supply Reference'!$D$2:$D$501,MATCH(D648,'Supply Reference'!$A$2:$A$501,0)),"")</f>
        <v/>
      </c>
      <c r="F648" s="43"/>
      <c r="G648" s="77"/>
      <c r="H648" s="78" t="str">
        <f>IFERROR(INDEX('Supply Reference'!$D$2:$D$501,MATCH(F648,'Supply Reference'!$A$2:$A$501,0)),"")</f>
        <v/>
      </c>
      <c r="I648" s="79"/>
      <c r="J648" s="77"/>
      <c r="K648" s="78" t="str">
        <f>IFERROR(INDEX('Supply Reference'!$D$2:$D$501,MATCH(I648,'Supply Reference'!$A$2:$A$501,0)),"")</f>
        <v/>
      </c>
      <c r="L648" s="44"/>
      <c r="M648" s="43"/>
    </row>
    <row r="649" spans="1:13" x14ac:dyDescent="0.3">
      <c r="A649" s="6"/>
      <c r="B649" s="43"/>
      <c r="C649" s="77"/>
      <c r="D649" s="43"/>
      <c r="E649" s="78" t="str">
        <f>IFERROR(INDEX('Supply Reference'!$D$2:$D$501,MATCH(D649,'Supply Reference'!$A$2:$A$501,0)),"")</f>
        <v/>
      </c>
      <c r="F649" s="43"/>
      <c r="G649" s="77"/>
      <c r="H649" s="78" t="str">
        <f>IFERROR(INDEX('Supply Reference'!$D$2:$D$501,MATCH(F649,'Supply Reference'!$A$2:$A$501,0)),"")</f>
        <v/>
      </c>
      <c r="I649" s="79"/>
      <c r="J649" s="77"/>
      <c r="K649" s="78" t="str">
        <f>IFERROR(INDEX('Supply Reference'!$D$2:$D$501,MATCH(I649,'Supply Reference'!$A$2:$A$501,0)),"")</f>
        <v/>
      </c>
      <c r="L649" s="44"/>
      <c r="M649" s="43"/>
    </row>
    <row r="650" spans="1:13" x14ac:dyDescent="0.3">
      <c r="A650" s="6"/>
      <c r="B650" s="43"/>
      <c r="C650" s="77"/>
      <c r="D650" s="43"/>
      <c r="E650" s="78" t="str">
        <f>IFERROR(INDEX('Supply Reference'!$D$2:$D$501,MATCH(D650,'Supply Reference'!$A$2:$A$501,0)),"")</f>
        <v/>
      </c>
      <c r="F650" s="43"/>
      <c r="G650" s="77"/>
      <c r="H650" s="78" t="str">
        <f>IFERROR(INDEX('Supply Reference'!$D$2:$D$501,MATCH(F650,'Supply Reference'!$A$2:$A$501,0)),"")</f>
        <v/>
      </c>
      <c r="I650" s="79"/>
      <c r="J650" s="77"/>
      <c r="K650" s="78" t="str">
        <f>IFERROR(INDEX('Supply Reference'!$D$2:$D$501,MATCH(I650,'Supply Reference'!$A$2:$A$501,0)),"")</f>
        <v/>
      </c>
      <c r="L650" s="44"/>
      <c r="M650" s="43"/>
    </row>
    <row r="651" spans="1:13" x14ac:dyDescent="0.3">
      <c r="A651" s="6"/>
      <c r="B651" s="43"/>
      <c r="C651" s="77"/>
      <c r="D651" s="43"/>
      <c r="E651" s="78" t="str">
        <f>IFERROR(INDEX('Supply Reference'!$D$2:$D$501,MATCH(D651,'Supply Reference'!$A$2:$A$501,0)),"")</f>
        <v/>
      </c>
      <c r="F651" s="43"/>
      <c r="G651" s="77"/>
      <c r="H651" s="78" t="str">
        <f>IFERROR(INDEX('Supply Reference'!$D$2:$D$501,MATCH(F651,'Supply Reference'!$A$2:$A$501,0)),"")</f>
        <v/>
      </c>
      <c r="I651" s="79"/>
      <c r="J651" s="77"/>
      <c r="K651" s="78" t="str">
        <f>IFERROR(INDEX('Supply Reference'!$D$2:$D$501,MATCH(I651,'Supply Reference'!$A$2:$A$501,0)),"")</f>
        <v/>
      </c>
      <c r="L651" s="44"/>
      <c r="M651" s="43"/>
    </row>
    <row r="652" spans="1:13" x14ac:dyDescent="0.3">
      <c r="A652" s="6"/>
      <c r="B652" s="43"/>
      <c r="C652" s="77"/>
      <c r="D652" s="43"/>
      <c r="E652" s="78" t="str">
        <f>IFERROR(INDEX('Supply Reference'!$D$2:$D$501,MATCH(D652,'Supply Reference'!$A$2:$A$501,0)),"")</f>
        <v/>
      </c>
      <c r="F652" s="43"/>
      <c r="G652" s="77"/>
      <c r="H652" s="78" t="str">
        <f>IFERROR(INDEX('Supply Reference'!$D$2:$D$501,MATCH(F652,'Supply Reference'!$A$2:$A$501,0)),"")</f>
        <v/>
      </c>
      <c r="I652" s="79"/>
      <c r="J652" s="77"/>
      <c r="K652" s="78" t="str">
        <f>IFERROR(INDEX('Supply Reference'!$D$2:$D$501,MATCH(I652,'Supply Reference'!$A$2:$A$501,0)),"")</f>
        <v/>
      </c>
      <c r="L652" s="44"/>
      <c r="M652" s="43"/>
    </row>
    <row r="653" spans="1:13" x14ac:dyDescent="0.3">
      <c r="A653" s="6"/>
      <c r="B653" s="43"/>
      <c r="C653" s="77"/>
      <c r="D653" s="43"/>
      <c r="E653" s="78" t="str">
        <f>IFERROR(INDEX('Supply Reference'!$D$2:$D$501,MATCH(D653,'Supply Reference'!$A$2:$A$501,0)),"")</f>
        <v/>
      </c>
      <c r="F653" s="43"/>
      <c r="G653" s="77"/>
      <c r="H653" s="78" t="str">
        <f>IFERROR(INDEX('Supply Reference'!$D$2:$D$501,MATCH(F653,'Supply Reference'!$A$2:$A$501,0)),"")</f>
        <v/>
      </c>
      <c r="I653" s="79"/>
      <c r="J653" s="77"/>
      <c r="K653" s="78" t="str">
        <f>IFERROR(INDEX('Supply Reference'!$D$2:$D$501,MATCH(I653,'Supply Reference'!$A$2:$A$501,0)),"")</f>
        <v/>
      </c>
      <c r="L653" s="44"/>
      <c r="M653" s="43"/>
    </row>
    <row r="654" spans="1:13" x14ac:dyDescent="0.3">
      <c r="A654" s="6"/>
      <c r="B654" s="43"/>
      <c r="C654" s="77"/>
      <c r="D654" s="43"/>
      <c r="E654" s="78" t="str">
        <f>IFERROR(INDEX('Supply Reference'!$D$2:$D$501,MATCH(D654,'Supply Reference'!$A$2:$A$501,0)),"")</f>
        <v/>
      </c>
      <c r="F654" s="43"/>
      <c r="G654" s="77"/>
      <c r="H654" s="78" t="str">
        <f>IFERROR(INDEX('Supply Reference'!$D$2:$D$501,MATCH(F654,'Supply Reference'!$A$2:$A$501,0)),"")</f>
        <v/>
      </c>
      <c r="I654" s="79"/>
      <c r="J654" s="77"/>
      <c r="K654" s="78" t="str">
        <f>IFERROR(INDEX('Supply Reference'!$D$2:$D$501,MATCH(I654,'Supply Reference'!$A$2:$A$501,0)),"")</f>
        <v/>
      </c>
      <c r="L654" s="44"/>
      <c r="M654" s="43"/>
    </row>
    <row r="655" spans="1:13" x14ac:dyDescent="0.3">
      <c r="A655" s="6"/>
      <c r="B655" s="43"/>
      <c r="C655" s="77"/>
      <c r="D655" s="43"/>
      <c r="E655" s="78" t="str">
        <f>IFERROR(INDEX('Supply Reference'!$D$2:$D$501,MATCH(D655,'Supply Reference'!$A$2:$A$501,0)),"")</f>
        <v/>
      </c>
      <c r="F655" s="43"/>
      <c r="G655" s="77"/>
      <c r="H655" s="78" t="str">
        <f>IFERROR(INDEX('Supply Reference'!$D$2:$D$501,MATCH(F655,'Supply Reference'!$A$2:$A$501,0)),"")</f>
        <v/>
      </c>
      <c r="I655" s="79"/>
      <c r="J655" s="77"/>
      <c r="K655" s="78" t="str">
        <f>IFERROR(INDEX('Supply Reference'!$D$2:$D$501,MATCH(I655,'Supply Reference'!$A$2:$A$501,0)),"")</f>
        <v/>
      </c>
      <c r="L655" s="44"/>
      <c r="M655" s="43"/>
    </row>
    <row r="656" spans="1:13" x14ac:dyDescent="0.3">
      <c r="A656" s="6"/>
      <c r="B656" s="43"/>
      <c r="C656" s="77"/>
      <c r="D656" s="43"/>
      <c r="E656" s="78" t="str">
        <f>IFERROR(INDEX('Supply Reference'!$D$2:$D$501,MATCH(D656,'Supply Reference'!$A$2:$A$501,0)),"")</f>
        <v/>
      </c>
      <c r="F656" s="43"/>
      <c r="G656" s="77"/>
      <c r="H656" s="78" t="str">
        <f>IFERROR(INDEX('Supply Reference'!$D$2:$D$501,MATCH(F656,'Supply Reference'!$A$2:$A$501,0)),"")</f>
        <v/>
      </c>
      <c r="I656" s="79"/>
      <c r="J656" s="77"/>
      <c r="K656" s="78" t="str">
        <f>IFERROR(INDEX('Supply Reference'!$D$2:$D$501,MATCH(I656,'Supply Reference'!$A$2:$A$501,0)),"")</f>
        <v/>
      </c>
      <c r="L656" s="44"/>
      <c r="M656" s="43"/>
    </row>
    <row r="657" spans="1:13" x14ac:dyDescent="0.3">
      <c r="A657" s="6"/>
      <c r="B657" s="43"/>
      <c r="C657" s="77"/>
      <c r="D657" s="43"/>
      <c r="E657" s="78" t="str">
        <f>IFERROR(INDEX('Supply Reference'!$D$2:$D$501,MATCH(D657,'Supply Reference'!$A$2:$A$501,0)),"")</f>
        <v/>
      </c>
      <c r="F657" s="43"/>
      <c r="G657" s="77"/>
      <c r="H657" s="78" t="str">
        <f>IFERROR(INDEX('Supply Reference'!$D$2:$D$501,MATCH(F657,'Supply Reference'!$A$2:$A$501,0)),"")</f>
        <v/>
      </c>
      <c r="I657" s="79"/>
      <c r="J657" s="77"/>
      <c r="K657" s="78" t="str">
        <f>IFERROR(INDEX('Supply Reference'!$D$2:$D$501,MATCH(I657,'Supply Reference'!$A$2:$A$501,0)),"")</f>
        <v/>
      </c>
      <c r="L657" s="44"/>
      <c r="M657" s="43"/>
    </row>
    <row r="658" spans="1:13" x14ac:dyDescent="0.3">
      <c r="A658" s="6"/>
      <c r="B658" s="43"/>
      <c r="C658" s="77"/>
      <c r="D658" s="43"/>
      <c r="E658" s="78" t="str">
        <f>IFERROR(INDEX('Supply Reference'!$D$2:$D$501,MATCH(D658,'Supply Reference'!$A$2:$A$501,0)),"")</f>
        <v/>
      </c>
      <c r="F658" s="43"/>
      <c r="G658" s="77"/>
      <c r="H658" s="78" t="str">
        <f>IFERROR(INDEX('Supply Reference'!$D$2:$D$501,MATCH(F658,'Supply Reference'!$A$2:$A$501,0)),"")</f>
        <v/>
      </c>
      <c r="I658" s="79"/>
      <c r="J658" s="77"/>
      <c r="K658" s="78" t="str">
        <f>IFERROR(INDEX('Supply Reference'!$D$2:$D$501,MATCH(I658,'Supply Reference'!$A$2:$A$501,0)),"")</f>
        <v/>
      </c>
      <c r="L658" s="44"/>
      <c r="M658" s="43"/>
    </row>
    <row r="659" spans="1:13" x14ac:dyDescent="0.3">
      <c r="A659" s="6"/>
      <c r="B659" s="43"/>
      <c r="C659" s="77"/>
      <c r="D659" s="43"/>
      <c r="E659" s="78" t="str">
        <f>IFERROR(INDEX('Supply Reference'!$D$2:$D$501,MATCH(D659,'Supply Reference'!$A$2:$A$501,0)),"")</f>
        <v/>
      </c>
      <c r="F659" s="43"/>
      <c r="G659" s="77"/>
      <c r="H659" s="78" t="str">
        <f>IFERROR(INDEX('Supply Reference'!$D$2:$D$501,MATCH(F659,'Supply Reference'!$A$2:$A$501,0)),"")</f>
        <v/>
      </c>
      <c r="I659" s="79"/>
      <c r="J659" s="77"/>
      <c r="K659" s="78" t="str">
        <f>IFERROR(INDEX('Supply Reference'!$D$2:$D$501,MATCH(I659,'Supply Reference'!$A$2:$A$501,0)),"")</f>
        <v/>
      </c>
      <c r="L659" s="44"/>
      <c r="M659" s="43"/>
    </row>
    <row r="660" spans="1:13" x14ac:dyDescent="0.3">
      <c r="A660" s="6"/>
      <c r="B660" s="43"/>
      <c r="C660" s="77"/>
      <c r="D660" s="43"/>
      <c r="E660" s="78" t="str">
        <f>IFERROR(INDEX('Supply Reference'!$D$2:$D$501,MATCH(D660,'Supply Reference'!$A$2:$A$501,0)),"")</f>
        <v/>
      </c>
      <c r="F660" s="43"/>
      <c r="G660" s="77"/>
      <c r="H660" s="78" t="str">
        <f>IFERROR(INDEX('Supply Reference'!$D$2:$D$501,MATCH(F660,'Supply Reference'!$A$2:$A$501,0)),"")</f>
        <v/>
      </c>
      <c r="I660" s="79"/>
      <c r="J660" s="77"/>
      <c r="K660" s="78" t="str">
        <f>IFERROR(INDEX('Supply Reference'!$D$2:$D$501,MATCH(I660,'Supply Reference'!$A$2:$A$501,0)),"")</f>
        <v/>
      </c>
      <c r="L660" s="44"/>
      <c r="M660" s="43"/>
    </row>
    <row r="661" spans="1:13" x14ac:dyDescent="0.3">
      <c r="A661" s="6"/>
      <c r="B661" s="43"/>
      <c r="C661" s="77"/>
      <c r="D661" s="43"/>
      <c r="E661" s="78" t="str">
        <f>IFERROR(INDEX('Supply Reference'!$D$2:$D$501,MATCH(D661,'Supply Reference'!$A$2:$A$501,0)),"")</f>
        <v/>
      </c>
      <c r="F661" s="43"/>
      <c r="G661" s="77"/>
      <c r="H661" s="78" t="str">
        <f>IFERROR(INDEX('Supply Reference'!$D$2:$D$501,MATCH(F661,'Supply Reference'!$A$2:$A$501,0)),"")</f>
        <v/>
      </c>
      <c r="I661" s="79"/>
      <c r="J661" s="77"/>
      <c r="K661" s="78" t="str">
        <f>IFERROR(INDEX('Supply Reference'!$D$2:$D$501,MATCH(I661,'Supply Reference'!$A$2:$A$501,0)),"")</f>
        <v/>
      </c>
      <c r="L661" s="44"/>
      <c r="M661" s="43"/>
    </row>
    <row r="662" spans="1:13" x14ac:dyDescent="0.3">
      <c r="A662" s="6"/>
      <c r="B662" s="43"/>
      <c r="C662" s="77"/>
      <c r="D662" s="43"/>
      <c r="E662" s="78" t="str">
        <f>IFERROR(INDEX('Supply Reference'!$D$2:$D$501,MATCH(D662,'Supply Reference'!$A$2:$A$501,0)),"")</f>
        <v/>
      </c>
      <c r="F662" s="43"/>
      <c r="G662" s="77"/>
      <c r="H662" s="78" t="str">
        <f>IFERROR(INDEX('Supply Reference'!$D$2:$D$501,MATCH(F662,'Supply Reference'!$A$2:$A$501,0)),"")</f>
        <v/>
      </c>
      <c r="I662" s="79"/>
      <c r="J662" s="77"/>
      <c r="K662" s="78" t="str">
        <f>IFERROR(INDEX('Supply Reference'!$D$2:$D$501,MATCH(I662,'Supply Reference'!$A$2:$A$501,0)),"")</f>
        <v/>
      </c>
      <c r="L662" s="44"/>
      <c r="M662" s="43"/>
    </row>
    <row r="663" spans="1:13" x14ac:dyDescent="0.3">
      <c r="A663" s="6"/>
      <c r="B663" s="43"/>
      <c r="C663" s="77"/>
      <c r="D663" s="43"/>
      <c r="E663" s="78" t="str">
        <f>IFERROR(INDEX('Supply Reference'!$D$2:$D$501,MATCH(D663,'Supply Reference'!$A$2:$A$501,0)),"")</f>
        <v/>
      </c>
      <c r="F663" s="43"/>
      <c r="G663" s="77"/>
      <c r="H663" s="78" t="str">
        <f>IFERROR(INDEX('Supply Reference'!$D$2:$D$501,MATCH(F663,'Supply Reference'!$A$2:$A$501,0)),"")</f>
        <v/>
      </c>
      <c r="I663" s="79"/>
      <c r="J663" s="77"/>
      <c r="K663" s="78" t="str">
        <f>IFERROR(INDEX('Supply Reference'!$D$2:$D$501,MATCH(I663,'Supply Reference'!$A$2:$A$501,0)),"")</f>
        <v/>
      </c>
      <c r="L663" s="44"/>
      <c r="M663" s="43"/>
    </row>
    <row r="664" spans="1:13" x14ac:dyDescent="0.3">
      <c r="A664" s="6"/>
      <c r="B664" s="43"/>
      <c r="C664" s="77"/>
      <c r="D664" s="43"/>
      <c r="E664" s="78" t="str">
        <f>IFERROR(INDEX('Supply Reference'!$D$2:$D$501,MATCH(D664,'Supply Reference'!$A$2:$A$501,0)),"")</f>
        <v/>
      </c>
      <c r="F664" s="43"/>
      <c r="G664" s="77"/>
      <c r="H664" s="78" t="str">
        <f>IFERROR(INDEX('Supply Reference'!$D$2:$D$501,MATCH(F664,'Supply Reference'!$A$2:$A$501,0)),"")</f>
        <v/>
      </c>
      <c r="I664" s="79"/>
      <c r="J664" s="77"/>
      <c r="K664" s="78" t="str">
        <f>IFERROR(INDEX('Supply Reference'!$D$2:$D$501,MATCH(I664,'Supply Reference'!$A$2:$A$501,0)),"")</f>
        <v/>
      </c>
      <c r="L664" s="44"/>
      <c r="M664" s="43"/>
    </row>
    <row r="665" spans="1:13" x14ac:dyDescent="0.3">
      <c r="A665" s="6"/>
      <c r="B665" s="43"/>
      <c r="C665" s="77"/>
      <c r="D665" s="43"/>
      <c r="E665" s="78" t="str">
        <f>IFERROR(INDEX('Supply Reference'!$D$2:$D$501,MATCH(D665,'Supply Reference'!$A$2:$A$501,0)),"")</f>
        <v/>
      </c>
      <c r="F665" s="43"/>
      <c r="G665" s="77"/>
      <c r="H665" s="78" t="str">
        <f>IFERROR(INDEX('Supply Reference'!$D$2:$D$501,MATCH(F665,'Supply Reference'!$A$2:$A$501,0)),"")</f>
        <v/>
      </c>
      <c r="I665" s="79"/>
      <c r="J665" s="77"/>
      <c r="K665" s="78" t="str">
        <f>IFERROR(INDEX('Supply Reference'!$D$2:$D$501,MATCH(I665,'Supply Reference'!$A$2:$A$501,0)),"")</f>
        <v/>
      </c>
      <c r="L665" s="44"/>
      <c r="M665" s="43"/>
    </row>
    <row r="666" spans="1:13" x14ac:dyDescent="0.3">
      <c r="A666" s="6"/>
      <c r="B666" s="43"/>
      <c r="C666" s="77"/>
      <c r="D666" s="43"/>
      <c r="E666" s="78" t="str">
        <f>IFERROR(INDEX('Supply Reference'!$D$2:$D$501,MATCH(D666,'Supply Reference'!$A$2:$A$501,0)),"")</f>
        <v/>
      </c>
      <c r="F666" s="43"/>
      <c r="G666" s="77"/>
      <c r="H666" s="78" t="str">
        <f>IFERROR(INDEX('Supply Reference'!$D$2:$D$501,MATCH(F666,'Supply Reference'!$A$2:$A$501,0)),"")</f>
        <v/>
      </c>
      <c r="I666" s="79"/>
      <c r="J666" s="77"/>
      <c r="K666" s="78" t="str">
        <f>IFERROR(INDEX('Supply Reference'!$D$2:$D$501,MATCH(I666,'Supply Reference'!$A$2:$A$501,0)),"")</f>
        <v/>
      </c>
      <c r="L666" s="44"/>
      <c r="M666" s="43"/>
    </row>
    <row r="667" spans="1:13" x14ac:dyDescent="0.3">
      <c r="A667" s="6"/>
      <c r="B667" s="43"/>
      <c r="C667" s="77"/>
      <c r="D667" s="43"/>
      <c r="E667" s="78" t="str">
        <f>IFERROR(INDEX('Supply Reference'!$D$2:$D$501,MATCH(D667,'Supply Reference'!$A$2:$A$501,0)),"")</f>
        <v/>
      </c>
      <c r="F667" s="43"/>
      <c r="G667" s="77"/>
      <c r="H667" s="78" t="str">
        <f>IFERROR(INDEX('Supply Reference'!$D$2:$D$501,MATCH(F667,'Supply Reference'!$A$2:$A$501,0)),"")</f>
        <v/>
      </c>
      <c r="I667" s="79"/>
      <c r="J667" s="77"/>
      <c r="K667" s="78" t="str">
        <f>IFERROR(INDEX('Supply Reference'!$D$2:$D$501,MATCH(I667,'Supply Reference'!$A$2:$A$501,0)),"")</f>
        <v/>
      </c>
      <c r="L667" s="44"/>
      <c r="M667" s="43"/>
    </row>
    <row r="668" spans="1:13" x14ac:dyDescent="0.3">
      <c r="A668" s="6"/>
      <c r="B668" s="43"/>
      <c r="C668" s="77"/>
      <c r="D668" s="43"/>
      <c r="E668" s="78" t="str">
        <f>IFERROR(INDEX('Supply Reference'!$D$2:$D$501,MATCH(D668,'Supply Reference'!$A$2:$A$501,0)),"")</f>
        <v/>
      </c>
      <c r="F668" s="43"/>
      <c r="G668" s="77"/>
      <c r="H668" s="78" t="str">
        <f>IFERROR(INDEX('Supply Reference'!$D$2:$D$501,MATCH(F668,'Supply Reference'!$A$2:$A$501,0)),"")</f>
        <v/>
      </c>
      <c r="I668" s="79"/>
      <c r="J668" s="77"/>
      <c r="K668" s="78" t="str">
        <f>IFERROR(INDEX('Supply Reference'!$D$2:$D$501,MATCH(I668,'Supply Reference'!$A$2:$A$501,0)),"")</f>
        <v/>
      </c>
      <c r="L668" s="44"/>
      <c r="M668" s="43"/>
    </row>
    <row r="669" spans="1:13" x14ac:dyDescent="0.3">
      <c r="A669" s="6"/>
      <c r="B669" s="43"/>
      <c r="C669" s="77"/>
      <c r="D669" s="43"/>
      <c r="E669" s="78" t="str">
        <f>IFERROR(INDEX('Supply Reference'!$D$2:$D$501,MATCH(D669,'Supply Reference'!$A$2:$A$501,0)),"")</f>
        <v/>
      </c>
      <c r="F669" s="43"/>
      <c r="G669" s="77"/>
      <c r="H669" s="78" t="str">
        <f>IFERROR(INDEX('Supply Reference'!$D$2:$D$501,MATCH(F669,'Supply Reference'!$A$2:$A$501,0)),"")</f>
        <v/>
      </c>
      <c r="I669" s="79"/>
      <c r="J669" s="77"/>
      <c r="K669" s="78" t="str">
        <f>IFERROR(INDEX('Supply Reference'!$D$2:$D$501,MATCH(I669,'Supply Reference'!$A$2:$A$501,0)),"")</f>
        <v/>
      </c>
      <c r="L669" s="44"/>
      <c r="M669" s="43"/>
    </row>
    <row r="670" spans="1:13" x14ac:dyDescent="0.3">
      <c r="A670" s="6"/>
      <c r="B670" s="43"/>
      <c r="C670" s="77"/>
      <c r="D670" s="43"/>
      <c r="E670" s="78" t="str">
        <f>IFERROR(INDEX('Supply Reference'!$D$2:$D$501,MATCH(D670,'Supply Reference'!$A$2:$A$501,0)),"")</f>
        <v/>
      </c>
      <c r="F670" s="43"/>
      <c r="G670" s="77"/>
      <c r="H670" s="78" t="str">
        <f>IFERROR(INDEX('Supply Reference'!$D$2:$D$501,MATCH(F670,'Supply Reference'!$A$2:$A$501,0)),"")</f>
        <v/>
      </c>
      <c r="I670" s="79"/>
      <c r="J670" s="77"/>
      <c r="K670" s="78" t="str">
        <f>IFERROR(INDEX('Supply Reference'!$D$2:$D$501,MATCH(I670,'Supply Reference'!$A$2:$A$501,0)),"")</f>
        <v/>
      </c>
      <c r="L670" s="44"/>
      <c r="M670" s="43"/>
    </row>
    <row r="671" spans="1:13" x14ac:dyDescent="0.3">
      <c r="A671" s="6"/>
      <c r="B671" s="43"/>
      <c r="C671" s="77"/>
      <c r="D671" s="43"/>
      <c r="E671" s="78" t="str">
        <f>IFERROR(INDEX('Supply Reference'!$D$2:$D$501,MATCH(D671,'Supply Reference'!$A$2:$A$501,0)),"")</f>
        <v/>
      </c>
      <c r="F671" s="43"/>
      <c r="G671" s="77"/>
      <c r="H671" s="78" t="str">
        <f>IFERROR(INDEX('Supply Reference'!$D$2:$D$501,MATCH(F671,'Supply Reference'!$A$2:$A$501,0)),"")</f>
        <v/>
      </c>
      <c r="I671" s="79"/>
      <c r="J671" s="77"/>
      <c r="K671" s="78" t="str">
        <f>IFERROR(INDEX('Supply Reference'!$D$2:$D$501,MATCH(I671,'Supply Reference'!$A$2:$A$501,0)),"")</f>
        <v/>
      </c>
      <c r="L671" s="44"/>
      <c r="M671" s="43"/>
    </row>
    <row r="672" spans="1:13" x14ac:dyDescent="0.3">
      <c r="A672" s="6"/>
      <c r="B672" s="43"/>
      <c r="C672" s="77"/>
      <c r="D672" s="43"/>
      <c r="E672" s="78" t="str">
        <f>IFERROR(INDEX('Supply Reference'!$D$2:$D$501,MATCH(D672,'Supply Reference'!$A$2:$A$501,0)),"")</f>
        <v/>
      </c>
      <c r="F672" s="43"/>
      <c r="G672" s="77"/>
      <c r="H672" s="78" t="str">
        <f>IFERROR(INDEX('Supply Reference'!$D$2:$D$501,MATCH(F672,'Supply Reference'!$A$2:$A$501,0)),"")</f>
        <v/>
      </c>
      <c r="I672" s="79"/>
      <c r="J672" s="77"/>
      <c r="K672" s="78" t="str">
        <f>IFERROR(INDEX('Supply Reference'!$D$2:$D$501,MATCH(I672,'Supply Reference'!$A$2:$A$501,0)),"")</f>
        <v/>
      </c>
      <c r="L672" s="44"/>
      <c r="M672" s="43"/>
    </row>
    <row r="673" spans="1:13" x14ac:dyDescent="0.3">
      <c r="A673" s="6"/>
      <c r="B673" s="43"/>
      <c r="C673" s="77"/>
      <c r="D673" s="43"/>
      <c r="E673" s="78" t="str">
        <f>IFERROR(INDEX('Supply Reference'!$D$2:$D$501,MATCH(D673,'Supply Reference'!$A$2:$A$501,0)),"")</f>
        <v/>
      </c>
      <c r="F673" s="43"/>
      <c r="G673" s="77"/>
      <c r="H673" s="78" t="str">
        <f>IFERROR(INDEX('Supply Reference'!$D$2:$D$501,MATCH(F673,'Supply Reference'!$A$2:$A$501,0)),"")</f>
        <v/>
      </c>
      <c r="I673" s="79"/>
      <c r="J673" s="77"/>
      <c r="K673" s="78" t="str">
        <f>IFERROR(INDEX('Supply Reference'!$D$2:$D$501,MATCH(I673,'Supply Reference'!$A$2:$A$501,0)),"")</f>
        <v/>
      </c>
      <c r="L673" s="44"/>
      <c r="M673" s="43"/>
    </row>
    <row r="674" spans="1:13" x14ac:dyDescent="0.3">
      <c r="A674" s="6"/>
      <c r="B674" s="43"/>
      <c r="C674" s="77"/>
      <c r="D674" s="43"/>
      <c r="E674" s="78" t="str">
        <f>IFERROR(INDEX('Supply Reference'!$D$2:$D$501,MATCH(D674,'Supply Reference'!$A$2:$A$501,0)),"")</f>
        <v/>
      </c>
      <c r="F674" s="43"/>
      <c r="G674" s="77"/>
      <c r="H674" s="78" t="str">
        <f>IFERROR(INDEX('Supply Reference'!$D$2:$D$501,MATCH(F674,'Supply Reference'!$A$2:$A$501,0)),"")</f>
        <v/>
      </c>
      <c r="I674" s="79"/>
      <c r="J674" s="77"/>
      <c r="K674" s="78" t="str">
        <f>IFERROR(INDEX('Supply Reference'!$D$2:$D$501,MATCH(I674,'Supply Reference'!$A$2:$A$501,0)),"")</f>
        <v/>
      </c>
      <c r="L674" s="44"/>
      <c r="M674" s="43"/>
    </row>
    <row r="675" spans="1:13" x14ac:dyDescent="0.3">
      <c r="A675" s="6"/>
      <c r="B675" s="43"/>
      <c r="C675" s="77"/>
      <c r="D675" s="43"/>
      <c r="E675" s="78" t="str">
        <f>IFERROR(INDEX('Supply Reference'!$D$2:$D$501,MATCH(D675,'Supply Reference'!$A$2:$A$501,0)),"")</f>
        <v/>
      </c>
      <c r="F675" s="43"/>
      <c r="G675" s="77"/>
      <c r="H675" s="78" t="str">
        <f>IFERROR(INDEX('Supply Reference'!$D$2:$D$501,MATCH(F675,'Supply Reference'!$A$2:$A$501,0)),"")</f>
        <v/>
      </c>
      <c r="I675" s="79"/>
      <c r="J675" s="77"/>
      <c r="K675" s="78" t="str">
        <f>IFERROR(INDEX('Supply Reference'!$D$2:$D$501,MATCH(I675,'Supply Reference'!$A$2:$A$501,0)),"")</f>
        <v/>
      </c>
      <c r="L675" s="44"/>
      <c r="M675" s="43"/>
    </row>
    <row r="676" spans="1:13" x14ac:dyDescent="0.3">
      <c r="A676" s="6"/>
      <c r="B676" s="43"/>
      <c r="C676" s="77"/>
      <c r="D676" s="43"/>
      <c r="E676" s="78" t="str">
        <f>IFERROR(INDEX('Supply Reference'!$D$2:$D$501,MATCH(D676,'Supply Reference'!$A$2:$A$501,0)),"")</f>
        <v/>
      </c>
      <c r="F676" s="43"/>
      <c r="G676" s="77"/>
      <c r="H676" s="78" t="str">
        <f>IFERROR(INDEX('Supply Reference'!$D$2:$D$501,MATCH(F676,'Supply Reference'!$A$2:$A$501,0)),"")</f>
        <v/>
      </c>
      <c r="I676" s="79"/>
      <c r="J676" s="77"/>
      <c r="K676" s="78" t="str">
        <f>IFERROR(INDEX('Supply Reference'!$D$2:$D$501,MATCH(I676,'Supply Reference'!$A$2:$A$501,0)),"")</f>
        <v/>
      </c>
      <c r="L676" s="44"/>
      <c r="M676" s="43"/>
    </row>
    <row r="677" spans="1:13" x14ac:dyDescent="0.3">
      <c r="A677" s="6"/>
      <c r="B677" s="43"/>
      <c r="C677" s="77"/>
      <c r="D677" s="43"/>
      <c r="E677" s="78" t="str">
        <f>IFERROR(INDEX('Supply Reference'!$D$2:$D$501,MATCH(D677,'Supply Reference'!$A$2:$A$501,0)),"")</f>
        <v/>
      </c>
      <c r="F677" s="43"/>
      <c r="G677" s="77"/>
      <c r="H677" s="78" t="str">
        <f>IFERROR(INDEX('Supply Reference'!$D$2:$D$501,MATCH(F677,'Supply Reference'!$A$2:$A$501,0)),"")</f>
        <v/>
      </c>
      <c r="I677" s="79"/>
      <c r="J677" s="77"/>
      <c r="K677" s="78" t="str">
        <f>IFERROR(INDEX('Supply Reference'!$D$2:$D$501,MATCH(I677,'Supply Reference'!$A$2:$A$501,0)),"")</f>
        <v/>
      </c>
      <c r="L677" s="44"/>
      <c r="M677" s="43"/>
    </row>
    <row r="678" spans="1:13" x14ac:dyDescent="0.3">
      <c r="A678" s="6"/>
      <c r="B678" s="43"/>
      <c r="C678" s="77"/>
      <c r="D678" s="43"/>
      <c r="E678" s="78" t="str">
        <f>IFERROR(INDEX('Supply Reference'!$D$2:$D$501,MATCH(D678,'Supply Reference'!$A$2:$A$501,0)),"")</f>
        <v/>
      </c>
      <c r="F678" s="43"/>
      <c r="G678" s="77"/>
      <c r="H678" s="78" t="str">
        <f>IFERROR(INDEX('Supply Reference'!$D$2:$D$501,MATCH(F678,'Supply Reference'!$A$2:$A$501,0)),"")</f>
        <v/>
      </c>
      <c r="I678" s="79"/>
      <c r="J678" s="77"/>
      <c r="K678" s="78" t="str">
        <f>IFERROR(INDEX('Supply Reference'!$D$2:$D$501,MATCH(I678,'Supply Reference'!$A$2:$A$501,0)),"")</f>
        <v/>
      </c>
      <c r="L678" s="44"/>
      <c r="M678" s="43"/>
    </row>
    <row r="679" spans="1:13" x14ac:dyDescent="0.3">
      <c r="A679" s="6"/>
      <c r="B679" s="43"/>
      <c r="C679" s="77"/>
      <c r="D679" s="43"/>
      <c r="E679" s="78" t="str">
        <f>IFERROR(INDEX('Supply Reference'!$D$2:$D$501,MATCH(D679,'Supply Reference'!$A$2:$A$501,0)),"")</f>
        <v/>
      </c>
      <c r="F679" s="43"/>
      <c r="G679" s="77"/>
      <c r="H679" s="78" t="str">
        <f>IFERROR(INDEX('Supply Reference'!$D$2:$D$501,MATCH(F679,'Supply Reference'!$A$2:$A$501,0)),"")</f>
        <v/>
      </c>
      <c r="I679" s="79"/>
      <c r="J679" s="77"/>
      <c r="K679" s="78" t="str">
        <f>IFERROR(INDEX('Supply Reference'!$D$2:$D$501,MATCH(I679,'Supply Reference'!$A$2:$A$501,0)),"")</f>
        <v/>
      </c>
      <c r="L679" s="44"/>
      <c r="M679" s="43"/>
    </row>
    <row r="680" spans="1:13" x14ac:dyDescent="0.3">
      <c r="A680" s="6"/>
      <c r="B680" s="43"/>
      <c r="C680" s="77"/>
      <c r="D680" s="43"/>
      <c r="E680" s="78" t="str">
        <f>IFERROR(INDEX('Supply Reference'!$D$2:$D$501,MATCH(D680,'Supply Reference'!$A$2:$A$501,0)),"")</f>
        <v/>
      </c>
      <c r="F680" s="43"/>
      <c r="G680" s="77"/>
      <c r="H680" s="78" t="str">
        <f>IFERROR(INDEX('Supply Reference'!$D$2:$D$501,MATCH(F680,'Supply Reference'!$A$2:$A$501,0)),"")</f>
        <v/>
      </c>
      <c r="I680" s="79"/>
      <c r="J680" s="77"/>
      <c r="K680" s="78" t="str">
        <f>IFERROR(INDEX('Supply Reference'!$D$2:$D$501,MATCH(I680,'Supply Reference'!$A$2:$A$501,0)),"")</f>
        <v/>
      </c>
      <c r="L680" s="44"/>
      <c r="M680" s="43"/>
    </row>
    <row r="681" spans="1:13" x14ac:dyDescent="0.3">
      <c r="A681" s="6"/>
      <c r="B681" s="43"/>
      <c r="C681" s="77"/>
      <c r="D681" s="43"/>
      <c r="E681" s="78" t="str">
        <f>IFERROR(INDEX('Supply Reference'!$D$2:$D$501,MATCH(D681,'Supply Reference'!$A$2:$A$501,0)),"")</f>
        <v/>
      </c>
      <c r="F681" s="43"/>
      <c r="G681" s="77"/>
      <c r="H681" s="78" t="str">
        <f>IFERROR(INDEX('Supply Reference'!$D$2:$D$501,MATCH(F681,'Supply Reference'!$A$2:$A$501,0)),"")</f>
        <v/>
      </c>
      <c r="I681" s="79"/>
      <c r="J681" s="77"/>
      <c r="K681" s="78" t="str">
        <f>IFERROR(INDEX('Supply Reference'!$D$2:$D$501,MATCH(I681,'Supply Reference'!$A$2:$A$501,0)),"")</f>
        <v/>
      </c>
      <c r="L681" s="44"/>
      <c r="M681" s="43"/>
    </row>
    <row r="682" spans="1:13" x14ac:dyDescent="0.3">
      <c r="A682" s="6"/>
      <c r="B682" s="43"/>
      <c r="C682" s="77"/>
      <c r="D682" s="43"/>
      <c r="E682" s="78" t="str">
        <f>IFERROR(INDEX('Supply Reference'!$D$2:$D$501,MATCH(D682,'Supply Reference'!$A$2:$A$501,0)),"")</f>
        <v/>
      </c>
      <c r="F682" s="43"/>
      <c r="G682" s="77"/>
      <c r="H682" s="78" t="str">
        <f>IFERROR(INDEX('Supply Reference'!$D$2:$D$501,MATCH(F682,'Supply Reference'!$A$2:$A$501,0)),"")</f>
        <v/>
      </c>
      <c r="I682" s="79"/>
      <c r="J682" s="77"/>
      <c r="K682" s="78" t="str">
        <f>IFERROR(INDEX('Supply Reference'!$D$2:$D$501,MATCH(I682,'Supply Reference'!$A$2:$A$501,0)),"")</f>
        <v/>
      </c>
      <c r="L682" s="44"/>
      <c r="M682" s="43"/>
    </row>
    <row r="683" spans="1:13" x14ac:dyDescent="0.3">
      <c r="A683" s="6"/>
      <c r="B683" s="43"/>
      <c r="C683" s="77"/>
      <c r="D683" s="43"/>
      <c r="E683" s="78" t="str">
        <f>IFERROR(INDEX('Supply Reference'!$D$2:$D$501,MATCH(D683,'Supply Reference'!$A$2:$A$501,0)),"")</f>
        <v/>
      </c>
      <c r="F683" s="43"/>
      <c r="G683" s="77"/>
      <c r="H683" s="78" t="str">
        <f>IFERROR(INDEX('Supply Reference'!$D$2:$D$501,MATCH(F683,'Supply Reference'!$A$2:$A$501,0)),"")</f>
        <v/>
      </c>
      <c r="I683" s="79"/>
      <c r="J683" s="77"/>
      <c r="K683" s="78" t="str">
        <f>IFERROR(INDEX('Supply Reference'!$D$2:$D$501,MATCH(I683,'Supply Reference'!$A$2:$A$501,0)),"")</f>
        <v/>
      </c>
      <c r="L683" s="44"/>
      <c r="M683" s="43"/>
    </row>
    <row r="684" spans="1:13" x14ac:dyDescent="0.3">
      <c r="A684" s="6"/>
      <c r="B684" s="43"/>
      <c r="C684" s="77"/>
      <c r="D684" s="43"/>
      <c r="E684" s="78" t="str">
        <f>IFERROR(INDEX('Supply Reference'!$D$2:$D$501,MATCH(D684,'Supply Reference'!$A$2:$A$501,0)),"")</f>
        <v/>
      </c>
      <c r="F684" s="43"/>
      <c r="G684" s="77"/>
      <c r="H684" s="78" t="str">
        <f>IFERROR(INDEX('Supply Reference'!$D$2:$D$501,MATCH(F684,'Supply Reference'!$A$2:$A$501,0)),"")</f>
        <v/>
      </c>
      <c r="I684" s="79"/>
      <c r="J684" s="77"/>
      <c r="K684" s="78" t="str">
        <f>IFERROR(INDEX('Supply Reference'!$D$2:$D$501,MATCH(I684,'Supply Reference'!$A$2:$A$501,0)),"")</f>
        <v/>
      </c>
      <c r="L684" s="44"/>
      <c r="M684" s="43"/>
    </row>
    <row r="685" spans="1:13" x14ac:dyDescent="0.3">
      <c r="A685" s="6"/>
      <c r="B685" s="43"/>
      <c r="C685" s="77"/>
      <c r="D685" s="43"/>
      <c r="E685" s="78" t="str">
        <f>IFERROR(INDEX('Supply Reference'!$D$2:$D$501,MATCH(D685,'Supply Reference'!$A$2:$A$501,0)),"")</f>
        <v/>
      </c>
      <c r="F685" s="43"/>
      <c r="G685" s="77"/>
      <c r="H685" s="78" t="str">
        <f>IFERROR(INDEX('Supply Reference'!$D$2:$D$501,MATCH(F685,'Supply Reference'!$A$2:$A$501,0)),"")</f>
        <v/>
      </c>
      <c r="I685" s="79"/>
      <c r="J685" s="77"/>
      <c r="K685" s="78" t="str">
        <f>IFERROR(INDEX('Supply Reference'!$D$2:$D$501,MATCH(I685,'Supply Reference'!$A$2:$A$501,0)),"")</f>
        <v/>
      </c>
      <c r="L685" s="44"/>
      <c r="M685" s="43"/>
    </row>
    <row r="686" spans="1:13" x14ac:dyDescent="0.3">
      <c r="A686" s="6"/>
      <c r="B686" s="43"/>
      <c r="C686" s="77"/>
      <c r="D686" s="43"/>
      <c r="E686" s="78" t="str">
        <f>IFERROR(INDEX('Supply Reference'!$D$2:$D$501,MATCH(D686,'Supply Reference'!$A$2:$A$501,0)),"")</f>
        <v/>
      </c>
      <c r="F686" s="43"/>
      <c r="G686" s="77"/>
      <c r="H686" s="78" t="str">
        <f>IFERROR(INDEX('Supply Reference'!$D$2:$D$501,MATCH(F686,'Supply Reference'!$A$2:$A$501,0)),"")</f>
        <v/>
      </c>
      <c r="I686" s="79"/>
      <c r="J686" s="77"/>
      <c r="K686" s="78" t="str">
        <f>IFERROR(INDEX('Supply Reference'!$D$2:$D$501,MATCH(I686,'Supply Reference'!$A$2:$A$501,0)),"")</f>
        <v/>
      </c>
      <c r="L686" s="44"/>
      <c r="M686" s="43"/>
    </row>
    <row r="687" spans="1:13" x14ac:dyDescent="0.3">
      <c r="A687" s="6"/>
      <c r="B687" s="43"/>
      <c r="C687" s="77"/>
      <c r="D687" s="43"/>
      <c r="E687" s="78" t="str">
        <f>IFERROR(INDEX('Supply Reference'!$D$2:$D$501,MATCH(D687,'Supply Reference'!$A$2:$A$501,0)),"")</f>
        <v/>
      </c>
      <c r="F687" s="43"/>
      <c r="G687" s="77"/>
      <c r="H687" s="78" t="str">
        <f>IFERROR(INDEX('Supply Reference'!$D$2:$D$501,MATCH(F687,'Supply Reference'!$A$2:$A$501,0)),"")</f>
        <v/>
      </c>
      <c r="I687" s="79"/>
      <c r="J687" s="77"/>
      <c r="K687" s="78" t="str">
        <f>IFERROR(INDEX('Supply Reference'!$D$2:$D$501,MATCH(I687,'Supply Reference'!$A$2:$A$501,0)),"")</f>
        <v/>
      </c>
      <c r="L687" s="44"/>
      <c r="M687" s="43"/>
    </row>
    <row r="688" spans="1:13" x14ac:dyDescent="0.3">
      <c r="A688" s="6"/>
      <c r="B688" s="43"/>
      <c r="C688" s="77"/>
      <c r="D688" s="43"/>
      <c r="E688" s="78" t="str">
        <f>IFERROR(INDEX('Supply Reference'!$D$2:$D$501,MATCH(D688,'Supply Reference'!$A$2:$A$501,0)),"")</f>
        <v/>
      </c>
      <c r="F688" s="43"/>
      <c r="G688" s="77"/>
      <c r="H688" s="78" t="str">
        <f>IFERROR(INDEX('Supply Reference'!$D$2:$D$501,MATCH(F688,'Supply Reference'!$A$2:$A$501,0)),"")</f>
        <v/>
      </c>
      <c r="I688" s="79"/>
      <c r="J688" s="77"/>
      <c r="K688" s="78" t="str">
        <f>IFERROR(INDEX('Supply Reference'!$D$2:$D$501,MATCH(I688,'Supply Reference'!$A$2:$A$501,0)),"")</f>
        <v/>
      </c>
      <c r="L688" s="44"/>
      <c r="M688" s="43"/>
    </row>
    <row r="689" spans="1:13" x14ac:dyDescent="0.3">
      <c r="A689" s="6"/>
      <c r="B689" s="43"/>
      <c r="C689" s="77"/>
      <c r="D689" s="43"/>
      <c r="E689" s="78" t="str">
        <f>IFERROR(INDEX('Supply Reference'!$D$2:$D$501,MATCH(D689,'Supply Reference'!$A$2:$A$501,0)),"")</f>
        <v/>
      </c>
      <c r="F689" s="43"/>
      <c r="G689" s="77"/>
      <c r="H689" s="78" t="str">
        <f>IFERROR(INDEX('Supply Reference'!$D$2:$D$501,MATCH(F689,'Supply Reference'!$A$2:$A$501,0)),"")</f>
        <v/>
      </c>
      <c r="I689" s="79"/>
      <c r="J689" s="77"/>
      <c r="K689" s="78" t="str">
        <f>IFERROR(INDEX('Supply Reference'!$D$2:$D$501,MATCH(I689,'Supply Reference'!$A$2:$A$501,0)),"")</f>
        <v/>
      </c>
      <c r="L689" s="44"/>
      <c r="M689" s="43"/>
    </row>
    <row r="690" spans="1:13" x14ac:dyDescent="0.3">
      <c r="A690" s="6"/>
      <c r="B690" s="43"/>
      <c r="C690" s="77"/>
      <c r="D690" s="43"/>
      <c r="E690" s="78" t="str">
        <f>IFERROR(INDEX('Supply Reference'!$D$2:$D$501,MATCH(D690,'Supply Reference'!$A$2:$A$501,0)),"")</f>
        <v/>
      </c>
      <c r="F690" s="43"/>
      <c r="G690" s="77"/>
      <c r="H690" s="78" t="str">
        <f>IFERROR(INDEX('Supply Reference'!$D$2:$D$501,MATCH(F690,'Supply Reference'!$A$2:$A$501,0)),"")</f>
        <v/>
      </c>
      <c r="I690" s="79"/>
      <c r="J690" s="77"/>
      <c r="K690" s="78" t="str">
        <f>IFERROR(INDEX('Supply Reference'!$D$2:$D$501,MATCH(I690,'Supply Reference'!$A$2:$A$501,0)),"")</f>
        <v/>
      </c>
      <c r="L690" s="44"/>
      <c r="M690" s="43"/>
    </row>
    <row r="691" spans="1:13" x14ac:dyDescent="0.3">
      <c r="A691" s="6"/>
      <c r="B691" s="43"/>
      <c r="C691" s="77"/>
      <c r="D691" s="43"/>
      <c r="E691" s="78" t="str">
        <f>IFERROR(INDEX('Supply Reference'!$D$2:$D$501,MATCH(D691,'Supply Reference'!$A$2:$A$501,0)),"")</f>
        <v/>
      </c>
      <c r="F691" s="43"/>
      <c r="G691" s="77"/>
      <c r="H691" s="78" t="str">
        <f>IFERROR(INDEX('Supply Reference'!$D$2:$D$501,MATCH(F691,'Supply Reference'!$A$2:$A$501,0)),"")</f>
        <v/>
      </c>
      <c r="I691" s="79"/>
      <c r="J691" s="77"/>
      <c r="K691" s="78" t="str">
        <f>IFERROR(INDEX('Supply Reference'!$D$2:$D$501,MATCH(I691,'Supply Reference'!$A$2:$A$501,0)),"")</f>
        <v/>
      </c>
      <c r="L691" s="44"/>
      <c r="M691" s="43"/>
    </row>
    <row r="692" spans="1:13" x14ac:dyDescent="0.3">
      <c r="A692" s="6"/>
      <c r="B692" s="43"/>
      <c r="C692" s="77"/>
      <c r="D692" s="43"/>
      <c r="E692" s="78" t="str">
        <f>IFERROR(INDEX('Supply Reference'!$D$2:$D$501,MATCH(D692,'Supply Reference'!$A$2:$A$501,0)),"")</f>
        <v/>
      </c>
      <c r="F692" s="43"/>
      <c r="G692" s="77"/>
      <c r="H692" s="78" t="str">
        <f>IFERROR(INDEX('Supply Reference'!$D$2:$D$501,MATCH(F692,'Supply Reference'!$A$2:$A$501,0)),"")</f>
        <v/>
      </c>
      <c r="I692" s="79"/>
      <c r="J692" s="77"/>
      <c r="K692" s="78" t="str">
        <f>IFERROR(INDEX('Supply Reference'!$D$2:$D$501,MATCH(I692,'Supply Reference'!$A$2:$A$501,0)),"")</f>
        <v/>
      </c>
      <c r="L692" s="44"/>
      <c r="M692" s="43"/>
    </row>
    <row r="693" spans="1:13" x14ac:dyDescent="0.3">
      <c r="A693" s="6"/>
      <c r="B693" s="43"/>
      <c r="C693" s="77"/>
      <c r="D693" s="43"/>
      <c r="E693" s="78" t="str">
        <f>IFERROR(INDEX('Supply Reference'!$D$2:$D$501,MATCH(D693,'Supply Reference'!$A$2:$A$501,0)),"")</f>
        <v/>
      </c>
      <c r="F693" s="43"/>
      <c r="G693" s="77"/>
      <c r="H693" s="78" t="str">
        <f>IFERROR(INDEX('Supply Reference'!$D$2:$D$501,MATCH(F693,'Supply Reference'!$A$2:$A$501,0)),"")</f>
        <v/>
      </c>
      <c r="I693" s="79"/>
      <c r="J693" s="77"/>
      <c r="K693" s="78" t="str">
        <f>IFERROR(INDEX('Supply Reference'!$D$2:$D$501,MATCH(I693,'Supply Reference'!$A$2:$A$501,0)),"")</f>
        <v/>
      </c>
      <c r="L693" s="44"/>
      <c r="M693" s="43"/>
    </row>
    <row r="694" spans="1:13" x14ac:dyDescent="0.3">
      <c r="A694" s="6"/>
      <c r="B694" s="43"/>
      <c r="C694" s="77"/>
      <c r="D694" s="43"/>
      <c r="E694" s="78" t="str">
        <f>IFERROR(INDEX('Supply Reference'!$D$2:$D$501,MATCH(D694,'Supply Reference'!$A$2:$A$501,0)),"")</f>
        <v/>
      </c>
      <c r="F694" s="43"/>
      <c r="G694" s="77"/>
      <c r="H694" s="78" t="str">
        <f>IFERROR(INDEX('Supply Reference'!$D$2:$D$501,MATCH(F694,'Supply Reference'!$A$2:$A$501,0)),"")</f>
        <v/>
      </c>
      <c r="I694" s="79"/>
      <c r="J694" s="77"/>
      <c r="K694" s="78" t="str">
        <f>IFERROR(INDEX('Supply Reference'!$D$2:$D$501,MATCH(I694,'Supply Reference'!$A$2:$A$501,0)),"")</f>
        <v/>
      </c>
      <c r="L694" s="44"/>
      <c r="M694" s="43"/>
    </row>
    <row r="695" spans="1:13" x14ac:dyDescent="0.3">
      <c r="A695" s="6"/>
      <c r="B695" s="43"/>
      <c r="C695" s="77"/>
      <c r="D695" s="43"/>
      <c r="E695" s="78" t="str">
        <f>IFERROR(INDEX('Supply Reference'!$D$2:$D$501,MATCH(D695,'Supply Reference'!$A$2:$A$501,0)),"")</f>
        <v/>
      </c>
      <c r="F695" s="43"/>
      <c r="G695" s="77"/>
      <c r="H695" s="78" t="str">
        <f>IFERROR(INDEX('Supply Reference'!$D$2:$D$501,MATCH(F695,'Supply Reference'!$A$2:$A$501,0)),"")</f>
        <v/>
      </c>
      <c r="I695" s="79"/>
      <c r="J695" s="77"/>
      <c r="K695" s="78" t="str">
        <f>IFERROR(INDEX('Supply Reference'!$D$2:$D$501,MATCH(I695,'Supply Reference'!$A$2:$A$501,0)),"")</f>
        <v/>
      </c>
      <c r="L695" s="44"/>
      <c r="M695" s="43"/>
    </row>
    <row r="696" spans="1:13" x14ac:dyDescent="0.3">
      <c r="A696" s="6"/>
      <c r="B696" s="43"/>
      <c r="C696" s="77"/>
      <c r="D696" s="43"/>
      <c r="E696" s="78" t="str">
        <f>IFERROR(INDEX('Supply Reference'!$D$2:$D$501,MATCH(D696,'Supply Reference'!$A$2:$A$501,0)),"")</f>
        <v/>
      </c>
      <c r="F696" s="43"/>
      <c r="G696" s="77"/>
      <c r="H696" s="78" t="str">
        <f>IFERROR(INDEX('Supply Reference'!$D$2:$D$501,MATCH(F696,'Supply Reference'!$A$2:$A$501,0)),"")</f>
        <v/>
      </c>
      <c r="I696" s="79"/>
      <c r="J696" s="77"/>
      <c r="K696" s="78" t="str">
        <f>IFERROR(INDEX('Supply Reference'!$D$2:$D$501,MATCH(I696,'Supply Reference'!$A$2:$A$501,0)),"")</f>
        <v/>
      </c>
      <c r="L696" s="44"/>
      <c r="M696" s="43"/>
    </row>
    <row r="697" spans="1:13" x14ac:dyDescent="0.3">
      <c r="A697" s="6"/>
      <c r="B697" s="43"/>
      <c r="C697" s="77"/>
      <c r="D697" s="43"/>
      <c r="E697" s="78" t="str">
        <f>IFERROR(INDEX('Supply Reference'!$D$2:$D$501,MATCH(D697,'Supply Reference'!$A$2:$A$501,0)),"")</f>
        <v/>
      </c>
      <c r="F697" s="43"/>
      <c r="G697" s="77"/>
      <c r="H697" s="78" t="str">
        <f>IFERROR(INDEX('Supply Reference'!$D$2:$D$501,MATCH(F697,'Supply Reference'!$A$2:$A$501,0)),"")</f>
        <v/>
      </c>
      <c r="I697" s="79"/>
      <c r="J697" s="77"/>
      <c r="K697" s="78" t="str">
        <f>IFERROR(INDEX('Supply Reference'!$D$2:$D$501,MATCH(I697,'Supply Reference'!$A$2:$A$501,0)),"")</f>
        <v/>
      </c>
      <c r="L697" s="44"/>
      <c r="M697" s="43"/>
    </row>
    <row r="698" spans="1:13" x14ac:dyDescent="0.3">
      <c r="A698" s="6"/>
      <c r="B698" s="43"/>
      <c r="C698" s="77"/>
      <c r="D698" s="43"/>
      <c r="E698" s="78" t="str">
        <f>IFERROR(INDEX('Supply Reference'!$D$2:$D$501,MATCH(D698,'Supply Reference'!$A$2:$A$501,0)),"")</f>
        <v/>
      </c>
      <c r="F698" s="43"/>
      <c r="G698" s="77"/>
      <c r="H698" s="78" t="str">
        <f>IFERROR(INDEX('Supply Reference'!$D$2:$D$501,MATCH(F698,'Supply Reference'!$A$2:$A$501,0)),"")</f>
        <v/>
      </c>
      <c r="I698" s="79"/>
      <c r="J698" s="77"/>
      <c r="K698" s="78" t="str">
        <f>IFERROR(INDEX('Supply Reference'!$D$2:$D$501,MATCH(I698,'Supply Reference'!$A$2:$A$501,0)),"")</f>
        <v/>
      </c>
      <c r="L698" s="44"/>
      <c r="M698" s="43"/>
    </row>
    <row r="699" spans="1:13" x14ac:dyDescent="0.3">
      <c r="A699" s="6"/>
      <c r="B699" s="43"/>
      <c r="C699" s="77"/>
      <c r="D699" s="43"/>
      <c r="E699" s="78" t="str">
        <f>IFERROR(INDEX('Supply Reference'!$D$2:$D$501,MATCH(D699,'Supply Reference'!$A$2:$A$501,0)),"")</f>
        <v/>
      </c>
      <c r="F699" s="43"/>
      <c r="G699" s="77"/>
      <c r="H699" s="78" t="str">
        <f>IFERROR(INDEX('Supply Reference'!$D$2:$D$501,MATCH(F699,'Supply Reference'!$A$2:$A$501,0)),"")</f>
        <v/>
      </c>
      <c r="I699" s="79"/>
      <c r="J699" s="77"/>
      <c r="K699" s="78" t="str">
        <f>IFERROR(INDEX('Supply Reference'!$D$2:$D$501,MATCH(I699,'Supply Reference'!$A$2:$A$501,0)),"")</f>
        <v/>
      </c>
      <c r="L699" s="44"/>
      <c r="M699" s="43"/>
    </row>
    <row r="700" spans="1:13" x14ac:dyDescent="0.3">
      <c r="A700" s="6"/>
      <c r="B700" s="43"/>
      <c r="C700" s="77"/>
      <c r="D700" s="43"/>
      <c r="E700" s="78" t="str">
        <f>IFERROR(INDEX('Supply Reference'!$D$2:$D$501,MATCH(D700,'Supply Reference'!$A$2:$A$501,0)),"")</f>
        <v/>
      </c>
      <c r="F700" s="43"/>
      <c r="G700" s="77"/>
      <c r="H700" s="78" t="str">
        <f>IFERROR(INDEX('Supply Reference'!$D$2:$D$501,MATCH(F700,'Supply Reference'!$A$2:$A$501,0)),"")</f>
        <v/>
      </c>
      <c r="I700" s="79"/>
      <c r="J700" s="77"/>
      <c r="K700" s="78" t="str">
        <f>IFERROR(INDEX('Supply Reference'!$D$2:$D$501,MATCH(I700,'Supply Reference'!$A$2:$A$501,0)),"")</f>
        <v/>
      </c>
      <c r="L700" s="44"/>
      <c r="M700" s="43"/>
    </row>
    <row r="701" spans="1:13" x14ac:dyDescent="0.3">
      <c r="A701" s="6"/>
      <c r="B701" s="43"/>
      <c r="C701" s="77"/>
      <c r="D701" s="43"/>
      <c r="E701" s="78" t="str">
        <f>IFERROR(INDEX('Supply Reference'!$D$2:$D$501,MATCH(D701,'Supply Reference'!$A$2:$A$501,0)),"")</f>
        <v/>
      </c>
      <c r="F701" s="43"/>
      <c r="G701" s="77"/>
      <c r="H701" s="78" t="str">
        <f>IFERROR(INDEX('Supply Reference'!$D$2:$D$501,MATCH(F701,'Supply Reference'!$A$2:$A$501,0)),"")</f>
        <v/>
      </c>
      <c r="I701" s="79"/>
      <c r="J701" s="77"/>
      <c r="K701" s="78" t="str">
        <f>IFERROR(INDEX('Supply Reference'!$D$2:$D$501,MATCH(I701,'Supply Reference'!$A$2:$A$501,0)),"")</f>
        <v/>
      </c>
      <c r="L701" s="44"/>
      <c r="M701" s="43"/>
    </row>
    <row r="702" spans="1:13" x14ac:dyDescent="0.3">
      <c r="A702" s="6"/>
      <c r="B702" s="43"/>
      <c r="C702" s="77"/>
      <c r="D702" s="43"/>
      <c r="E702" s="78" t="str">
        <f>IFERROR(INDEX('Supply Reference'!$D$2:$D$501,MATCH(D702,'Supply Reference'!$A$2:$A$501,0)),"")</f>
        <v/>
      </c>
      <c r="F702" s="43"/>
      <c r="G702" s="77"/>
      <c r="H702" s="78" t="str">
        <f>IFERROR(INDEX('Supply Reference'!$D$2:$D$501,MATCH(F702,'Supply Reference'!$A$2:$A$501,0)),"")</f>
        <v/>
      </c>
      <c r="I702" s="79"/>
      <c r="J702" s="77"/>
      <c r="K702" s="78" t="str">
        <f>IFERROR(INDEX('Supply Reference'!$D$2:$D$501,MATCH(I702,'Supply Reference'!$A$2:$A$501,0)),"")</f>
        <v/>
      </c>
      <c r="L702" s="44"/>
      <c r="M702" s="43"/>
    </row>
    <row r="703" spans="1:13" x14ac:dyDescent="0.3">
      <c r="A703" s="6"/>
      <c r="B703" s="43"/>
      <c r="C703" s="77"/>
      <c r="D703" s="43"/>
      <c r="E703" s="78" t="str">
        <f>IFERROR(INDEX('Supply Reference'!$D$2:$D$501,MATCH(D703,'Supply Reference'!$A$2:$A$501,0)),"")</f>
        <v/>
      </c>
      <c r="F703" s="43"/>
      <c r="G703" s="77"/>
      <c r="H703" s="78" t="str">
        <f>IFERROR(INDEX('Supply Reference'!$D$2:$D$501,MATCH(F703,'Supply Reference'!$A$2:$A$501,0)),"")</f>
        <v/>
      </c>
      <c r="I703" s="79"/>
      <c r="J703" s="77"/>
      <c r="K703" s="78" t="str">
        <f>IFERROR(INDEX('Supply Reference'!$D$2:$D$501,MATCH(I703,'Supply Reference'!$A$2:$A$501,0)),"")</f>
        <v/>
      </c>
      <c r="L703" s="44"/>
      <c r="M703" s="43"/>
    </row>
    <row r="704" spans="1:13" x14ac:dyDescent="0.3">
      <c r="A704" s="6"/>
      <c r="B704" s="43"/>
      <c r="C704" s="77"/>
      <c r="D704" s="43"/>
      <c r="E704" s="78" t="str">
        <f>IFERROR(INDEX('Supply Reference'!$D$2:$D$501,MATCH(D704,'Supply Reference'!$A$2:$A$501,0)),"")</f>
        <v/>
      </c>
      <c r="F704" s="43"/>
      <c r="G704" s="77"/>
      <c r="H704" s="78" t="str">
        <f>IFERROR(INDEX('Supply Reference'!$D$2:$D$501,MATCH(F704,'Supply Reference'!$A$2:$A$501,0)),"")</f>
        <v/>
      </c>
      <c r="I704" s="79"/>
      <c r="J704" s="77"/>
      <c r="K704" s="78" t="str">
        <f>IFERROR(INDEX('Supply Reference'!$D$2:$D$501,MATCH(I704,'Supply Reference'!$A$2:$A$501,0)),"")</f>
        <v/>
      </c>
      <c r="L704" s="44"/>
      <c r="M704" s="43"/>
    </row>
    <row r="705" spans="1:13" x14ac:dyDescent="0.3">
      <c r="A705" s="6"/>
      <c r="B705" s="43"/>
      <c r="C705" s="77"/>
      <c r="D705" s="43"/>
      <c r="E705" s="78" t="str">
        <f>IFERROR(INDEX('Supply Reference'!$D$2:$D$501,MATCH(D705,'Supply Reference'!$A$2:$A$501,0)),"")</f>
        <v/>
      </c>
      <c r="F705" s="43"/>
      <c r="G705" s="77"/>
      <c r="H705" s="78" t="str">
        <f>IFERROR(INDEX('Supply Reference'!$D$2:$D$501,MATCH(F705,'Supply Reference'!$A$2:$A$501,0)),"")</f>
        <v/>
      </c>
      <c r="I705" s="79"/>
      <c r="J705" s="77"/>
      <c r="K705" s="78" t="str">
        <f>IFERROR(INDEX('Supply Reference'!$D$2:$D$501,MATCH(I705,'Supply Reference'!$A$2:$A$501,0)),"")</f>
        <v/>
      </c>
      <c r="L705" s="44"/>
      <c r="M705" s="43"/>
    </row>
    <row r="706" spans="1:13" x14ac:dyDescent="0.3">
      <c r="A706" s="6"/>
      <c r="B706" s="43"/>
      <c r="C706" s="77"/>
      <c r="D706" s="43"/>
      <c r="E706" s="78" t="str">
        <f>IFERROR(INDEX('Supply Reference'!$D$2:$D$501,MATCH(D706,'Supply Reference'!$A$2:$A$501,0)),"")</f>
        <v/>
      </c>
      <c r="F706" s="43"/>
      <c r="G706" s="77"/>
      <c r="H706" s="78" t="str">
        <f>IFERROR(INDEX('Supply Reference'!$D$2:$D$501,MATCH(F706,'Supply Reference'!$A$2:$A$501,0)),"")</f>
        <v/>
      </c>
      <c r="I706" s="79"/>
      <c r="J706" s="77"/>
      <c r="K706" s="78" t="str">
        <f>IFERROR(INDEX('Supply Reference'!$D$2:$D$501,MATCH(I706,'Supply Reference'!$A$2:$A$501,0)),"")</f>
        <v/>
      </c>
      <c r="L706" s="44"/>
      <c r="M706" s="43"/>
    </row>
    <row r="707" spans="1:13" x14ac:dyDescent="0.3">
      <c r="A707" s="6"/>
      <c r="B707" s="43"/>
      <c r="C707" s="77"/>
      <c r="D707" s="43"/>
      <c r="E707" s="78" t="str">
        <f>IFERROR(INDEX('Supply Reference'!$D$2:$D$501,MATCH(D707,'Supply Reference'!$A$2:$A$501,0)),"")</f>
        <v/>
      </c>
      <c r="F707" s="43"/>
      <c r="G707" s="77"/>
      <c r="H707" s="78" t="str">
        <f>IFERROR(INDEX('Supply Reference'!$D$2:$D$501,MATCH(F707,'Supply Reference'!$A$2:$A$501,0)),"")</f>
        <v/>
      </c>
      <c r="I707" s="79"/>
      <c r="J707" s="77"/>
      <c r="K707" s="78" t="str">
        <f>IFERROR(INDEX('Supply Reference'!$D$2:$D$501,MATCH(I707,'Supply Reference'!$A$2:$A$501,0)),"")</f>
        <v/>
      </c>
      <c r="L707" s="44"/>
      <c r="M707" s="43"/>
    </row>
    <row r="708" spans="1:13" x14ac:dyDescent="0.3">
      <c r="A708" s="6"/>
      <c r="B708" s="43"/>
      <c r="C708" s="77"/>
      <c r="D708" s="43"/>
      <c r="E708" s="78" t="str">
        <f>IFERROR(INDEX('Supply Reference'!$D$2:$D$501,MATCH(D708,'Supply Reference'!$A$2:$A$501,0)),"")</f>
        <v/>
      </c>
      <c r="F708" s="43"/>
      <c r="G708" s="77"/>
      <c r="H708" s="78" t="str">
        <f>IFERROR(INDEX('Supply Reference'!$D$2:$D$501,MATCH(F708,'Supply Reference'!$A$2:$A$501,0)),"")</f>
        <v/>
      </c>
      <c r="I708" s="79"/>
      <c r="J708" s="77"/>
      <c r="K708" s="78" t="str">
        <f>IFERROR(INDEX('Supply Reference'!$D$2:$D$501,MATCH(I708,'Supply Reference'!$A$2:$A$501,0)),"")</f>
        <v/>
      </c>
      <c r="L708" s="44"/>
      <c r="M708" s="43"/>
    </row>
    <row r="709" spans="1:13" x14ac:dyDescent="0.3">
      <c r="A709" s="6"/>
      <c r="B709" s="43"/>
      <c r="C709" s="77"/>
      <c r="D709" s="43"/>
      <c r="E709" s="78" t="str">
        <f>IFERROR(INDEX('Supply Reference'!$D$2:$D$501,MATCH(D709,'Supply Reference'!$A$2:$A$501,0)),"")</f>
        <v/>
      </c>
      <c r="F709" s="43"/>
      <c r="G709" s="77"/>
      <c r="H709" s="78" t="str">
        <f>IFERROR(INDEX('Supply Reference'!$D$2:$D$501,MATCH(F709,'Supply Reference'!$A$2:$A$501,0)),"")</f>
        <v/>
      </c>
      <c r="I709" s="79"/>
      <c r="J709" s="77"/>
      <c r="K709" s="78" t="str">
        <f>IFERROR(INDEX('Supply Reference'!$D$2:$D$501,MATCH(I709,'Supply Reference'!$A$2:$A$501,0)),"")</f>
        <v/>
      </c>
      <c r="L709" s="44"/>
      <c r="M709" s="43"/>
    </row>
    <row r="710" spans="1:13" x14ac:dyDescent="0.3">
      <c r="A710" s="6"/>
      <c r="B710" s="43"/>
      <c r="C710" s="77"/>
      <c r="D710" s="43"/>
      <c r="E710" s="78" t="str">
        <f>IFERROR(INDEX('Supply Reference'!$D$2:$D$501,MATCH(D710,'Supply Reference'!$A$2:$A$501,0)),"")</f>
        <v/>
      </c>
      <c r="F710" s="43"/>
      <c r="G710" s="77"/>
      <c r="H710" s="78" t="str">
        <f>IFERROR(INDEX('Supply Reference'!$D$2:$D$501,MATCH(F710,'Supply Reference'!$A$2:$A$501,0)),"")</f>
        <v/>
      </c>
      <c r="I710" s="79"/>
      <c r="J710" s="77"/>
      <c r="K710" s="78" t="str">
        <f>IFERROR(INDEX('Supply Reference'!$D$2:$D$501,MATCH(I710,'Supply Reference'!$A$2:$A$501,0)),"")</f>
        <v/>
      </c>
      <c r="L710" s="44"/>
      <c r="M710" s="43"/>
    </row>
    <row r="711" spans="1:13" x14ac:dyDescent="0.3">
      <c r="A711" s="6"/>
      <c r="B711" s="43"/>
      <c r="C711" s="77"/>
      <c r="D711" s="43"/>
      <c r="E711" s="78" t="str">
        <f>IFERROR(INDEX('Supply Reference'!$D$2:$D$501,MATCH(D711,'Supply Reference'!$A$2:$A$501,0)),"")</f>
        <v/>
      </c>
      <c r="F711" s="43"/>
      <c r="G711" s="77"/>
      <c r="H711" s="78" t="str">
        <f>IFERROR(INDEX('Supply Reference'!$D$2:$D$501,MATCH(F711,'Supply Reference'!$A$2:$A$501,0)),"")</f>
        <v/>
      </c>
      <c r="I711" s="79"/>
      <c r="J711" s="77"/>
      <c r="K711" s="78" t="str">
        <f>IFERROR(INDEX('Supply Reference'!$D$2:$D$501,MATCH(I711,'Supply Reference'!$A$2:$A$501,0)),"")</f>
        <v/>
      </c>
      <c r="L711" s="44"/>
      <c r="M711" s="43"/>
    </row>
    <row r="712" spans="1:13" x14ac:dyDescent="0.3">
      <c r="A712" s="6"/>
      <c r="B712" s="43"/>
      <c r="C712" s="77"/>
      <c r="D712" s="43"/>
      <c r="E712" s="78" t="str">
        <f>IFERROR(INDEX('Supply Reference'!$D$2:$D$501,MATCH(D712,'Supply Reference'!$A$2:$A$501,0)),"")</f>
        <v/>
      </c>
      <c r="F712" s="43"/>
      <c r="G712" s="77"/>
      <c r="H712" s="78" t="str">
        <f>IFERROR(INDEX('Supply Reference'!$D$2:$D$501,MATCH(F712,'Supply Reference'!$A$2:$A$501,0)),"")</f>
        <v/>
      </c>
      <c r="I712" s="79"/>
      <c r="J712" s="77"/>
      <c r="K712" s="78" t="str">
        <f>IFERROR(INDEX('Supply Reference'!$D$2:$D$501,MATCH(I712,'Supply Reference'!$A$2:$A$501,0)),"")</f>
        <v/>
      </c>
      <c r="L712" s="44"/>
      <c r="M712" s="43"/>
    </row>
    <row r="713" spans="1:13" x14ac:dyDescent="0.3">
      <c r="A713" s="6"/>
      <c r="B713" s="43"/>
      <c r="C713" s="77"/>
      <c r="D713" s="43"/>
      <c r="E713" s="78" t="str">
        <f>IFERROR(INDEX('Supply Reference'!$D$2:$D$501,MATCH(D713,'Supply Reference'!$A$2:$A$501,0)),"")</f>
        <v/>
      </c>
      <c r="F713" s="43"/>
      <c r="G713" s="77"/>
      <c r="H713" s="78" t="str">
        <f>IFERROR(INDEX('Supply Reference'!$D$2:$D$501,MATCH(F713,'Supply Reference'!$A$2:$A$501,0)),"")</f>
        <v/>
      </c>
      <c r="I713" s="79"/>
      <c r="J713" s="77"/>
      <c r="K713" s="78" t="str">
        <f>IFERROR(INDEX('Supply Reference'!$D$2:$D$501,MATCH(I713,'Supply Reference'!$A$2:$A$501,0)),"")</f>
        <v/>
      </c>
      <c r="L713" s="44"/>
      <c r="M713" s="43"/>
    </row>
    <row r="714" spans="1:13" x14ac:dyDescent="0.3">
      <c r="A714" s="6"/>
      <c r="B714" s="43"/>
      <c r="C714" s="77"/>
      <c r="D714" s="43"/>
      <c r="E714" s="78" t="str">
        <f>IFERROR(INDEX('Supply Reference'!$D$2:$D$501,MATCH(D714,'Supply Reference'!$A$2:$A$501,0)),"")</f>
        <v/>
      </c>
      <c r="F714" s="43"/>
      <c r="G714" s="77"/>
      <c r="H714" s="78" t="str">
        <f>IFERROR(INDEX('Supply Reference'!$D$2:$D$501,MATCH(F714,'Supply Reference'!$A$2:$A$501,0)),"")</f>
        <v/>
      </c>
      <c r="I714" s="79"/>
      <c r="J714" s="77"/>
      <c r="K714" s="78" t="str">
        <f>IFERROR(INDEX('Supply Reference'!$D$2:$D$501,MATCH(I714,'Supply Reference'!$A$2:$A$501,0)),"")</f>
        <v/>
      </c>
      <c r="L714" s="44"/>
      <c r="M714" s="43"/>
    </row>
    <row r="715" spans="1:13" x14ac:dyDescent="0.3">
      <c r="A715" s="6"/>
      <c r="B715" s="43"/>
      <c r="C715" s="77"/>
      <c r="D715" s="43"/>
      <c r="E715" s="78" t="str">
        <f>IFERROR(INDEX('Supply Reference'!$D$2:$D$501,MATCH(D715,'Supply Reference'!$A$2:$A$501,0)),"")</f>
        <v/>
      </c>
      <c r="F715" s="43"/>
      <c r="G715" s="77"/>
      <c r="H715" s="78" t="str">
        <f>IFERROR(INDEX('Supply Reference'!$D$2:$D$501,MATCH(F715,'Supply Reference'!$A$2:$A$501,0)),"")</f>
        <v/>
      </c>
      <c r="I715" s="79"/>
      <c r="J715" s="77"/>
      <c r="K715" s="78" t="str">
        <f>IFERROR(INDEX('Supply Reference'!$D$2:$D$501,MATCH(I715,'Supply Reference'!$A$2:$A$501,0)),"")</f>
        <v/>
      </c>
      <c r="L715" s="44"/>
      <c r="M715" s="43"/>
    </row>
    <row r="716" spans="1:13" x14ac:dyDescent="0.3">
      <c r="A716" s="6"/>
      <c r="B716" s="43"/>
      <c r="C716" s="77"/>
      <c r="D716" s="43"/>
      <c r="E716" s="78" t="str">
        <f>IFERROR(INDEX('Supply Reference'!$D$2:$D$501,MATCH(D716,'Supply Reference'!$A$2:$A$501,0)),"")</f>
        <v/>
      </c>
      <c r="F716" s="43"/>
      <c r="G716" s="77"/>
      <c r="H716" s="78" t="str">
        <f>IFERROR(INDEX('Supply Reference'!$D$2:$D$501,MATCH(F716,'Supply Reference'!$A$2:$A$501,0)),"")</f>
        <v/>
      </c>
      <c r="I716" s="79"/>
      <c r="J716" s="77"/>
      <c r="K716" s="78" t="str">
        <f>IFERROR(INDEX('Supply Reference'!$D$2:$D$501,MATCH(I716,'Supply Reference'!$A$2:$A$501,0)),"")</f>
        <v/>
      </c>
      <c r="L716" s="44"/>
      <c r="M716" s="43"/>
    </row>
    <row r="717" spans="1:13" x14ac:dyDescent="0.3">
      <c r="A717" s="6"/>
      <c r="B717" s="43"/>
      <c r="C717" s="77"/>
      <c r="D717" s="43"/>
      <c r="E717" s="78" t="str">
        <f>IFERROR(INDEX('Supply Reference'!$D$2:$D$501,MATCH(D717,'Supply Reference'!$A$2:$A$501,0)),"")</f>
        <v/>
      </c>
      <c r="F717" s="43"/>
      <c r="G717" s="77"/>
      <c r="H717" s="78" t="str">
        <f>IFERROR(INDEX('Supply Reference'!$D$2:$D$501,MATCH(F717,'Supply Reference'!$A$2:$A$501,0)),"")</f>
        <v/>
      </c>
      <c r="I717" s="79"/>
      <c r="J717" s="77"/>
      <c r="K717" s="78" t="str">
        <f>IFERROR(INDEX('Supply Reference'!$D$2:$D$501,MATCH(I717,'Supply Reference'!$A$2:$A$501,0)),"")</f>
        <v/>
      </c>
      <c r="L717" s="44"/>
      <c r="M717" s="43"/>
    </row>
    <row r="718" spans="1:13" x14ac:dyDescent="0.3">
      <c r="A718" s="6"/>
      <c r="B718" s="43"/>
      <c r="C718" s="77"/>
      <c r="D718" s="43"/>
      <c r="E718" s="78" t="str">
        <f>IFERROR(INDEX('Supply Reference'!$D$2:$D$501,MATCH(D718,'Supply Reference'!$A$2:$A$501,0)),"")</f>
        <v/>
      </c>
      <c r="F718" s="43"/>
      <c r="G718" s="77"/>
      <c r="H718" s="78" t="str">
        <f>IFERROR(INDEX('Supply Reference'!$D$2:$D$501,MATCH(F718,'Supply Reference'!$A$2:$A$501,0)),"")</f>
        <v/>
      </c>
      <c r="I718" s="79"/>
      <c r="J718" s="77"/>
      <c r="K718" s="78" t="str">
        <f>IFERROR(INDEX('Supply Reference'!$D$2:$D$501,MATCH(I718,'Supply Reference'!$A$2:$A$501,0)),"")</f>
        <v/>
      </c>
      <c r="L718" s="44"/>
      <c r="M718" s="43"/>
    </row>
    <row r="719" spans="1:13" x14ac:dyDescent="0.3">
      <c r="A719" s="6"/>
      <c r="B719" s="43"/>
      <c r="C719" s="77"/>
      <c r="D719" s="43"/>
      <c r="E719" s="78" t="str">
        <f>IFERROR(INDEX('Supply Reference'!$D$2:$D$501,MATCH(D719,'Supply Reference'!$A$2:$A$501,0)),"")</f>
        <v/>
      </c>
      <c r="F719" s="43"/>
      <c r="G719" s="77"/>
      <c r="H719" s="78" t="str">
        <f>IFERROR(INDEX('Supply Reference'!$D$2:$D$501,MATCH(F719,'Supply Reference'!$A$2:$A$501,0)),"")</f>
        <v/>
      </c>
      <c r="I719" s="79"/>
      <c r="J719" s="77"/>
      <c r="K719" s="78" t="str">
        <f>IFERROR(INDEX('Supply Reference'!$D$2:$D$501,MATCH(I719,'Supply Reference'!$A$2:$A$501,0)),"")</f>
        <v/>
      </c>
      <c r="L719" s="44"/>
      <c r="M719" s="43"/>
    </row>
    <row r="720" spans="1:13" x14ac:dyDescent="0.3">
      <c r="A720" s="6"/>
      <c r="B720" s="43"/>
      <c r="C720" s="77"/>
      <c r="D720" s="43"/>
      <c r="E720" s="78" t="str">
        <f>IFERROR(INDEX('Supply Reference'!$D$2:$D$501,MATCH(D720,'Supply Reference'!$A$2:$A$501,0)),"")</f>
        <v/>
      </c>
      <c r="F720" s="43"/>
      <c r="G720" s="77"/>
      <c r="H720" s="78" t="str">
        <f>IFERROR(INDEX('Supply Reference'!$D$2:$D$501,MATCH(F720,'Supply Reference'!$A$2:$A$501,0)),"")</f>
        <v/>
      </c>
      <c r="I720" s="79"/>
      <c r="J720" s="77"/>
      <c r="K720" s="78" t="str">
        <f>IFERROR(INDEX('Supply Reference'!$D$2:$D$501,MATCH(I720,'Supply Reference'!$A$2:$A$501,0)),"")</f>
        <v/>
      </c>
      <c r="L720" s="44"/>
      <c r="M720" s="43"/>
    </row>
    <row r="721" spans="1:13" x14ac:dyDescent="0.3">
      <c r="A721" s="6"/>
      <c r="B721" s="43"/>
      <c r="C721" s="77"/>
      <c r="D721" s="43"/>
      <c r="E721" s="78" t="str">
        <f>IFERROR(INDEX('Supply Reference'!$D$2:$D$501,MATCH(D721,'Supply Reference'!$A$2:$A$501,0)),"")</f>
        <v/>
      </c>
      <c r="F721" s="43"/>
      <c r="G721" s="77"/>
      <c r="H721" s="78" t="str">
        <f>IFERROR(INDEX('Supply Reference'!$D$2:$D$501,MATCH(F721,'Supply Reference'!$A$2:$A$501,0)),"")</f>
        <v/>
      </c>
      <c r="I721" s="79"/>
      <c r="J721" s="77"/>
      <c r="K721" s="78" t="str">
        <f>IFERROR(INDEX('Supply Reference'!$D$2:$D$501,MATCH(I721,'Supply Reference'!$A$2:$A$501,0)),"")</f>
        <v/>
      </c>
      <c r="L721" s="44"/>
      <c r="M721" s="43"/>
    </row>
    <row r="722" spans="1:13" x14ac:dyDescent="0.3">
      <c r="A722" s="6"/>
      <c r="B722" s="43"/>
      <c r="C722" s="77"/>
      <c r="D722" s="43"/>
      <c r="E722" s="78" t="str">
        <f>IFERROR(INDEX('Supply Reference'!$D$2:$D$501,MATCH(D722,'Supply Reference'!$A$2:$A$501,0)),"")</f>
        <v/>
      </c>
      <c r="F722" s="43"/>
      <c r="G722" s="77"/>
      <c r="H722" s="78" t="str">
        <f>IFERROR(INDEX('Supply Reference'!$D$2:$D$501,MATCH(F722,'Supply Reference'!$A$2:$A$501,0)),"")</f>
        <v/>
      </c>
      <c r="I722" s="79"/>
      <c r="J722" s="77"/>
      <c r="K722" s="78" t="str">
        <f>IFERROR(INDEX('Supply Reference'!$D$2:$D$501,MATCH(I722,'Supply Reference'!$A$2:$A$501,0)),"")</f>
        <v/>
      </c>
      <c r="L722" s="44"/>
      <c r="M722" s="43"/>
    </row>
    <row r="723" spans="1:13" x14ac:dyDescent="0.3">
      <c r="A723" s="6"/>
      <c r="B723" s="43"/>
      <c r="C723" s="77"/>
      <c r="D723" s="43"/>
      <c r="E723" s="78" t="str">
        <f>IFERROR(INDEX('Supply Reference'!$D$2:$D$501,MATCH(D723,'Supply Reference'!$A$2:$A$501,0)),"")</f>
        <v/>
      </c>
      <c r="F723" s="43"/>
      <c r="G723" s="77"/>
      <c r="H723" s="78" t="str">
        <f>IFERROR(INDEX('Supply Reference'!$D$2:$D$501,MATCH(F723,'Supply Reference'!$A$2:$A$501,0)),"")</f>
        <v/>
      </c>
      <c r="I723" s="79"/>
      <c r="J723" s="77"/>
      <c r="K723" s="78" t="str">
        <f>IFERROR(INDEX('Supply Reference'!$D$2:$D$501,MATCH(I723,'Supply Reference'!$A$2:$A$501,0)),"")</f>
        <v/>
      </c>
      <c r="L723" s="44"/>
      <c r="M723" s="43"/>
    </row>
    <row r="724" spans="1:13" x14ac:dyDescent="0.3">
      <c r="A724" s="6"/>
      <c r="B724" s="43"/>
      <c r="C724" s="77"/>
      <c r="D724" s="43"/>
      <c r="E724" s="78" t="str">
        <f>IFERROR(INDEX('Supply Reference'!$D$2:$D$501,MATCH(D724,'Supply Reference'!$A$2:$A$501,0)),"")</f>
        <v/>
      </c>
      <c r="F724" s="43"/>
      <c r="G724" s="77"/>
      <c r="H724" s="78" t="str">
        <f>IFERROR(INDEX('Supply Reference'!$D$2:$D$501,MATCH(F724,'Supply Reference'!$A$2:$A$501,0)),"")</f>
        <v/>
      </c>
      <c r="I724" s="79"/>
      <c r="J724" s="77"/>
      <c r="K724" s="78" t="str">
        <f>IFERROR(INDEX('Supply Reference'!$D$2:$D$501,MATCH(I724,'Supply Reference'!$A$2:$A$501,0)),"")</f>
        <v/>
      </c>
      <c r="L724" s="44"/>
      <c r="M724" s="43"/>
    </row>
    <row r="725" spans="1:13" x14ac:dyDescent="0.3">
      <c r="A725" s="6"/>
      <c r="B725" s="43"/>
      <c r="C725" s="77"/>
      <c r="D725" s="43"/>
      <c r="E725" s="78" t="str">
        <f>IFERROR(INDEX('Supply Reference'!$D$2:$D$501,MATCH(D725,'Supply Reference'!$A$2:$A$501,0)),"")</f>
        <v/>
      </c>
      <c r="F725" s="43"/>
      <c r="G725" s="77"/>
      <c r="H725" s="78" t="str">
        <f>IFERROR(INDEX('Supply Reference'!$D$2:$D$501,MATCH(F725,'Supply Reference'!$A$2:$A$501,0)),"")</f>
        <v/>
      </c>
      <c r="I725" s="79"/>
      <c r="J725" s="77"/>
      <c r="K725" s="78" t="str">
        <f>IFERROR(INDEX('Supply Reference'!$D$2:$D$501,MATCH(I725,'Supply Reference'!$A$2:$A$501,0)),"")</f>
        <v/>
      </c>
      <c r="L725" s="44"/>
      <c r="M725" s="43"/>
    </row>
    <row r="726" spans="1:13" x14ac:dyDescent="0.3">
      <c r="A726" s="6"/>
      <c r="B726" s="43"/>
      <c r="C726" s="77"/>
      <c r="D726" s="43"/>
      <c r="E726" s="78" t="str">
        <f>IFERROR(INDEX('Supply Reference'!$D$2:$D$501,MATCH(D726,'Supply Reference'!$A$2:$A$501,0)),"")</f>
        <v/>
      </c>
      <c r="F726" s="43"/>
      <c r="G726" s="77"/>
      <c r="H726" s="78" t="str">
        <f>IFERROR(INDEX('Supply Reference'!$D$2:$D$501,MATCH(F726,'Supply Reference'!$A$2:$A$501,0)),"")</f>
        <v/>
      </c>
      <c r="I726" s="79"/>
      <c r="J726" s="77"/>
      <c r="K726" s="78" t="str">
        <f>IFERROR(INDEX('Supply Reference'!$D$2:$D$501,MATCH(I726,'Supply Reference'!$A$2:$A$501,0)),"")</f>
        <v/>
      </c>
      <c r="L726" s="44"/>
      <c r="M726" s="43"/>
    </row>
    <row r="727" spans="1:13" x14ac:dyDescent="0.3">
      <c r="A727" s="6"/>
      <c r="B727" s="43"/>
      <c r="C727" s="77"/>
      <c r="D727" s="43"/>
      <c r="E727" s="78" t="str">
        <f>IFERROR(INDEX('Supply Reference'!$D$2:$D$501,MATCH(D727,'Supply Reference'!$A$2:$A$501,0)),"")</f>
        <v/>
      </c>
      <c r="F727" s="43"/>
      <c r="G727" s="77"/>
      <c r="H727" s="78" t="str">
        <f>IFERROR(INDEX('Supply Reference'!$D$2:$D$501,MATCH(F727,'Supply Reference'!$A$2:$A$501,0)),"")</f>
        <v/>
      </c>
      <c r="I727" s="79"/>
      <c r="J727" s="77"/>
      <c r="K727" s="78" t="str">
        <f>IFERROR(INDEX('Supply Reference'!$D$2:$D$501,MATCH(I727,'Supply Reference'!$A$2:$A$501,0)),"")</f>
        <v/>
      </c>
      <c r="L727" s="44"/>
      <c r="M727" s="43"/>
    </row>
    <row r="728" spans="1:13" x14ac:dyDescent="0.3">
      <c r="A728" s="6"/>
      <c r="B728" s="43"/>
      <c r="C728" s="77"/>
      <c r="D728" s="43"/>
      <c r="E728" s="78" t="str">
        <f>IFERROR(INDEX('Supply Reference'!$D$2:$D$501,MATCH(D728,'Supply Reference'!$A$2:$A$501,0)),"")</f>
        <v/>
      </c>
      <c r="F728" s="43"/>
      <c r="G728" s="77"/>
      <c r="H728" s="78" t="str">
        <f>IFERROR(INDEX('Supply Reference'!$D$2:$D$501,MATCH(F728,'Supply Reference'!$A$2:$A$501,0)),"")</f>
        <v/>
      </c>
      <c r="I728" s="79"/>
      <c r="J728" s="77"/>
      <c r="K728" s="78" t="str">
        <f>IFERROR(INDEX('Supply Reference'!$D$2:$D$501,MATCH(I728,'Supply Reference'!$A$2:$A$501,0)),"")</f>
        <v/>
      </c>
      <c r="L728" s="44"/>
      <c r="M728" s="43"/>
    </row>
    <row r="729" spans="1:13" x14ac:dyDescent="0.3">
      <c r="A729" s="6"/>
      <c r="B729" s="43"/>
      <c r="C729" s="77"/>
      <c r="D729" s="43"/>
      <c r="E729" s="78" t="str">
        <f>IFERROR(INDEX('Supply Reference'!$D$2:$D$501,MATCH(D729,'Supply Reference'!$A$2:$A$501,0)),"")</f>
        <v/>
      </c>
      <c r="F729" s="43"/>
      <c r="G729" s="77"/>
      <c r="H729" s="78" t="str">
        <f>IFERROR(INDEX('Supply Reference'!$D$2:$D$501,MATCH(F729,'Supply Reference'!$A$2:$A$501,0)),"")</f>
        <v/>
      </c>
      <c r="I729" s="79"/>
      <c r="J729" s="77"/>
      <c r="K729" s="78" t="str">
        <f>IFERROR(INDEX('Supply Reference'!$D$2:$D$501,MATCH(I729,'Supply Reference'!$A$2:$A$501,0)),"")</f>
        <v/>
      </c>
      <c r="L729" s="44"/>
      <c r="M729" s="43"/>
    </row>
    <row r="730" spans="1:13" x14ac:dyDescent="0.3">
      <c r="A730" s="6"/>
      <c r="B730" s="43"/>
      <c r="C730" s="77"/>
      <c r="D730" s="43"/>
      <c r="E730" s="78" t="str">
        <f>IFERROR(INDEX('Supply Reference'!$D$2:$D$501,MATCH(D730,'Supply Reference'!$A$2:$A$501,0)),"")</f>
        <v/>
      </c>
      <c r="F730" s="43"/>
      <c r="G730" s="77"/>
      <c r="H730" s="78" t="str">
        <f>IFERROR(INDEX('Supply Reference'!$D$2:$D$501,MATCH(F730,'Supply Reference'!$A$2:$A$501,0)),"")</f>
        <v/>
      </c>
      <c r="I730" s="79"/>
      <c r="J730" s="77"/>
      <c r="K730" s="78" t="str">
        <f>IFERROR(INDEX('Supply Reference'!$D$2:$D$501,MATCH(I730,'Supply Reference'!$A$2:$A$501,0)),"")</f>
        <v/>
      </c>
      <c r="L730" s="44"/>
      <c r="M730" s="43"/>
    </row>
    <row r="731" spans="1:13" x14ac:dyDescent="0.3">
      <c r="A731" s="6"/>
      <c r="B731" s="43"/>
      <c r="C731" s="77"/>
      <c r="D731" s="43"/>
      <c r="E731" s="78" t="str">
        <f>IFERROR(INDEX('Supply Reference'!$D$2:$D$501,MATCH(D731,'Supply Reference'!$A$2:$A$501,0)),"")</f>
        <v/>
      </c>
      <c r="F731" s="43"/>
      <c r="G731" s="77"/>
      <c r="H731" s="78" t="str">
        <f>IFERROR(INDEX('Supply Reference'!$D$2:$D$501,MATCH(F731,'Supply Reference'!$A$2:$A$501,0)),"")</f>
        <v/>
      </c>
      <c r="I731" s="79"/>
      <c r="J731" s="77"/>
      <c r="K731" s="78" t="str">
        <f>IFERROR(INDEX('Supply Reference'!$D$2:$D$501,MATCH(I731,'Supply Reference'!$A$2:$A$501,0)),"")</f>
        <v/>
      </c>
      <c r="L731" s="44"/>
      <c r="M731" s="43"/>
    </row>
    <row r="732" spans="1:13" x14ac:dyDescent="0.3">
      <c r="A732" s="6"/>
      <c r="B732" s="43"/>
      <c r="C732" s="77"/>
      <c r="D732" s="43"/>
      <c r="E732" s="78" t="str">
        <f>IFERROR(INDEX('Supply Reference'!$D$2:$D$501,MATCH(D732,'Supply Reference'!$A$2:$A$501,0)),"")</f>
        <v/>
      </c>
      <c r="F732" s="43"/>
      <c r="G732" s="77"/>
      <c r="H732" s="78" t="str">
        <f>IFERROR(INDEX('Supply Reference'!$D$2:$D$501,MATCH(F732,'Supply Reference'!$A$2:$A$501,0)),"")</f>
        <v/>
      </c>
      <c r="I732" s="79"/>
      <c r="J732" s="77"/>
      <c r="K732" s="78" t="str">
        <f>IFERROR(INDEX('Supply Reference'!$D$2:$D$501,MATCH(I732,'Supply Reference'!$A$2:$A$501,0)),"")</f>
        <v/>
      </c>
      <c r="L732" s="44"/>
      <c r="M732" s="43"/>
    </row>
    <row r="733" spans="1:13" x14ac:dyDescent="0.3">
      <c r="A733" s="6"/>
      <c r="B733" s="43"/>
      <c r="C733" s="77"/>
      <c r="D733" s="43"/>
      <c r="E733" s="78" t="str">
        <f>IFERROR(INDEX('Supply Reference'!$D$2:$D$501,MATCH(D733,'Supply Reference'!$A$2:$A$501,0)),"")</f>
        <v/>
      </c>
      <c r="F733" s="43"/>
      <c r="G733" s="77"/>
      <c r="H733" s="78" t="str">
        <f>IFERROR(INDEX('Supply Reference'!$D$2:$D$501,MATCH(F733,'Supply Reference'!$A$2:$A$501,0)),"")</f>
        <v/>
      </c>
      <c r="I733" s="79"/>
      <c r="J733" s="77"/>
      <c r="K733" s="78" t="str">
        <f>IFERROR(INDEX('Supply Reference'!$D$2:$D$501,MATCH(I733,'Supply Reference'!$A$2:$A$501,0)),"")</f>
        <v/>
      </c>
      <c r="L733" s="44"/>
      <c r="M733" s="43"/>
    </row>
    <row r="734" spans="1:13" x14ac:dyDescent="0.3">
      <c r="A734" s="6"/>
      <c r="B734" s="43"/>
      <c r="C734" s="77"/>
      <c r="D734" s="43"/>
      <c r="E734" s="78" t="str">
        <f>IFERROR(INDEX('Supply Reference'!$D$2:$D$501,MATCH(D734,'Supply Reference'!$A$2:$A$501,0)),"")</f>
        <v/>
      </c>
      <c r="F734" s="43"/>
      <c r="G734" s="77"/>
      <c r="H734" s="78" t="str">
        <f>IFERROR(INDEX('Supply Reference'!$D$2:$D$501,MATCH(F734,'Supply Reference'!$A$2:$A$501,0)),"")</f>
        <v/>
      </c>
      <c r="I734" s="79"/>
      <c r="J734" s="77"/>
      <c r="K734" s="78" t="str">
        <f>IFERROR(INDEX('Supply Reference'!$D$2:$D$501,MATCH(I734,'Supply Reference'!$A$2:$A$501,0)),"")</f>
        <v/>
      </c>
      <c r="L734" s="44"/>
      <c r="M734" s="43"/>
    </row>
    <row r="735" spans="1:13" x14ac:dyDescent="0.3">
      <c r="A735" s="6"/>
      <c r="B735" s="43"/>
      <c r="C735" s="77"/>
      <c r="D735" s="43"/>
      <c r="E735" s="78" t="str">
        <f>IFERROR(INDEX('Supply Reference'!$D$2:$D$501,MATCH(D735,'Supply Reference'!$A$2:$A$501,0)),"")</f>
        <v/>
      </c>
      <c r="F735" s="43"/>
      <c r="G735" s="77"/>
      <c r="H735" s="78" t="str">
        <f>IFERROR(INDEX('Supply Reference'!$D$2:$D$501,MATCH(F735,'Supply Reference'!$A$2:$A$501,0)),"")</f>
        <v/>
      </c>
      <c r="I735" s="79"/>
      <c r="J735" s="77"/>
      <c r="K735" s="78" t="str">
        <f>IFERROR(INDEX('Supply Reference'!$D$2:$D$501,MATCH(I735,'Supply Reference'!$A$2:$A$501,0)),"")</f>
        <v/>
      </c>
      <c r="L735" s="44"/>
      <c r="M735" s="43"/>
    </row>
    <row r="736" spans="1:13" x14ac:dyDescent="0.3">
      <c r="A736" s="6"/>
      <c r="B736" s="43"/>
      <c r="C736" s="77"/>
      <c r="D736" s="43"/>
      <c r="E736" s="78" t="str">
        <f>IFERROR(INDEX('Supply Reference'!$D$2:$D$501,MATCH(D736,'Supply Reference'!$A$2:$A$501,0)),"")</f>
        <v/>
      </c>
      <c r="F736" s="43"/>
      <c r="G736" s="77"/>
      <c r="H736" s="78" t="str">
        <f>IFERROR(INDEX('Supply Reference'!$D$2:$D$501,MATCH(F736,'Supply Reference'!$A$2:$A$501,0)),"")</f>
        <v/>
      </c>
      <c r="I736" s="79"/>
      <c r="J736" s="77"/>
      <c r="K736" s="78" t="str">
        <f>IFERROR(INDEX('Supply Reference'!$D$2:$D$501,MATCH(I736,'Supply Reference'!$A$2:$A$501,0)),"")</f>
        <v/>
      </c>
      <c r="L736" s="44"/>
      <c r="M736" s="43"/>
    </row>
    <row r="737" spans="1:13" x14ac:dyDescent="0.3">
      <c r="A737" s="6"/>
      <c r="B737" s="43"/>
      <c r="C737" s="77"/>
      <c r="D737" s="43"/>
      <c r="E737" s="78" t="str">
        <f>IFERROR(INDEX('Supply Reference'!$D$2:$D$501,MATCH(D737,'Supply Reference'!$A$2:$A$501,0)),"")</f>
        <v/>
      </c>
      <c r="F737" s="43"/>
      <c r="G737" s="77"/>
      <c r="H737" s="78" t="str">
        <f>IFERROR(INDEX('Supply Reference'!$D$2:$D$501,MATCH(F737,'Supply Reference'!$A$2:$A$501,0)),"")</f>
        <v/>
      </c>
      <c r="I737" s="79"/>
      <c r="J737" s="77"/>
      <c r="K737" s="78" t="str">
        <f>IFERROR(INDEX('Supply Reference'!$D$2:$D$501,MATCH(I737,'Supply Reference'!$A$2:$A$501,0)),"")</f>
        <v/>
      </c>
      <c r="L737" s="44"/>
      <c r="M737" s="43"/>
    </row>
    <row r="738" spans="1:13" x14ac:dyDescent="0.3">
      <c r="A738" s="6"/>
      <c r="B738" s="43"/>
      <c r="C738" s="77"/>
      <c r="D738" s="43"/>
      <c r="E738" s="78" t="str">
        <f>IFERROR(INDEX('Supply Reference'!$D$2:$D$501,MATCH(D738,'Supply Reference'!$A$2:$A$501,0)),"")</f>
        <v/>
      </c>
      <c r="F738" s="43"/>
      <c r="G738" s="77"/>
      <c r="H738" s="78" t="str">
        <f>IFERROR(INDEX('Supply Reference'!$D$2:$D$501,MATCH(F738,'Supply Reference'!$A$2:$A$501,0)),"")</f>
        <v/>
      </c>
      <c r="I738" s="79"/>
      <c r="J738" s="77"/>
      <c r="K738" s="78" t="str">
        <f>IFERROR(INDEX('Supply Reference'!$D$2:$D$501,MATCH(I738,'Supply Reference'!$A$2:$A$501,0)),"")</f>
        <v/>
      </c>
      <c r="L738" s="44"/>
      <c r="M738" s="43"/>
    </row>
    <row r="739" spans="1:13" x14ac:dyDescent="0.3">
      <c r="A739" s="6"/>
      <c r="B739" s="43"/>
      <c r="C739" s="77"/>
      <c r="D739" s="43"/>
      <c r="E739" s="78" t="str">
        <f>IFERROR(INDEX('Supply Reference'!$D$2:$D$501,MATCH(D739,'Supply Reference'!$A$2:$A$501,0)),"")</f>
        <v/>
      </c>
      <c r="F739" s="43"/>
      <c r="G739" s="77"/>
      <c r="H739" s="78" t="str">
        <f>IFERROR(INDEX('Supply Reference'!$D$2:$D$501,MATCH(F739,'Supply Reference'!$A$2:$A$501,0)),"")</f>
        <v/>
      </c>
      <c r="I739" s="79"/>
      <c r="J739" s="77"/>
      <c r="K739" s="78" t="str">
        <f>IFERROR(INDEX('Supply Reference'!$D$2:$D$501,MATCH(I739,'Supply Reference'!$A$2:$A$501,0)),"")</f>
        <v/>
      </c>
      <c r="L739" s="44"/>
      <c r="M739" s="43"/>
    </row>
    <row r="740" spans="1:13" x14ac:dyDescent="0.3">
      <c r="A740" s="6"/>
      <c r="B740" s="43"/>
      <c r="C740" s="77"/>
      <c r="D740" s="43"/>
      <c r="E740" s="78" t="str">
        <f>IFERROR(INDEX('Supply Reference'!$D$2:$D$501,MATCH(D740,'Supply Reference'!$A$2:$A$501,0)),"")</f>
        <v/>
      </c>
      <c r="F740" s="43"/>
      <c r="G740" s="77"/>
      <c r="H740" s="78" t="str">
        <f>IFERROR(INDEX('Supply Reference'!$D$2:$D$501,MATCH(F740,'Supply Reference'!$A$2:$A$501,0)),"")</f>
        <v/>
      </c>
      <c r="I740" s="79"/>
      <c r="J740" s="77"/>
      <c r="K740" s="78" t="str">
        <f>IFERROR(INDEX('Supply Reference'!$D$2:$D$501,MATCH(I740,'Supply Reference'!$A$2:$A$501,0)),"")</f>
        <v/>
      </c>
      <c r="L740" s="44"/>
      <c r="M740" s="43"/>
    </row>
    <row r="741" spans="1:13" x14ac:dyDescent="0.3">
      <c r="A741" s="6"/>
      <c r="B741" s="43"/>
      <c r="C741" s="77"/>
      <c r="D741" s="43"/>
      <c r="E741" s="78" t="str">
        <f>IFERROR(INDEX('Supply Reference'!$D$2:$D$501,MATCH(D741,'Supply Reference'!$A$2:$A$501,0)),"")</f>
        <v/>
      </c>
      <c r="F741" s="43"/>
      <c r="G741" s="77"/>
      <c r="H741" s="78" t="str">
        <f>IFERROR(INDEX('Supply Reference'!$D$2:$D$501,MATCH(F741,'Supply Reference'!$A$2:$A$501,0)),"")</f>
        <v/>
      </c>
      <c r="I741" s="79"/>
      <c r="J741" s="77"/>
      <c r="K741" s="78" t="str">
        <f>IFERROR(INDEX('Supply Reference'!$D$2:$D$501,MATCH(I741,'Supply Reference'!$A$2:$A$501,0)),"")</f>
        <v/>
      </c>
      <c r="L741" s="44"/>
      <c r="M741" s="43"/>
    </row>
    <row r="742" spans="1:13" x14ac:dyDescent="0.3">
      <c r="A742" s="6"/>
      <c r="B742" s="43"/>
      <c r="C742" s="77"/>
      <c r="D742" s="43"/>
      <c r="E742" s="78" t="str">
        <f>IFERROR(INDEX('Supply Reference'!$D$2:$D$501,MATCH(D742,'Supply Reference'!$A$2:$A$501,0)),"")</f>
        <v/>
      </c>
      <c r="F742" s="43"/>
      <c r="G742" s="77"/>
      <c r="H742" s="78" t="str">
        <f>IFERROR(INDEX('Supply Reference'!$D$2:$D$501,MATCH(F742,'Supply Reference'!$A$2:$A$501,0)),"")</f>
        <v/>
      </c>
      <c r="I742" s="79"/>
      <c r="J742" s="77"/>
      <c r="K742" s="78" t="str">
        <f>IFERROR(INDEX('Supply Reference'!$D$2:$D$501,MATCH(I742,'Supply Reference'!$A$2:$A$501,0)),"")</f>
        <v/>
      </c>
      <c r="L742" s="44"/>
      <c r="M742" s="43"/>
    </row>
    <row r="743" spans="1:13" x14ac:dyDescent="0.3">
      <c r="A743" s="6"/>
      <c r="B743" s="43"/>
      <c r="C743" s="77"/>
      <c r="D743" s="43"/>
      <c r="E743" s="78" t="str">
        <f>IFERROR(INDEX('Supply Reference'!$D$2:$D$501,MATCH(D743,'Supply Reference'!$A$2:$A$501,0)),"")</f>
        <v/>
      </c>
      <c r="F743" s="43"/>
      <c r="G743" s="77"/>
      <c r="H743" s="78" t="str">
        <f>IFERROR(INDEX('Supply Reference'!$D$2:$D$501,MATCH(F743,'Supply Reference'!$A$2:$A$501,0)),"")</f>
        <v/>
      </c>
      <c r="I743" s="79"/>
      <c r="J743" s="77"/>
      <c r="K743" s="78" t="str">
        <f>IFERROR(INDEX('Supply Reference'!$D$2:$D$501,MATCH(I743,'Supply Reference'!$A$2:$A$501,0)),"")</f>
        <v/>
      </c>
      <c r="L743" s="44"/>
      <c r="M743" s="43"/>
    </row>
    <row r="744" spans="1:13" x14ac:dyDescent="0.3">
      <c r="A744" s="6"/>
      <c r="B744" s="43"/>
      <c r="C744" s="77"/>
      <c r="D744" s="43"/>
      <c r="E744" s="78" t="str">
        <f>IFERROR(INDEX('Supply Reference'!$D$2:$D$501,MATCH(D744,'Supply Reference'!$A$2:$A$501,0)),"")</f>
        <v/>
      </c>
      <c r="F744" s="43"/>
      <c r="G744" s="77"/>
      <c r="H744" s="78" t="str">
        <f>IFERROR(INDEX('Supply Reference'!$D$2:$D$501,MATCH(F744,'Supply Reference'!$A$2:$A$501,0)),"")</f>
        <v/>
      </c>
      <c r="I744" s="79"/>
      <c r="J744" s="77"/>
      <c r="K744" s="78" t="str">
        <f>IFERROR(INDEX('Supply Reference'!$D$2:$D$501,MATCH(I744,'Supply Reference'!$A$2:$A$501,0)),"")</f>
        <v/>
      </c>
      <c r="L744" s="44"/>
      <c r="M744" s="43"/>
    </row>
    <row r="745" spans="1:13" x14ac:dyDescent="0.3">
      <c r="A745" s="6"/>
      <c r="B745" s="43"/>
      <c r="C745" s="77"/>
      <c r="D745" s="43"/>
      <c r="E745" s="78" t="str">
        <f>IFERROR(INDEX('Supply Reference'!$D$2:$D$501,MATCH(D745,'Supply Reference'!$A$2:$A$501,0)),"")</f>
        <v/>
      </c>
      <c r="F745" s="43"/>
      <c r="G745" s="77"/>
      <c r="H745" s="78" t="str">
        <f>IFERROR(INDEX('Supply Reference'!$D$2:$D$501,MATCH(F745,'Supply Reference'!$A$2:$A$501,0)),"")</f>
        <v/>
      </c>
      <c r="I745" s="79"/>
      <c r="J745" s="77"/>
      <c r="K745" s="78" t="str">
        <f>IFERROR(INDEX('Supply Reference'!$D$2:$D$501,MATCH(I745,'Supply Reference'!$A$2:$A$501,0)),"")</f>
        <v/>
      </c>
      <c r="L745" s="44"/>
      <c r="M745" s="43"/>
    </row>
    <row r="746" spans="1:13" x14ac:dyDescent="0.3">
      <c r="A746" s="6"/>
      <c r="B746" s="43"/>
      <c r="C746" s="77"/>
      <c r="D746" s="43"/>
      <c r="E746" s="78" t="str">
        <f>IFERROR(INDEX('Supply Reference'!$D$2:$D$501,MATCH(D746,'Supply Reference'!$A$2:$A$501,0)),"")</f>
        <v/>
      </c>
      <c r="F746" s="43"/>
      <c r="G746" s="77"/>
      <c r="H746" s="78" t="str">
        <f>IFERROR(INDEX('Supply Reference'!$D$2:$D$501,MATCH(F746,'Supply Reference'!$A$2:$A$501,0)),"")</f>
        <v/>
      </c>
      <c r="I746" s="79"/>
      <c r="J746" s="77"/>
      <c r="K746" s="78" t="str">
        <f>IFERROR(INDEX('Supply Reference'!$D$2:$D$501,MATCH(I746,'Supply Reference'!$A$2:$A$501,0)),"")</f>
        <v/>
      </c>
      <c r="L746" s="44"/>
      <c r="M746" s="43"/>
    </row>
    <row r="747" spans="1:13" x14ac:dyDescent="0.3">
      <c r="A747" s="6"/>
      <c r="B747" s="43"/>
      <c r="C747" s="77"/>
      <c r="D747" s="43"/>
      <c r="E747" s="78" t="str">
        <f>IFERROR(INDEX('Supply Reference'!$D$2:$D$501,MATCH(D747,'Supply Reference'!$A$2:$A$501,0)),"")</f>
        <v/>
      </c>
      <c r="F747" s="43"/>
      <c r="G747" s="77"/>
      <c r="H747" s="78" t="str">
        <f>IFERROR(INDEX('Supply Reference'!$D$2:$D$501,MATCH(F747,'Supply Reference'!$A$2:$A$501,0)),"")</f>
        <v/>
      </c>
      <c r="I747" s="79"/>
      <c r="J747" s="77"/>
      <c r="K747" s="78" t="str">
        <f>IFERROR(INDEX('Supply Reference'!$D$2:$D$501,MATCH(I747,'Supply Reference'!$A$2:$A$501,0)),"")</f>
        <v/>
      </c>
      <c r="L747" s="44"/>
      <c r="M747" s="43"/>
    </row>
    <row r="748" spans="1:13" x14ac:dyDescent="0.3">
      <c r="A748" s="6"/>
      <c r="B748" s="43"/>
      <c r="C748" s="77"/>
      <c r="D748" s="43"/>
      <c r="E748" s="78" t="str">
        <f>IFERROR(INDEX('Supply Reference'!$D$2:$D$501,MATCH(D748,'Supply Reference'!$A$2:$A$501,0)),"")</f>
        <v/>
      </c>
      <c r="F748" s="43"/>
      <c r="G748" s="77"/>
      <c r="H748" s="78" t="str">
        <f>IFERROR(INDEX('Supply Reference'!$D$2:$D$501,MATCH(F748,'Supply Reference'!$A$2:$A$501,0)),"")</f>
        <v/>
      </c>
      <c r="I748" s="79"/>
      <c r="J748" s="77"/>
      <c r="K748" s="78" t="str">
        <f>IFERROR(INDEX('Supply Reference'!$D$2:$D$501,MATCH(I748,'Supply Reference'!$A$2:$A$501,0)),"")</f>
        <v/>
      </c>
      <c r="L748" s="44"/>
      <c r="M748" s="43"/>
    </row>
    <row r="749" spans="1:13" x14ac:dyDescent="0.3">
      <c r="A749" s="6"/>
      <c r="B749" s="43"/>
      <c r="C749" s="77"/>
      <c r="D749" s="43"/>
      <c r="E749" s="78" t="str">
        <f>IFERROR(INDEX('Supply Reference'!$D$2:$D$501,MATCH(D749,'Supply Reference'!$A$2:$A$501,0)),"")</f>
        <v/>
      </c>
      <c r="F749" s="43"/>
      <c r="G749" s="77"/>
      <c r="H749" s="78" t="str">
        <f>IFERROR(INDEX('Supply Reference'!$D$2:$D$501,MATCH(F749,'Supply Reference'!$A$2:$A$501,0)),"")</f>
        <v/>
      </c>
      <c r="I749" s="79"/>
      <c r="J749" s="77"/>
      <c r="K749" s="78" t="str">
        <f>IFERROR(INDEX('Supply Reference'!$D$2:$D$501,MATCH(I749,'Supply Reference'!$A$2:$A$501,0)),"")</f>
        <v/>
      </c>
      <c r="L749" s="44"/>
      <c r="M749" s="43"/>
    </row>
    <row r="750" spans="1:13" x14ac:dyDescent="0.3">
      <c r="A750" s="6"/>
      <c r="B750" s="43"/>
      <c r="C750" s="77"/>
      <c r="D750" s="43"/>
      <c r="E750" s="78" t="str">
        <f>IFERROR(INDEX('Supply Reference'!$D$2:$D$501,MATCH(D750,'Supply Reference'!$A$2:$A$501,0)),"")</f>
        <v/>
      </c>
      <c r="F750" s="43"/>
      <c r="G750" s="77"/>
      <c r="H750" s="78" t="str">
        <f>IFERROR(INDEX('Supply Reference'!$D$2:$D$501,MATCH(F750,'Supply Reference'!$A$2:$A$501,0)),"")</f>
        <v/>
      </c>
      <c r="I750" s="79"/>
      <c r="J750" s="77"/>
      <c r="K750" s="78" t="str">
        <f>IFERROR(INDEX('Supply Reference'!$D$2:$D$501,MATCH(I750,'Supply Reference'!$A$2:$A$501,0)),"")</f>
        <v/>
      </c>
      <c r="L750" s="44"/>
      <c r="M750" s="43"/>
    </row>
    <row r="751" spans="1:13" x14ac:dyDescent="0.3">
      <c r="A751" s="6"/>
      <c r="B751" s="43"/>
      <c r="C751" s="77"/>
      <c r="D751" s="43"/>
      <c r="E751" s="78" t="str">
        <f>IFERROR(INDEX('Supply Reference'!$D$2:$D$501,MATCH(D751,'Supply Reference'!$A$2:$A$501,0)),"")</f>
        <v/>
      </c>
      <c r="F751" s="43"/>
      <c r="G751" s="77"/>
      <c r="H751" s="78" t="str">
        <f>IFERROR(INDEX('Supply Reference'!$D$2:$D$501,MATCH(F751,'Supply Reference'!$A$2:$A$501,0)),"")</f>
        <v/>
      </c>
      <c r="I751" s="79"/>
      <c r="J751" s="77"/>
      <c r="K751" s="78" t="str">
        <f>IFERROR(INDEX('Supply Reference'!$D$2:$D$501,MATCH(I751,'Supply Reference'!$A$2:$A$501,0)),"")</f>
        <v/>
      </c>
      <c r="L751" s="44"/>
      <c r="M751" s="43"/>
    </row>
    <row r="752" spans="1:13" x14ac:dyDescent="0.3">
      <c r="A752" s="6"/>
      <c r="B752" s="43"/>
      <c r="C752" s="77"/>
      <c r="D752" s="43"/>
      <c r="E752" s="78" t="str">
        <f>IFERROR(INDEX('Supply Reference'!$D$2:$D$501,MATCH(D752,'Supply Reference'!$A$2:$A$501,0)),"")</f>
        <v/>
      </c>
      <c r="F752" s="43"/>
      <c r="G752" s="77"/>
      <c r="H752" s="78" t="str">
        <f>IFERROR(INDEX('Supply Reference'!$D$2:$D$501,MATCH(F752,'Supply Reference'!$A$2:$A$501,0)),"")</f>
        <v/>
      </c>
      <c r="I752" s="79"/>
      <c r="J752" s="77"/>
      <c r="K752" s="78" t="str">
        <f>IFERROR(INDEX('Supply Reference'!$D$2:$D$501,MATCH(I752,'Supply Reference'!$A$2:$A$501,0)),"")</f>
        <v/>
      </c>
      <c r="L752" s="44"/>
      <c r="M752" s="43"/>
    </row>
    <row r="753" spans="1:13" x14ac:dyDescent="0.3">
      <c r="A753" s="6"/>
      <c r="B753" s="43"/>
      <c r="C753" s="77"/>
      <c r="D753" s="43"/>
      <c r="E753" s="78" t="str">
        <f>IFERROR(INDEX('Supply Reference'!$D$2:$D$501,MATCH(D753,'Supply Reference'!$A$2:$A$501,0)),"")</f>
        <v/>
      </c>
      <c r="F753" s="43"/>
      <c r="G753" s="77"/>
      <c r="H753" s="78" t="str">
        <f>IFERROR(INDEX('Supply Reference'!$D$2:$D$501,MATCH(F753,'Supply Reference'!$A$2:$A$501,0)),"")</f>
        <v/>
      </c>
      <c r="I753" s="79"/>
      <c r="J753" s="77"/>
      <c r="K753" s="78" t="str">
        <f>IFERROR(INDEX('Supply Reference'!$D$2:$D$501,MATCH(I753,'Supply Reference'!$A$2:$A$501,0)),"")</f>
        <v/>
      </c>
      <c r="L753" s="44"/>
      <c r="M753" s="43"/>
    </row>
    <row r="754" spans="1:13" x14ac:dyDescent="0.3">
      <c r="A754" s="6"/>
      <c r="B754" s="43"/>
      <c r="C754" s="77"/>
      <c r="D754" s="43"/>
      <c r="E754" s="78" t="str">
        <f>IFERROR(INDEX('Supply Reference'!$D$2:$D$501,MATCH(D754,'Supply Reference'!$A$2:$A$501,0)),"")</f>
        <v/>
      </c>
      <c r="F754" s="43"/>
      <c r="G754" s="77"/>
      <c r="H754" s="78" t="str">
        <f>IFERROR(INDEX('Supply Reference'!$D$2:$D$501,MATCH(F754,'Supply Reference'!$A$2:$A$501,0)),"")</f>
        <v/>
      </c>
      <c r="I754" s="79"/>
      <c r="J754" s="77"/>
      <c r="K754" s="78" t="str">
        <f>IFERROR(INDEX('Supply Reference'!$D$2:$D$501,MATCH(I754,'Supply Reference'!$A$2:$A$501,0)),"")</f>
        <v/>
      </c>
      <c r="L754" s="44"/>
      <c r="M754" s="43"/>
    </row>
    <row r="755" spans="1:13" x14ac:dyDescent="0.3">
      <c r="A755" s="6"/>
      <c r="B755" s="43"/>
      <c r="C755" s="77"/>
      <c r="D755" s="43"/>
      <c r="E755" s="78" t="str">
        <f>IFERROR(INDEX('Supply Reference'!$D$2:$D$501,MATCH(D755,'Supply Reference'!$A$2:$A$501,0)),"")</f>
        <v/>
      </c>
      <c r="F755" s="43"/>
      <c r="G755" s="77"/>
      <c r="H755" s="78" t="str">
        <f>IFERROR(INDEX('Supply Reference'!$D$2:$D$501,MATCH(F755,'Supply Reference'!$A$2:$A$501,0)),"")</f>
        <v/>
      </c>
      <c r="I755" s="79"/>
      <c r="J755" s="77"/>
      <c r="K755" s="78" t="str">
        <f>IFERROR(INDEX('Supply Reference'!$D$2:$D$501,MATCH(I755,'Supply Reference'!$A$2:$A$501,0)),"")</f>
        <v/>
      </c>
      <c r="L755" s="44"/>
      <c r="M755" s="43"/>
    </row>
    <row r="756" spans="1:13" x14ac:dyDescent="0.3">
      <c r="A756" s="6"/>
      <c r="B756" s="43"/>
      <c r="C756" s="77"/>
      <c r="D756" s="43"/>
      <c r="E756" s="78" t="str">
        <f>IFERROR(INDEX('Supply Reference'!$D$2:$D$501,MATCH(D756,'Supply Reference'!$A$2:$A$501,0)),"")</f>
        <v/>
      </c>
      <c r="F756" s="43"/>
      <c r="G756" s="77"/>
      <c r="H756" s="78" t="str">
        <f>IFERROR(INDEX('Supply Reference'!$D$2:$D$501,MATCH(F756,'Supply Reference'!$A$2:$A$501,0)),"")</f>
        <v/>
      </c>
      <c r="I756" s="79"/>
      <c r="J756" s="77"/>
      <c r="K756" s="78" t="str">
        <f>IFERROR(INDEX('Supply Reference'!$D$2:$D$501,MATCH(I756,'Supply Reference'!$A$2:$A$501,0)),"")</f>
        <v/>
      </c>
      <c r="L756" s="44"/>
      <c r="M756" s="43"/>
    </row>
    <row r="757" spans="1:13" x14ac:dyDescent="0.3">
      <c r="A757" s="6"/>
      <c r="B757" s="43"/>
      <c r="C757" s="77"/>
      <c r="D757" s="43"/>
      <c r="E757" s="78" t="str">
        <f>IFERROR(INDEX('Supply Reference'!$D$2:$D$501,MATCH(D757,'Supply Reference'!$A$2:$A$501,0)),"")</f>
        <v/>
      </c>
      <c r="F757" s="43"/>
      <c r="G757" s="77"/>
      <c r="H757" s="78" t="str">
        <f>IFERROR(INDEX('Supply Reference'!$D$2:$D$501,MATCH(F757,'Supply Reference'!$A$2:$A$501,0)),"")</f>
        <v/>
      </c>
      <c r="I757" s="79"/>
      <c r="J757" s="77"/>
      <c r="K757" s="78" t="str">
        <f>IFERROR(INDEX('Supply Reference'!$D$2:$D$501,MATCH(I757,'Supply Reference'!$A$2:$A$501,0)),"")</f>
        <v/>
      </c>
      <c r="L757" s="44"/>
      <c r="M757" s="43"/>
    </row>
    <row r="758" spans="1:13" x14ac:dyDescent="0.3">
      <c r="A758" s="6"/>
      <c r="B758" s="43"/>
      <c r="C758" s="77"/>
      <c r="D758" s="43"/>
      <c r="E758" s="78" t="str">
        <f>IFERROR(INDEX('Supply Reference'!$D$2:$D$501,MATCH(D758,'Supply Reference'!$A$2:$A$501,0)),"")</f>
        <v/>
      </c>
      <c r="F758" s="43"/>
      <c r="G758" s="77"/>
      <c r="H758" s="78" t="str">
        <f>IFERROR(INDEX('Supply Reference'!$D$2:$D$501,MATCH(F758,'Supply Reference'!$A$2:$A$501,0)),"")</f>
        <v/>
      </c>
      <c r="I758" s="79"/>
      <c r="J758" s="77"/>
      <c r="K758" s="78" t="str">
        <f>IFERROR(INDEX('Supply Reference'!$D$2:$D$501,MATCH(I758,'Supply Reference'!$A$2:$A$501,0)),"")</f>
        <v/>
      </c>
      <c r="L758" s="44"/>
      <c r="M758" s="43"/>
    </row>
    <row r="759" spans="1:13" x14ac:dyDescent="0.3">
      <c r="A759" s="6"/>
      <c r="B759" s="43"/>
      <c r="C759" s="77"/>
      <c r="D759" s="43"/>
      <c r="E759" s="78" t="str">
        <f>IFERROR(INDEX('Supply Reference'!$D$2:$D$501,MATCH(D759,'Supply Reference'!$A$2:$A$501,0)),"")</f>
        <v/>
      </c>
      <c r="F759" s="43"/>
      <c r="G759" s="77"/>
      <c r="H759" s="78" t="str">
        <f>IFERROR(INDEX('Supply Reference'!$D$2:$D$501,MATCH(F759,'Supply Reference'!$A$2:$A$501,0)),"")</f>
        <v/>
      </c>
      <c r="I759" s="79"/>
      <c r="J759" s="77"/>
      <c r="K759" s="78" t="str">
        <f>IFERROR(INDEX('Supply Reference'!$D$2:$D$501,MATCH(I759,'Supply Reference'!$A$2:$A$501,0)),"")</f>
        <v/>
      </c>
      <c r="L759" s="44"/>
      <c r="M759" s="43"/>
    </row>
    <row r="760" spans="1:13" x14ac:dyDescent="0.3">
      <c r="A760" s="6"/>
      <c r="B760" s="43"/>
      <c r="C760" s="77"/>
      <c r="D760" s="43"/>
      <c r="E760" s="78" t="str">
        <f>IFERROR(INDEX('Supply Reference'!$D$2:$D$501,MATCH(D760,'Supply Reference'!$A$2:$A$501,0)),"")</f>
        <v/>
      </c>
      <c r="F760" s="43"/>
      <c r="G760" s="77"/>
      <c r="H760" s="78" t="str">
        <f>IFERROR(INDEX('Supply Reference'!$D$2:$D$501,MATCH(F760,'Supply Reference'!$A$2:$A$501,0)),"")</f>
        <v/>
      </c>
      <c r="I760" s="79"/>
      <c r="J760" s="77"/>
      <c r="K760" s="78" t="str">
        <f>IFERROR(INDEX('Supply Reference'!$D$2:$D$501,MATCH(I760,'Supply Reference'!$A$2:$A$501,0)),"")</f>
        <v/>
      </c>
      <c r="L760" s="44"/>
      <c r="M760" s="43"/>
    </row>
    <row r="761" spans="1:13" x14ac:dyDescent="0.3">
      <c r="A761" s="6"/>
      <c r="B761" s="43"/>
      <c r="C761" s="77"/>
      <c r="D761" s="43"/>
      <c r="E761" s="78" t="str">
        <f>IFERROR(INDEX('Supply Reference'!$D$2:$D$501,MATCH(D761,'Supply Reference'!$A$2:$A$501,0)),"")</f>
        <v/>
      </c>
      <c r="F761" s="43"/>
      <c r="G761" s="77"/>
      <c r="H761" s="78" t="str">
        <f>IFERROR(INDEX('Supply Reference'!$D$2:$D$501,MATCH(F761,'Supply Reference'!$A$2:$A$501,0)),"")</f>
        <v/>
      </c>
      <c r="I761" s="79"/>
      <c r="J761" s="77"/>
      <c r="K761" s="78" t="str">
        <f>IFERROR(INDEX('Supply Reference'!$D$2:$D$501,MATCH(I761,'Supply Reference'!$A$2:$A$501,0)),"")</f>
        <v/>
      </c>
      <c r="L761" s="44"/>
      <c r="M761" s="43"/>
    </row>
    <row r="762" spans="1:13" x14ac:dyDescent="0.3">
      <c r="A762" s="6"/>
      <c r="B762" s="43"/>
      <c r="C762" s="77"/>
      <c r="D762" s="43"/>
      <c r="E762" s="78" t="str">
        <f>IFERROR(INDEX('Supply Reference'!$D$2:$D$501,MATCH(D762,'Supply Reference'!$A$2:$A$501,0)),"")</f>
        <v/>
      </c>
      <c r="F762" s="43"/>
      <c r="G762" s="77"/>
      <c r="H762" s="78" t="str">
        <f>IFERROR(INDEX('Supply Reference'!$D$2:$D$501,MATCH(F762,'Supply Reference'!$A$2:$A$501,0)),"")</f>
        <v/>
      </c>
      <c r="I762" s="79"/>
      <c r="J762" s="77"/>
      <c r="K762" s="78" t="str">
        <f>IFERROR(INDEX('Supply Reference'!$D$2:$D$501,MATCH(I762,'Supply Reference'!$A$2:$A$501,0)),"")</f>
        <v/>
      </c>
      <c r="L762" s="44"/>
      <c r="M762" s="43"/>
    </row>
    <row r="763" spans="1:13" x14ac:dyDescent="0.3">
      <c r="A763" s="6"/>
      <c r="B763" s="43"/>
      <c r="C763" s="77"/>
      <c r="D763" s="43"/>
      <c r="E763" s="78" t="str">
        <f>IFERROR(INDEX('Supply Reference'!$D$2:$D$501,MATCH(D763,'Supply Reference'!$A$2:$A$501,0)),"")</f>
        <v/>
      </c>
      <c r="F763" s="43"/>
      <c r="G763" s="77"/>
      <c r="H763" s="78" t="str">
        <f>IFERROR(INDEX('Supply Reference'!$D$2:$D$501,MATCH(F763,'Supply Reference'!$A$2:$A$501,0)),"")</f>
        <v/>
      </c>
      <c r="I763" s="79"/>
      <c r="J763" s="77"/>
      <c r="K763" s="78" t="str">
        <f>IFERROR(INDEX('Supply Reference'!$D$2:$D$501,MATCH(I763,'Supply Reference'!$A$2:$A$501,0)),"")</f>
        <v/>
      </c>
      <c r="L763" s="44"/>
      <c r="M763" s="43"/>
    </row>
    <row r="764" spans="1:13" x14ac:dyDescent="0.3">
      <c r="A764" s="6"/>
      <c r="B764" s="43"/>
      <c r="C764" s="77"/>
      <c r="D764" s="43"/>
      <c r="E764" s="78" t="str">
        <f>IFERROR(INDEX('Supply Reference'!$D$2:$D$501,MATCH(D764,'Supply Reference'!$A$2:$A$501,0)),"")</f>
        <v/>
      </c>
      <c r="F764" s="43"/>
      <c r="G764" s="77"/>
      <c r="H764" s="78" t="str">
        <f>IFERROR(INDEX('Supply Reference'!$D$2:$D$501,MATCH(F764,'Supply Reference'!$A$2:$A$501,0)),"")</f>
        <v/>
      </c>
      <c r="I764" s="79"/>
      <c r="J764" s="77"/>
      <c r="K764" s="78" t="str">
        <f>IFERROR(INDEX('Supply Reference'!$D$2:$D$501,MATCH(I764,'Supply Reference'!$A$2:$A$501,0)),"")</f>
        <v/>
      </c>
      <c r="L764" s="44"/>
      <c r="M764" s="43"/>
    </row>
    <row r="765" spans="1:13" x14ac:dyDescent="0.3">
      <c r="A765" s="6"/>
      <c r="B765" s="43"/>
      <c r="C765" s="77"/>
      <c r="D765" s="43"/>
      <c r="E765" s="78" t="str">
        <f>IFERROR(INDEX('Supply Reference'!$D$2:$D$501,MATCH(D765,'Supply Reference'!$A$2:$A$501,0)),"")</f>
        <v/>
      </c>
      <c r="F765" s="43"/>
      <c r="G765" s="77"/>
      <c r="H765" s="78" t="str">
        <f>IFERROR(INDEX('Supply Reference'!$D$2:$D$501,MATCH(F765,'Supply Reference'!$A$2:$A$501,0)),"")</f>
        <v/>
      </c>
      <c r="I765" s="79"/>
      <c r="J765" s="77"/>
      <c r="K765" s="78" t="str">
        <f>IFERROR(INDEX('Supply Reference'!$D$2:$D$501,MATCH(I765,'Supply Reference'!$A$2:$A$501,0)),"")</f>
        <v/>
      </c>
      <c r="L765" s="44"/>
      <c r="M765" s="43"/>
    </row>
    <row r="766" spans="1:13" x14ac:dyDescent="0.3">
      <c r="A766" s="6"/>
      <c r="B766" s="43"/>
      <c r="C766" s="77"/>
      <c r="D766" s="43"/>
      <c r="E766" s="78" t="str">
        <f>IFERROR(INDEX('Supply Reference'!$D$2:$D$501,MATCH(D766,'Supply Reference'!$A$2:$A$501,0)),"")</f>
        <v/>
      </c>
      <c r="F766" s="43"/>
      <c r="G766" s="77"/>
      <c r="H766" s="78" t="str">
        <f>IFERROR(INDEX('Supply Reference'!$D$2:$D$501,MATCH(F766,'Supply Reference'!$A$2:$A$501,0)),"")</f>
        <v/>
      </c>
      <c r="I766" s="79"/>
      <c r="J766" s="77"/>
      <c r="K766" s="78" t="str">
        <f>IFERROR(INDEX('Supply Reference'!$D$2:$D$501,MATCH(I766,'Supply Reference'!$A$2:$A$501,0)),"")</f>
        <v/>
      </c>
      <c r="L766" s="44"/>
      <c r="M766" s="43"/>
    </row>
    <row r="767" spans="1:13" x14ac:dyDescent="0.3">
      <c r="A767" s="6"/>
      <c r="B767" s="43"/>
      <c r="C767" s="77"/>
      <c r="D767" s="43"/>
      <c r="E767" s="78" t="str">
        <f>IFERROR(INDEX('Supply Reference'!$D$2:$D$501,MATCH(D767,'Supply Reference'!$A$2:$A$501,0)),"")</f>
        <v/>
      </c>
      <c r="F767" s="43"/>
      <c r="G767" s="77"/>
      <c r="H767" s="78" t="str">
        <f>IFERROR(INDEX('Supply Reference'!$D$2:$D$501,MATCH(F767,'Supply Reference'!$A$2:$A$501,0)),"")</f>
        <v/>
      </c>
      <c r="I767" s="79"/>
      <c r="J767" s="77"/>
      <c r="K767" s="78" t="str">
        <f>IFERROR(INDEX('Supply Reference'!$D$2:$D$501,MATCH(I767,'Supply Reference'!$A$2:$A$501,0)),"")</f>
        <v/>
      </c>
      <c r="L767" s="44"/>
      <c r="M767" s="43"/>
    </row>
    <row r="768" spans="1:13" x14ac:dyDescent="0.3">
      <c r="A768" s="6"/>
      <c r="B768" s="43"/>
      <c r="C768" s="77"/>
      <c r="D768" s="43"/>
      <c r="E768" s="78" t="str">
        <f>IFERROR(INDEX('Supply Reference'!$D$2:$D$501,MATCH(D768,'Supply Reference'!$A$2:$A$501,0)),"")</f>
        <v/>
      </c>
      <c r="F768" s="43"/>
      <c r="G768" s="77"/>
      <c r="H768" s="78" t="str">
        <f>IFERROR(INDEX('Supply Reference'!$D$2:$D$501,MATCH(F768,'Supply Reference'!$A$2:$A$501,0)),"")</f>
        <v/>
      </c>
      <c r="I768" s="79"/>
      <c r="J768" s="77"/>
      <c r="K768" s="78" t="str">
        <f>IFERROR(INDEX('Supply Reference'!$D$2:$D$501,MATCH(I768,'Supply Reference'!$A$2:$A$501,0)),"")</f>
        <v/>
      </c>
      <c r="L768" s="44"/>
      <c r="M768" s="43"/>
    </row>
    <row r="769" spans="1:13" x14ac:dyDescent="0.3">
      <c r="A769" s="6"/>
      <c r="B769" s="43"/>
      <c r="C769" s="77"/>
      <c r="D769" s="43"/>
      <c r="E769" s="78" t="str">
        <f>IFERROR(INDEX('Supply Reference'!$D$2:$D$501,MATCH(D769,'Supply Reference'!$A$2:$A$501,0)),"")</f>
        <v/>
      </c>
      <c r="F769" s="43"/>
      <c r="G769" s="77"/>
      <c r="H769" s="78" t="str">
        <f>IFERROR(INDEX('Supply Reference'!$D$2:$D$501,MATCH(F769,'Supply Reference'!$A$2:$A$501,0)),"")</f>
        <v/>
      </c>
      <c r="I769" s="79"/>
      <c r="J769" s="77"/>
      <c r="K769" s="78" t="str">
        <f>IFERROR(INDEX('Supply Reference'!$D$2:$D$501,MATCH(I769,'Supply Reference'!$A$2:$A$501,0)),"")</f>
        <v/>
      </c>
      <c r="L769" s="44"/>
      <c r="M769" s="43"/>
    </row>
    <row r="770" spans="1:13" x14ac:dyDescent="0.3">
      <c r="A770" s="6"/>
      <c r="B770" s="43"/>
      <c r="C770" s="77"/>
      <c r="D770" s="43"/>
      <c r="E770" s="78" t="str">
        <f>IFERROR(INDEX('Supply Reference'!$D$2:$D$501,MATCH(D770,'Supply Reference'!$A$2:$A$501,0)),"")</f>
        <v/>
      </c>
      <c r="F770" s="43"/>
      <c r="G770" s="77"/>
      <c r="H770" s="78" t="str">
        <f>IFERROR(INDEX('Supply Reference'!$D$2:$D$501,MATCH(F770,'Supply Reference'!$A$2:$A$501,0)),"")</f>
        <v/>
      </c>
      <c r="I770" s="79"/>
      <c r="J770" s="77"/>
      <c r="K770" s="78" t="str">
        <f>IFERROR(INDEX('Supply Reference'!$D$2:$D$501,MATCH(I770,'Supply Reference'!$A$2:$A$501,0)),"")</f>
        <v/>
      </c>
      <c r="L770" s="44"/>
      <c r="M770" s="43"/>
    </row>
    <row r="771" spans="1:13" x14ac:dyDescent="0.3">
      <c r="A771" s="6"/>
      <c r="B771" s="43"/>
      <c r="C771" s="77"/>
      <c r="D771" s="43"/>
      <c r="E771" s="78" t="str">
        <f>IFERROR(INDEX('Supply Reference'!$D$2:$D$501,MATCH(D771,'Supply Reference'!$A$2:$A$501,0)),"")</f>
        <v/>
      </c>
      <c r="F771" s="43"/>
      <c r="G771" s="77"/>
      <c r="H771" s="78" t="str">
        <f>IFERROR(INDEX('Supply Reference'!$D$2:$D$501,MATCH(F771,'Supply Reference'!$A$2:$A$501,0)),"")</f>
        <v/>
      </c>
      <c r="I771" s="79"/>
      <c r="J771" s="77"/>
      <c r="K771" s="78" t="str">
        <f>IFERROR(INDEX('Supply Reference'!$D$2:$D$501,MATCH(I771,'Supply Reference'!$A$2:$A$501,0)),"")</f>
        <v/>
      </c>
      <c r="L771" s="44"/>
      <c r="M771" s="43"/>
    </row>
    <row r="772" spans="1:13" x14ac:dyDescent="0.3">
      <c r="A772" s="6"/>
      <c r="B772" s="43"/>
      <c r="C772" s="77"/>
      <c r="D772" s="43"/>
      <c r="E772" s="78" t="str">
        <f>IFERROR(INDEX('Supply Reference'!$D$2:$D$501,MATCH(D772,'Supply Reference'!$A$2:$A$501,0)),"")</f>
        <v/>
      </c>
      <c r="F772" s="43"/>
      <c r="G772" s="77"/>
      <c r="H772" s="78" t="str">
        <f>IFERROR(INDEX('Supply Reference'!$D$2:$D$501,MATCH(F772,'Supply Reference'!$A$2:$A$501,0)),"")</f>
        <v/>
      </c>
      <c r="I772" s="79"/>
      <c r="J772" s="77"/>
      <c r="K772" s="78" t="str">
        <f>IFERROR(INDEX('Supply Reference'!$D$2:$D$501,MATCH(I772,'Supply Reference'!$A$2:$A$501,0)),"")</f>
        <v/>
      </c>
      <c r="L772" s="44"/>
      <c r="M772" s="43"/>
    </row>
    <row r="773" spans="1:13" x14ac:dyDescent="0.3">
      <c r="A773" s="6"/>
      <c r="B773" s="43"/>
      <c r="C773" s="77"/>
      <c r="D773" s="43"/>
      <c r="E773" s="78" t="str">
        <f>IFERROR(INDEX('Supply Reference'!$D$2:$D$501,MATCH(D773,'Supply Reference'!$A$2:$A$501,0)),"")</f>
        <v/>
      </c>
      <c r="F773" s="43"/>
      <c r="G773" s="77"/>
      <c r="H773" s="78" t="str">
        <f>IFERROR(INDEX('Supply Reference'!$D$2:$D$501,MATCH(F773,'Supply Reference'!$A$2:$A$501,0)),"")</f>
        <v/>
      </c>
      <c r="I773" s="79"/>
      <c r="J773" s="77"/>
      <c r="K773" s="78" t="str">
        <f>IFERROR(INDEX('Supply Reference'!$D$2:$D$501,MATCH(I773,'Supply Reference'!$A$2:$A$501,0)),"")</f>
        <v/>
      </c>
      <c r="L773" s="44"/>
      <c r="M773" s="43"/>
    </row>
    <row r="774" spans="1:13" x14ac:dyDescent="0.3">
      <c r="A774" s="6"/>
      <c r="B774" s="43"/>
      <c r="C774" s="77"/>
      <c r="D774" s="43"/>
      <c r="E774" s="78" t="str">
        <f>IFERROR(INDEX('Supply Reference'!$D$2:$D$501,MATCH(D774,'Supply Reference'!$A$2:$A$501,0)),"")</f>
        <v/>
      </c>
      <c r="F774" s="43"/>
      <c r="G774" s="77"/>
      <c r="H774" s="78" t="str">
        <f>IFERROR(INDEX('Supply Reference'!$D$2:$D$501,MATCH(F774,'Supply Reference'!$A$2:$A$501,0)),"")</f>
        <v/>
      </c>
      <c r="I774" s="79"/>
      <c r="J774" s="77"/>
      <c r="K774" s="78" t="str">
        <f>IFERROR(INDEX('Supply Reference'!$D$2:$D$501,MATCH(I774,'Supply Reference'!$A$2:$A$501,0)),"")</f>
        <v/>
      </c>
      <c r="L774" s="44"/>
      <c r="M774" s="43"/>
    </row>
    <row r="775" spans="1:13" x14ac:dyDescent="0.3">
      <c r="A775" s="6"/>
      <c r="B775" s="43"/>
      <c r="C775" s="77"/>
      <c r="D775" s="43"/>
      <c r="E775" s="78" t="str">
        <f>IFERROR(INDEX('Supply Reference'!$D$2:$D$501,MATCH(D775,'Supply Reference'!$A$2:$A$501,0)),"")</f>
        <v/>
      </c>
      <c r="F775" s="43"/>
      <c r="G775" s="77"/>
      <c r="H775" s="78" t="str">
        <f>IFERROR(INDEX('Supply Reference'!$D$2:$D$501,MATCH(F775,'Supply Reference'!$A$2:$A$501,0)),"")</f>
        <v/>
      </c>
      <c r="I775" s="79"/>
      <c r="J775" s="77"/>
      <c r="K775" s="78" t="str">
        <f>IFERROR(INDEX('Supply Reference'!$D$2:$D$501,MATCH(I775,'Supply Reference'!$A$2:$A$501,0)),"")</f>
        <v/>
      </c>
      <c r="L775" s="44"/>
      <c r="M775" s="43"/>
    </row>
    <row r="776" spans="1:13" x14ac:dyDescent="0.3">
      <c r="A776" s="6"/>
      <c r="B776" s="43"/>
      <c r="C776" s="77"/>
      <c r="D776" s="43"/>
      <c r="E776" s="78" t="str">
        <f>IFERROR(INDEX('Supply Reference'!$D$2:$D$501,MATCH(D776,'Supply Reference'!$A$2:$A$501,0)),"")</f>
        <v/>
      </c>
      <c r="F776" s="43"/>
      <c r="G776" s="77"/>
      <c r="H776" s="78" t="str">
        <f>IFERROR(INDEX('Supply Reference'!$D$2:$D$501,MATCH(F776,'Supply Reference'!$A$2:$A$501,0)),"")</f>
        <v/>
      </c>
      <c r="I776" s="79"/>
      <c r="J776" s="77"/>
      <c r="K776" s="78" t="str">
        <f>IFERROR(INDEX('Supply Reference'!$D$2:$D$501,MATCH(I776,'Supply Reference'!$A$2:$A$501,0)),"")</f>
        <v/>
      </c>
      <c r="L776" s="44"/>
      <c r="M776" s="43"/>
    </row>
    <row r="777" spans="1:13" x14ac:dyDescent="0.3">
      <c r="A777" s="6"/>
      <c r="B777" s="43"/>
      <c r="C777" s="77"/>
      <c r="D777" s="43"/>
      <c r="E777" s="78" t="str">
        <f>IFERROR(INDEX('Supply Reference'!$D$2:$D$501,MATCH(D777,'Supply Reference'!$A$2:$A$501,0)),"")</f>
        <v/>
      </c>
      <c r="F777" s="43"/>
      <c r="G777" s="77"/>
      <c r="H777" s="78" t="str">
        <f>IFERROR(INDEX('Supply Reference'!$D$2:$D$501,MATCH(F777,'Supply Reference'!$A$2:$A$501,0)),"")</f>
        <v/>
      </c>
      <c r="I777" s="79"/>
      <c r="J777" s="77"/>
      <c r="K777" s="78" t="str">
        <f>IFERROR(INDEX('Supply Reference'!$D$2:$D$501,MATCH(I777,'Supply Reference'!$A$2:$A$501,0)),"")</f>
        <v/>
      </c>
      <c r="L777" s="44"/>
      <c r="M777" s="43"/>
    </row>
    <row r="778" spans="1:13" x14ac:dyDescent="0.3">
      <c r="A778" s="6"/>
      <c r="B778" s="43"/>
      <c r="C778" s="77"/>
      <c r="D778" s="43"/>
      <c r="E778" s="78" t="str">
        <f>IFERROR(INDEX('Supply Reference'!$D$2:$D$501,MATCH(D778,'Supply Reference'!$A$2:$A$501,0)),"")</f>
        <v/>
      </c>
      <c r="F778" s="43"/>
      <c r="G778" s="77"/>
      <c r="H778" s="78" t="str">
        <f>IFERROR(INDEX('Supply Reference'!$D$2:$D$501,MATCH(F778,'Supply Reference'!$A$2:$A$501,0)),"")</f>
        <v/>
      </c>
      <c r="I778" s="79"/>
      <c r="J778" s="77"/>
      <c r="K778" s="78" t="str">
        <f>IFERROR(INDEX('Supply Reference'!$D$2:$D$501,MATCH(I778,'Supply Reference'!$A$2:$A$501,0)),"")</f>
        <v/>
      </c>
      <c r="L778" s="44"/>
      <c r="M778" s="43"/>
    </row>
    <row r="779" spans="1:13" x14ac:dyDescent="0.3">
      <c r="A779" s="6"/>
      <c r="B779" s="43"/>
      <c r="C779" s="77"/>
      <c r="D779" s="43"/>
      <c r="E779" s="78" t="str">
        <f>IFERROR(INDEX('Supply Reference'!$D$2:$D$501,MATCH(D779,'Supply Reference'!$A$2:$A$501,0)),"")</f>
        <v/>
      </c>
      <c r="F779" s="43"/>
      <c r="G779" s="77"/>
      <c r="H779" s="78" t="str">
        <f>IFERROR(INDEX('Supply Reference'!$D$2:$D$501,MATCH(F779,'Supply Reference'!$A$2:$A$501,0)),"")</f>
        <v/>
      </c>
      <c r="I779" s="79"/>
      <c r="J779" s="77"/>
      <c r="K779" s="78" t="str">
        <f>IFERROR(INDEX('Supply Reference'!$D$2:$D$501,MATCH(I779,'Supply Reference'!$A$2:$A$501,0)),"")</f>
        <v/>
      </c>
      <c r="L779" s="44"/>
      <c r="M779" s="43"/>
    </row>
    <row r="780" spans="1:13" x14ac:dyDescent="0.3">
      <c r="A780" s="6"/>
      <c r="B780" s="43"/>
      <c r="C780" s="77"/>
      <c r="D780" s="43"/>
      <c r="E780" s="78" t="str">
        <f>IFERROR(INDEX('Supply Reference'!$D$2:$D$501,MATCH(D780,'Supply Reference'!$A$2:$A$501,0)),"")</f>
        <v/>
      </c>
      <c r="F780" s="43"/>
      <c r="G780" s="77"/>
      <c r="H780" s="78" t="str">
        <f>IFERROR(INDEX('Supply Reference'!$D$2:$D$501,MATCH(F780,'Supply Reference'!$A$2:$A$501,0)),"")</f>
        <v/>
      </c>
      <c r="I780" s="79"/>
      <c r="J780" s="77"/>
      <c r="K780" s="78" t="str">
        <f>IFERROR(INDEX('Supply Reference'!$D$2:$D$501,MATCH(I780,'Supply Reference'!$A$2:$A$501,0)),"")</f>
        <v/>
      </c>
      <c r="L780" s="44"/>
      <c r="M780" s="43"/>
    </row>
    <row r="781" spans="1:13" x14ac:dyDescent="0.3">
      <c r="A781" s="6"/>
      <c r="B781" s="43"/>
      <c r="C781" s="77"/>
      <c r="D781" s="43"/>
      <c r="E781" s="78" t="str">
        <f>IFERROR(INDEX('Supply Reference'!$D$2:$D$501,MATCH(D781,'Supply Reference'!$A$2:$A$501,0)),"")</f>
        <v/>
      </c>
      <c r="F781" s="43"/>
      <c r="G781" s="77"/>
      <c r="H781" s="78" t="str">
        <f>IFERROR(INDEX('Supply Reference'!$D$2:$D$501,MATCH(F781,'Supply Reference'!$A$2:$A$501,0)),"")</f>
        <v/>
      </c>
      <c r="I781" s="79"/>
      <c r="J781" s="77"/>
      <c r="K781" s="78" t="str">
        <f>IFERROR(INDEX('Supply Reference'!$D$2:$D$501,MATCH(I781,'Supply Reference'!$A$2:$A$501,0)),"")</f>
        <v/>
      </c>
      <c r="L781" s="44"/>
      <c r="M781" s="43"/>
    </row>
    <row r="782" spans="1:13" x14ac:dyDescent="0.3">
      <c r="A782" s="6"/>
      <c r="B782" s="43"/>
      <c r="C782" s="77"/>
      <c r="D782" s="43"/>
      <c r="E782" s="78" t="str">
        <f>IFERROR(INDEX('Supply Reference'!$D$2:$D$501,MATCH(D782,'Supply Reference'!$A$2:$A$501,0)),"")</f>
        <v/>
      </c>
      <c r="F782" s="43"/>
      <c r="G782" s="77"/>
      <c r="H782" s="78" t="str">
        <f>IFERROR(INDEX('Supply Reference'!$D$2:$D$501,MATCH(F782,'Supply Reference'!$A$2:$A$501,0)),"")</f>
        <v/>
      </c>
      <c r="I782" s="79"/>
      <c r="J782" s="77"/>
      <c r="K782" s="78" t="str">
        <f>IFERROR(INDEX('Supply Reference'!$D$2:$D$501,MATCH(I782,'Supply Reference'!$A$2:$A$501,0)),"")</f>
        <v/>
      </c>
      <c r="L782" s="44"/>
      <c r="M782" s="43"/>
    </row>
    <row r="783" spans="1:13" x14ac:dyDescent="0.3">
      <c r="A783" s="6"/>
      <c r="B783" s="43"/>
      <c r="C783" s="77"/>
      <c r="D783" s="43"/>
      <c r="E783" s="78" t="str">
        <f>IFERROR(INDEX('Supply Reference'!$D$2:$D$501,MATCH(D783,'Supply Reference'!$A$2:$A$501,0)),"")</f>
        <v/>
      </c>
      <c r="F783" s="43"/>
      <c r="G783" s="77"/>
      <c r="H783" s="78" t="str">
        <f>IFERROR(INDEX('Supply Reference'!$D$2:$D$501,MATCH(F783,'Supply Reference'!$A$2:$A$501,0)),"")</f>
        <v/>
      </c>
      <c r="I783" s="79"/>
      <c r="J783" s="77"/>
      <c r="K783" s="78" t="str">
        <f>IFERROR(INDEX('Supply Reference'!$D$2:$D$501,MATCH(I783,'Supply Reference'!$A$2:$A$501,0)),"")</f>
        <v/>
      </c>
      <c r="L783" s="44"/>
      <c r="M783" s="43"/>
    </row>
    <row r="784" spans="1:13" x14ac:dyDescent="0.3">
      <c r="A784" s="6"/>
      <c r="B784" s="43"/>
      <c r="C784" s="77"/>
      <c r="D784" s="43"/>
      <c r="E784" s="78" t="str">
        <f>IFERROR(INDEX('Supply Reference'!$D$2:$D$501,MATCH(D784,'Supply Reference'!$A$2:$A$501,0)),"")</f>
        <v/>
      </c>
      <c r="F784" s="43"/>
      <c r="G784" s="77"/>
      <c r="H784" s="78" t="str">
        <f>IFERROR(INDEX('Supply Reference'!$D$2:$D$501,MATCH(F784,'Supply Reference'!$A$2:$A$501,0)),"")</f>
        <v/>
      </c>
      <c r="I784" s="79"/>
      <c r="J784" s="77"/>
      <c r="K784" s="78" t="str">
        <f>IFERROR(INDEX('Supply Reference'!$D$2:$D$501,MATCH(I784,'Supply Reference'!$A$2:$A$501,0)),"")</f>
        <v/>
      </c>
      <c r="L784" s="44"/>
      <c r="M784" s="43"/>
    </row>
    <row r="785" spans="1:13" x14ac:dyDescent="0.3">
      <c r="A785" s="6"/>
      <c r="B785" s="43"/>
      <c r="C785" s="77"/>
      <c r="D785" s="43"/>
      <c r="E785" s="78" t="str">
        <f>IFERROR(INDEX('Supply Reference'!$D$2:$D$501,MATCH(D785,'Supply Reference'!$A$2:$A$501,0)),"")</f>
        <v/>
      </c>
      <c r="F785" s="43"/>
      <c r="G785" s="77"/>
      <c r="H785" s="78" t="str">
        <f>IFERROR(INDEX('Supply Reference'!$D$2:$D$501,MATCH(F785,'Supply Reference'!$A$2:$A$501,0)),"")</f>
        <v/>
      </c>
      <c r="I785" s="79"/>
      <c r="J785" s="77"/>
      <c r="K785" s="78" t="str">
        <f>IFERROR(INDEX('Supply Reference'!$D$2:$D$501,MATCH(I785,'Supply Reference'!$A$2:$A$501,0)),"")</f>
        <v/>
      </c>
      <c r="L785" s="44"/>
      <c r="M785" s="43"/>
    </row>
    <row r="786" spans="1:13" x14ac:dyDescent="0.3">
      <c r="A786" s="6"/>
      <c r="B786" s="43"/>
      <c r="C786" s="77"/>
      <c r="D786" s="43"/>
      <c r="E786" s="78" t="str">
        <f>IFERROR(INDEX('Supply Reference'!$D$2:$D$501,MATCH(D786,'Supply Reference'!$A$2:$A$501,0)),"")</f>
        <v/>
      </c>
      <c r="F786" s="43"/>
      <c r="G786" s="77"/>
      <c r="H786" s="78" t="str">
        <f>IFERROR(INDEX('Supply Reference'!$D$2:$D$501,MATCH(F786,'Supply Reference'!$A$2:$A$501,0)),"")</f>
        <v/>
      </c>
      <c r="I786" s="79"/>
      <c r="J786" s="77"/>
      <c r="K786" s="78" t="str">
        <f>IFERROR(INDEX('Supply Reference'!$D$2:$D$501,MATCH(I786,'Supply Reference'!$A$2:$A$501,0)),"")</f>
        <v/>
      </c>
      <c r="L786" s="44"/>
      <c r="M786" s="43"/>
    </row>
    <row r="787" spans="1:13" x14ac:dyDescent="0.3">
      <c r="A787" s="6"/>
      <c r="B787" s="43"/>
      <c r="C787" s="77"/>
      <c r="D787" s="43"/>
      <c r="E787" s="78" t="str">
        <f>IFERROR(INDEX('Supply Reference'!$D$2:$D$501,MATCH(D787,'Supply Reference'!$A$2:$A$501,0)),"")</f>
        <v/>
      </c>
      <c r="F787" s="43"/>
      <c r="G787" s="77"/>
      <c r="H787" s="78" t="str">
        <f>IFERROR(INDEX('Supply Reference'!$D$2:$D$501,MATCH(F787,'Supply Reference'!$A$2:$A$501,0)),"")</f>
        <v/>
      </c>
      <c r="I787" s="79"/>
      <c r="J787" s="77"/>
      <c r="K787" s="78" t="str">
        <f>IFERROR(INDEX('Supply Reference'!$D$2:$D$501,MATCH(I787,'Supply Reference'!$A$2:$A$501,0)),"")</f>
        <v/>
      </c>
      <c r="L787" s="44"/>
      <c r="M787" s="43"/>
    </row>
    <row r="788" spans="1:13" x14ac:dyDescent="0.3">
      <c r="A788" s="6"/>
      <c r="B788" s="43"/>
      <c r="C788" s="77"/>
      <c r="D788" s="43"/>
      <c r="E788" s="78" t="str">
        <f>IFERROR(INDEX('Supply Reference'!$D$2:$D$501,MATCH(D788,'Supply Reference'!$A$2:$A$501,0)),"")</f>
        <v/>
      </c>
      <c r="F788" s="43"/>
      <c r="G788" s="77"/>
      <c r="H788" s="78" t="str">
        <f>IFERROR(INDEX('Supply Reference'!$D$2:$D$501,MATCH(F788,'Supply Reference'!$A$2:$A$501,0)),"")</f>
        <v/>
      </c>
      <c r="I788" s="79"/>
      <c r="J788" s="77"/>
      <c r="K788" s="78" t="str">
        <f>IFERROR(INDEX('Supply Reference'!$D$2:$D$501,MATCH(I788,'Supply Reference'!$A$2:$A$501,0)),"")</f>
        <v/>
      </c>
      <c r="L788" s="44"/>
      <c r="M788" s="43"/>
    </row>
    <row r="789" spans="1:13" x14ac:dyDescent="0.3">
      <c r="A789" s="6"/>
      <c r="B789" s="43"/>
      <c r="C789" s="77"/>
      <c r="D789" s="43"/>
      <c r="E789" s="78" t="str">
        <f>IFERROR(INDEX('Supply Reference'!$D$2:$D$501,MATCH(D789,'Supply Reference'!$A$2:$A$501,0)),"")</f>
        <v/>
      </c>
      <c r="F789" s="43"/>
      <c r="G789" s="77"/>
      <c r="H789" s="78" t="str">
        <f>IFERROR(INDEX('Supply Reference'!$D$2:$D$501,MATCH(F789,'Supply Reference'!$A$2:$A$501,0)),"")</f>
        <v/>
      </c>
      <c r="I789" s="79"/>
      <c r="J789" s="77"/>
      <c r="K789" s="78" t="str">
        <f>IFERROR(INDEX('Supply Reference'!$D$2:$D$501,MATCH(I789,'Supply Reference'!$A$2:$A$501,0)),"")</f>
        <v/>
      </c>
      <c r="L789" s="44"/>
      <c r="M789" s="43"/>
    </row>
    <row r="790" spans="1:13" x14ac:dyDescent="0.3">
      <c r="A790" s="6"/>
      <c r="B790" s="43"/>
      <c r="C790" s="77"/>
      <c r="D790" s="43"/>
      <c r="E790" s="78" t="str">
        <f>IFERROR(INDEX('Supply Reference'!$D$2:$D$501,MATCH(D790,'Supply Reference'!$A$2:$A$501,0)),"")</f>
        <v/>
      </c>
      <c r="F790" s="43"/>
      <c r="G790" s="77"/>
      <c r="H790" s="78" t="str">
        <f>IFERROR(INDEX('Supply Reference'!$D$2:$D$501,MATCH(F790,'Supply Reference'!$A$2:$A$501,0)),"")</f>
        <v/>
      </c>
      <c r="I790" s="79"/>
      <c r="J790" s="77"/>
      <c r="K790" s="78" t="str">
        <f>IFERROR(INDEX('Supply Reference'!$D$2:$D$501,MATCH(I790,'Supply Reference'!$A$2:$A$501,0)),"")</f>
        <v/>
      </c>
      <c r="L790" s="44"/>
      <c r="M790" s="43"/>
    </row>
    <row r="791" spans="1:13" x14ac:dyDescent="0.3">
      <c r="A791" s="6"/>
      <c r="B791" s="43"/>
      <c r="C791" s="77"/>
      <c r="D791" s="43"/>
      <c r="E791" s="78" t="str">
        <f>IFERROR(INDEX('Supply Reference'!$D$2:$D$501,MATCH(D791,'Supply Reference'!$A$2:$A$501,0)),"")</f>
        <v/>
      </c>
      <c r="F791" s="43"/>
      <c r="G791" s="77"/>
      <c r="H791" s="78" t="str">
        <f>IFERROR(INDEX('Supply Reference'!$D$2:$D$501,MATCH(F791,'Supply Reference'!$A$2:$A$501,0)),"")</f>
        <v/>
      </c>
      <c r="I791" s="79"/>
      <c r="J791" s="77"/>
      <c r="K791" s="78" t="str">
        <f>IFERROR(INDEX('Supply Reference'!$D$2:$D$501,MATCH(I791,'Supply Reference'!$A$2:$A$501,0)),"")</f>
        <v/>
      </c>
      <c r="L791" s="44"/>
      <c r="M791" s="43"/>
    </row>
    <row r="792" spans="1:13" x14ac:dyDescent="0.3">
      <c r="A792" s="6"/>
      <c r="B792" s="43"/>
      <c r="C792" s="77"/>
      <c r="D792" s="43"/>
      <c r="E792" s="78" t="str">
        <f>IFERROR(INDEX('Supply Reference'!$D$2:$D$501,MATCH(D792,'Supply Reference'!$A$2:$A$501,0)),"")</f>
        <v/>
      </c>
      <c r="F792" s="43"/>
      <c r="G792" s="77"/>
      <c r="H792" s="78" t="str">
        <f>IFERROR(INDEX('Supply Reference'!$D$2:$D$501,MATCH(F792,'Supply Reference'!$A$2:$A$501,0)),"")</f>
        <v/>
      </c>
      <c r="I792" s="79"/>
      <c r="J792" s="77"/>
      <c r="K792" s="78" t="str">
        <f>IFERROR(INDEX('Supply Reference'!$D$2:$D$501,MATCH(I792,'Supply Reference'!$A$2:$A$501,0)),"")</f>
        <v/>
      </c>
      <c r="L792" s="44"/>
      <c r="M792" s="43"/>
    </row>
    <row r="793" spans="1:13" x14ac:dyDescent="0.3">
      <c r="A793" s="6"/>
      <c r="B793" s="43"/>
      <c r="C793" s="77"/>
      <c r="D793" s="43"/>
      <c r="E793" s="78" t="str">
        <f>IFERROR(INDEX('Supply Reference'!$D$2:$D$501,MATCH(D793,'Supply Reference'!$A$2:$A$501,0)),"")</f>
        <v/>
      </c>
      <c r="F793" s="43"/>
      <c r="G793" s="77"/>
      <c r="H793" s="78" t="str">
        <f>IFERROR(INDEX('Supply Reference'!$D$2:$D$501,MATCH(F793,'Supply Reference'!$A$2:$A$501,0)),"")</f>
        <v/>
      </c>
      <c r="I793" s="79"/>
      <c r="J793" s="77"/>
      <c r="K793" s="78" t="str">
        <f>IFERROR(INDEX('Supply Reference'!$D$2:$D$501,MATCH(I793,'Supply Reference'!$A$2:$A$501,0)),"")</f>
        <v/>
      </c>
      <c r="L793" s="44"/>
      <c r="M793" s="43"/>
    </row>
    <row r="794" spans="1:13" x14ac:dyDescent="0.3">
      <c r="A794" s="6"/>
      <c r="B794" s="43"/>
      <c r="C794" s="77"/>
      <c r="D794" s="43"/>
      <c r="E794" s="78" t="str">
        <f>IFERROR(INDEX('Supply Reference'!$D$2:$D$501,MATCH(D794,'Supply Reference'!$A$2:$A$501,0)),"")</f>
        <v/>
      </c>
      <c r="F794" s="43"/>
      <c r="G794" s="77"/>
      <c r="H794" s="78" t="str">
        <f>IFERROR(INDEX('Supply Reference'!$D$2:$D$501,MATCH(F794,'Supply Reference'!$A$2:$A$501,0)),"")</f>
        <v/>
      </c>
      <c r="I794" s="79"/>
      <c r="J794" s="77"/>
      <c r="K794" s="78" t="str">
        <f>IFERROR(INDEX('Supply Reference'!$D$2:$D$501,MATCH(I794,'Supply Reference'!$A$2:$A$501,0)),"")</f>
        <v/>
      </c>
      <c r="L794" s="44"/>
      <c r="M794" s="43"/>
    </row>
    <row r="795" spans="1:13" x14ac:dyDescent="0.3">
      <c r="A795" s="6"/>
      <c r="B795" s="43"/>
      <c r="C795" s="77"/>
      <c r="D795" s="43"/>
      <c r="E795" s="78" t="str">
        <f>IFERROR(INDEX('Supply Reference'!$D$2:$D$501,MATCH(D795,'Supply Reference'!$A$2:$A$501,0)),"")</f>
        <v/>
      </c>
      <c r="F795" s="43"/>
      <c r="G795" s="77"/>
      <c r="H795" s="78" t="str">
        <f>IFERROR(INDEX('Supply Reference'!$D$2:$D$501,MATCH(F795,'Supply Reference'!$A$2:$A$501,0)),"")</f>
        <v/>
      </c>
      <c r="I795" s="79"/>
      <c r="J795" s="77"/>
      <c r="K795" s="78" t="str">
        <f>IFERROR(INDEX('Supply Reference'!$D$2:$D$501,MATCH(I795,'Supply Reference'!$A$2:$A$501,0)),"")</f>
        <v/>
      </c>
      <c r="L795" s="44"/>
      <c r="M795" s="43"/>
    </row>
    <row r="796" spans="1:13" x14ac:dyDescent="0.3">
      <c r="A796" s="6"/>
      <c r="B796" s="43"/>
      <c r="C796" s="77"/>
      <c r="D796" s="43"/>
      <c r="E796" s="78" t="str">
        <f>IFERROR(INDEX('Supply Reference'!$D$2:$D$501,MATCH(D796,'Supply Reference'!$A$2:$A$501,0)),"")</f>
        <v/>
      </c>
      <c r="F796" s="43"/>
      <c r="G796" s="77"/>
      <c r="H796" s="78" t="str">
        <f>IFERROR(INDEX('Supply Reference'!$D$2:$D$501,MATCH(F796,'Supply Reference'!$A$2:$A$501,0)),"")</f>
        <v/>
      </c>
      <c r="I796" s="79"/>
      <c r="J796" s="77"/>
      <c r="K796" s="78" t="str">
        <f>IFERROR(INDEX('Supply Reference'!$D$2:$D$501,MATCH(I796,'Supply Reference'!$A$2:$A$501,0)),"")</f>
        <v/>
      </c>
      <c r="L796" s="44"/>
      <c r="M796" s="43"/>
    </row>
    <row r="797" spans="1:13" x14ac:dyDescent="0.3">
      <c r="A797" s="6"/>
      <c r="B797" s="43"/>
      <c r="C797" s="77"/>
      <c r="D797" s="43"/>
      <c r="E797" s="78" t="str">
        <f>IFERROR(INDEX('Supply Reference'!$D$2:$D$501,MATCH(D797,'Supply Reference'!$A$2:$A$501,0)),"")</f>
        <v/>
      </c>
      <c r="F797" s="43"/>
      <c r="G797" s="77"/>
      <c r="H797" s="78" t="str">
        <f>IFERROR(INDEX('Supply Reference'!$D$2:$D$501,MATCH(F797,'Supply Reference'!$A$2:$A$501,0)),"")</f>
        <v/>
      </c>
      <c r="I797" s="79"/>
      <c r="J797" s="77"/>
      <c r="K797" s="78" t="str">
        <f>IFERROR(INDEX('Supply Reference'!$D$2:$D$501,MATCH(I797,'Supply Reference'!$A$2:$A$501,0)),"")</f>
        <v/>
      </c>
      <c r="L797" s="44"/>
      <c r="M797" s="43"/>
    </row>
    <row r="798" spans="1:13" x14ac:dyDescent="0.3">
      <c r="A798" s="6"/>
      <c r="B798" s="43"/>
      <c r="C798" s="77"/>
      <c r="D798" s="43"/>
      <c r="E798" s="78" t="str">
        <f>IFERROR(INDEX('Supply Reference'!$D$2:$D$501,MATCH(D798,'Supply Reference'!$A$2:$A$501,0)),"")</f>
        <v/>
      </c>
      <c r="F798" s="43"/>
      <c r="G798" s="77"/>
      <c r="H798" s="78" t="str">
        <f>IFERROR(INDEX('Supply Reference'!$D$2:$D$501,MATCH(F798,'Supply Reference'!$A$2:$A$501,0)),"")</f>
        <v/>
      </c>
      <c r="I798" s="79"/>
      <c r="J798" s="77"/>
      <c r="K798" s="78" t="str">
        <f>IFERROR(INDEX('Supply Reference'!$D$2:$D$501,MATCH(I798,'Supply Reference'!$A$2:$A$501,0)),"")</f>
        <v/>
      </c>
      <c r="L798" s="44"/>
      <c r="M798" s="43"/>
    </row>
    <row r="799" spans="1:13" x14ac:dyDescent="0.3">
      <c r="A799" s="6"/>
      <c r="B799" s="43"/>
      <c r="C799" s="77"/>
      <c r="D799" s="43"/>
      <c r="E799" s="78" t="str">
        <f>IFERROR(INDEX('Supply Reference'!$D$2:$D$501,MATCH(D799,'Supply Reference'!$A$2:$A$501,0)),"")</f>
        <v/>
      </c>
      <c r="F799" s="43"/>
      <c r="G799" s="77"/>
      <c r="H799" s="78" t="str">
        <f>IFERROR(INDEX('Supply Reference'!$D$2:$D$501,MATCH(F799,'Supply Reference'!$A$2:$A$501,0)),"")</f>
        <v/>
      </c>
      <c r="I799" s="79"/>
      <c r="J799" s="77"/>
      <c r="K799" s="78" t="str">
        <f>IFERROR(INDEX('Supply Reference'!$D$2:$D$501,MATCH(I799,'Supply Reference'!$A$2:$A$501,0)),"")</f>
        <v/>
      </c>
      <c r="L799" s="44"/>
      <c r="M799" s="43"/>
    </row>
    <row r="800" spans="1:13" x14ac:dyDescent="0.3">
      <c r="A800" s="6"/>
      <c r="B800" s="43"/>
      <c r="C800" s="77"/>
      <c r="D800" s="43"/>
      <c r="E800" s="78" t="str">
        <f>IFERROR(INDEX('Supply Reference'!$D$2:$D$501,MATCH(D800,'Supply Reference'!$A$2:$A$501,0)),"")</f>
        <v/>
      </c>
      <c r="F800" s="43"/>
      <c r="G800" s="77"/>
      <c r="H800" s="78" t="str">
        <f>IFERROR(INDEX('Supply Reference'!$D$2:$D$501,MATCH(F800,'Supply Reference'!$A$2:$A$501,0)),"")</f>
        <v/>
      </c>
      <c r="I800" s="79"/>
      <c r="J800" s="77"/>
      <c r="K800" s="78" t="str">
        <f>IFERROR(INDEX('Supply Reference'!$D$2:$D$501,MATCH(I800,'Supply Reference'!$A$2:$A$501,0)),"")</f>
        <v/>
      </c>
      <c r="L800" s="44"/>
      <c r="M800" s="43"/>
    </row>
    <row r="801" spans="1:13" x14ac:dyDescent="0.3">
      <c r="A801" s="6"/>
      <c r="B801" s="43"/>
      <c r="C801" s="77"/>
      <c r="D801" s="43"/>
      <c r="E801" s="78" t="str">
        <f>IFERROR(INDEX('Supply Reference'!$D$2:$D$501,MATCH(D801,'Supply Reference'!$A$2:$A$501,0)),"")</f>
        <v/>
      </c>
      <c r="F801" s="43"/>
      <c r="G801" s="77"/>
      <c r="H801" s="78" t="str">
        <f>IFERROR(INDEX('Supply Reference'!$D$2:$D$501,MATCH(F801,'Supply Reference'!$A$2:$A$501,0)),"")</f>
        <v/>
      </c>
      <c r="I801" s="79"/>
      <c r="J801" s="77"/>
      <c r="K801" s="78" t="str">
        <f>IFERROR(INDEX('Supply Reference'!$D$2:$D$501,MATCH(I801,'Supply Reference'!$A$2:$A$501,0)),"")</f>
        <v/>
      </c>
      <c r="L801" s="44"/>
      <c r="M801" s="43"/>
    </row>
    <row r="802" spans="1:13" x14ac:dyDescent="0.3">
      <c r="A802" s="6"/>
      <c r="B802" s="43"/>
      <c r="C802" s="77"/>
      <c r="D802" s="43"/>
      <c r="E802" s="78" t="str">
        <f>IFERROR(INDEX('Supply Reference'!$D$2:$D$501,MATCH(D802,'Supply Reference'!$A$2:$A$501,0)),"")</f>
        <v/>
      </c>
      <c r="F802" s="43"/>
      <c r="G802" s="77"/>
      <c r="H802" s="78" t="str">
        <f>IFERROR(INDEX('Supply Reference'!$D$2:$D$501,MATCH(F802,'Supply Reference'!$A$2:$A$501,0)),"")</f>
        <v/>
      </c>
      <c r="I802" s="79"/>
      <c r="J802" s="77"/>
      <c r="K802" s="78" t="str">
        <f>IFERROR(INDEX('Supply Reference'!$D$2:$D$501,MATCH(I802,'Supply Reference'!$A$2:$A$501,0)),"")</f>
        <v/>
      </c>
      <c r="L802" s="44"/>
      <c r="M802" s="43"/>
    </row>
    <row r="803" spans="1:13" x14ac:dyDescent="0.3">
      <c r="A803" s="6"/>
      <c r="B803" s="43"/>
      <c r="C803" s="77"/>
      <c r="D803" s="43"/>
      <c r="E803" s="78" t="str">
        <f>IFERROR(INDEX('Supply Reference'!$D$2:$D$501,MATCH(D803,'Supply Reference'!$A$2:$A$501,0)),"")</f>
        <v/>
      </c>
      <c r="F803" s="43"/>
      <c r="G803" s="77"/>
      <c r="H803" s="78" t="str">
        <f>IFERROR(INDEX('Supply Reference'!$D$2:$D$501,MATCH(F803,'Supply Reference'!$A$2:$A$501,0)),"")</f>
        <v/>
      </c>
      <c r="I803" s="79"/>
      <c r="J803" s="77"/>
      <c r="K803" s="78" t="str">
        <f>IFERROR(INDEX('Supply Reference'!$D$2:$D$501,MATCH(I803,'Supply Reference'!$A$2:$A$501,0)),"")</f>
        <v/>
      </c>
      <c r="L803" s="44"/>
      <c r="M803" s="43"/>
    </row>
    <row r="804" spans="1:13" x14ac:dyDescent="0.3">
      <c r="A804" s="6"/>
      <c r="B804" s="43"/>
      <c r="C804" s="77"/>
      <c r="D804" s="43"/>
      <c r="E804" s="78" t="str">
        <f>IFERROR(INDEX('Supply Reference'!$D$2:$D$501,MATCH(D804,'Supply Reference'!$A$2:$A$501,0)),"")</f>
        <v/>
      </c>
      <c r="F804" s="43"/>
      <c r="G804" s="77"/>
      <c r="H804" s="78" t="str">
        <f>IFERROR(INDEX('Supply Reference'!$D$2:$D$501,MATCH(F804,'Supply Reference'!$A$2:$A$501,0)),"")</f>
        <v/>
      </c>
      <c r="I804" s="79"/>
      <c r="J804" s="77"/>
      <c r="K804" s="78" t="str">
        <f>IFERROR(INDEX('Supply Reference'!$D$2:$D$501,MATCH(I804,'Supply Reference'!$A$2:$A$501,0)),"")</f>
        <v/>
      </c>
      <c r="L804" s="44"/>
      <c r="M804" s="43"/>
    </row>
    <row r="805" spans="1:13" x14ac:dyDescent="0.3">
      <c r="A805" s="6"/>
      <c r="B805" s="43"/>
      <c r="C805" s="77"/>
      <c r="D805" s="43"/>
      <c r="E805" s="78" t="str">
        <f>IFERROR(INDEX('Supply Reference'!$D$2:$D$501,MATCH(D805,'Supply Reference'!$A$2:$A$501,0)),"")</f>
        <v/>
      </c>
      <c r="F805" s="43"/>
      <c r="G805" s="77"/>
      <c r="H805" s="78" t="str">
        <f>IFERROR(INDEX('Supply Reference'!$D$2:$D$501,MATCH(F805,'Supply Reference'!$A$2:$A$501,0)),"")</f>
        <v/>
      </c>
      <c r="I805" s="79"/>
      <c r="J805" s="77"/>
      <c r="K805" s="78" t="str">
        <f>IFERROR(INDEX('Supply Reference'!$D$2:$D$501,MATCH(I805,'Supply Reference'!$A$2:$A$501,0)),"")</f>
        <v/>
      </c>
      <c r="L805" s="44"/>
      <c r="M805" s="43"/>
    </row>
    <row r="806" spans="1:13" x14ac:dyDescent="0.3">
      <c r="A806" s="6"/>
      <c r="B806" s="43"/>
      <c r="C806" s="77"/>
      <c r="D806" s="43"/>
      <c r="E806" s="78" t="str">
        <f>IFERROR(INDEX('Supply Reference'!$D$2:$D$501,MATCH(D806,'Supply Reference'!$A$2:$A$501,0)),"")</f>
        <v/>
      </c>
      <c r="F806" s="43"/>
      <c r="G806" s="77"/>
      <c r="H806" s="78" t="str">
        <f>IFERROR(INDEX('Supply Reference'!$D$2:$D$501,MATCH(F806,'Supply Reference'!$A$2:$A$501,0)),"")</f>
        <v/>
      </c>
      <c r="I806" s="79"/>
      <c r="J806" s="77"/>
      <c r="K806" s="78" t="str">
        <f>IFERROR(INDEX('Supply Reference'!$D$2:$D$501,MATCH(I806,'Supply Reference'!$A$2:$A$501,0)),"")</f>
        <v/>
      </c>
      <c r="L806" s="44"/>
      <c r="M806" s="43"/>
    </row>
    <row r="807" spans="1:13" x14ac:dyDescent="0.3">
      <c r="A807" s="6"/>
      <c r="B807" s="43"/>
      <c r="C807" s="77"/>
      <c r="D807" s="43"/>
      <c r="E807" s="78" t="str">
        <f>IFERROR(INDEX('Supply Reference'!$D$2:$D$501,MATCH(D807,'Supply Reference'!$A$2:$A$501,0)),"")</f>
        <v/>
      </c>
      <c r="F807" s="43"/>
      <c r="G807" s="77"/>
      <c r="H807" s="78" t="str">
        <f>IFERROR(INDEX('Supply Reference'!$D$2:$D$501,MATCH(F807,'Supply Reference'!$A$2:$A$501,0)),"")</f>
        <v/>
      </c>
      <c r="I807" s="79"/>
      <c r="J807" s="77"/>
      <c r="K807" s="78" t="str">
        <f>IFERROR(INDEX('Supply Reference'!$D$2:$D$501,MATCH(I807,'Supply Reference'!$A$2:$A$501,0)),"")</f>
        <v/>
      </c>
      <c r="L807" s="44"/>
      <c r="M807" s="43"/>
    </row>
    <row r="808" spans="1:13" x14ac:dyDescent="0.3">
      <c r="A808" s="6"/>
      <c r="B808" s="43"/>
      <c r="C808" s="77"/>
      <c r="D808" s="43"/>
      <c r="E808" s="78" t="str">
        <f>IFERROR(INDEX('Supply Reference'!$D$2:$D$501,MATCH(D808,'Supply Reference'!$A$2:$A$501,0)),"")</f>
        <v/>
      </c>
      <c r="F808" s="43"/>
      <c r="G808" s="77"/>
      <c r="H808" s="78" t="str">
        <f>IFERROR(INDEX('Supply Reference'!$D$2:$D$501,MATCH(F808,'Supply Reference'!$A$2:$A$501,0)),"")</f>
        <v/>
      </c>
      <c r="I808" s="79"/>
      <c r="J808" s="77"/>
      <c r="K808" s="78" t="str">
        <f>IFERROR(INDEX('Supply Reference'!$D$2:$D$501,MATCH(I808,'Supply Reference'!$A$2:$A$501,0)),"")</f>
        <v/>
      </c>
      <c r="L808" s="44"/>
      <c r="M808" s="43"/>
    </row>
    <row r="809" spans="1:13" x14ac:dyDescent="0.3">
      <c r="A809" s="6"/>
      <c r="B809" s="43"/>
      <c r="C809" s="77"/>
      <c r="D809" s="43"/>
      <c r="E809" s="78" t="str">
        <f>IFERROR(INDEX('Supply Reference'!$D$2:$D$501,MATCH(D809,'Supply Reference'!$A$2:$A$501,0)),"")</f>
        <v/>
      </c>
      <c r="F809" s="43"/>
      <c r="G809" s="77"/>
      <c r="H809" s="78" t="str">
        <f>IFERROR(INDEX('Supply Reference'!$D$2:$D$501,MATCH(F809,'Supply Reference'!$A$2:$A$501,0)),"")</f>
        <v/>
      </c>
      <c r="I809" s="79"/>
      <c r="J809" s="77"/>
      <c r="K809" s="78" t="str">
        <f>IFERROR(INDEX('Supply Reference'!$D$2:$D$501,MATCH(I809,'Supply Reference'!$A$2:$A$501,0)),"")</f>
        <v/>
      </c>
      <c r="L809" s="44"/>
      <c r="M809" s="43"/>
    </row>
    <row r="810" spans="1:13" x14ac:dyDescent="0.3">
      <c r="A810" s="6"/>
      <c r="B810" s="43"/>
      <c r="C810" s="77"/>
      <c r="D810" s="43"/>
      <c r="E810" s="78" t="str">
        <f>IFERROR(INDEX('Supply Reference'!$D$2:$D$501,MATCH(D810,'Supply Reference'!$A$2:$A$501,0)),"")</f>
        <v/>
      </c>
      <c r="F810" s="43"/>
      <c r="G810" s="77"/>
      <c r="H810" s="78" t="str">
        <f>IFERROR(INDEX('Supply Reference'!$D$2:$D$501,MATCH(F810,'Supply Reference'!$A$2:$A$501,0)),"")</f>
        <v/>
      </c>
      <c r="I810" s="79"/>
      <c r="J810" s="77"/>
      <c r="K810" s="78" t="str">
        <f>IFERROR(INDEX('Supply Reference'!$D$2:$D$501,MATCH(I810,'Supply Reference'!$A$2:$A$501,0)),"")</f>
        <v/>
      </c>
      <c r="L810" s="44"/>
      <c r="M810" s="43"/>
    </row>
    <row r="811" spans="1:13" x14ac:dyDescent="0.3">
      <c r="A811" s="6"/>
      <c r="B811" s="43"/>
      <c r="C811" s="77"/>
      <c r="D811" s="43"/>
      <c r="E811" s="78" t="str">
        <f>IFERROR(INDEX('Supply Reference'!$D$2:$D$501,MATCH(D811,'Supply Reference'!$A$2:$A$501,0)),"")</f>
        <v/>
      </c>
      <c r="F811" s="43"/>
      <c r="G811" s="77"/>
      <c r="H811" s="78" t="str">
        <f>IFERROR(INDEX('Supply Reference'!$D$2:$D$501,MATCH(F811,'Supply Reference'!$A$2:$A$501,0)),"")</f>
        <v/>
      </c>
      <c r="I811" s="79"/>
      <c r="J811" s="77"/>
      <c r="K811" s="78" t="str">
        <f>IFERROR(INDEX('Supply Reference'!$D$2:$D$501,MATCH(I811,'Supply Reference'!$A$2:$A$501,0)),"")</f>
        <v/>
      </c>
      <c r="L811" s="44"/>
      <c r="M811" s="43"/>
    </row>
    <row r="812" spans="1:13" x14ac:dyDescent="0.3">
      <c r="A812" s="6"/>
      <c r="B812" s="43"/>
      <c r="C812" s="77"/>
      <c r="D812" s="43"/>
      <c r="E812" s="78" t="str">
        <f>IFERROR(INDEX('Supply Reference'!$D$2:$D$501,MATCH(D812,'Supply Reference'!$A$2:$A$501,0)),"")</f>
        <v/>
      </c>
      <c r="F812" s="43"/>
      <c r="G812" s="77"/>
      <c r="H812" s="78" t="str">
        <f>IFERROR(INDEX('Supply Reference'!$D$2:$D$501,MATCH(F812,'Supply Reference'!$A$2:$A$501,0)),"")</f>
        <v/>
      </c>
      <c r="I812" s="79"/>
      <c r="J812" s="77"/>
      <c r="K812" s="78" t="str">
        <f>IFERROR(INDEX('Supply Reference'!$D$2:$D$501,MATCH(I812,'Supply Reference'!$A$2:$A$501,0)),"")</f>
        <v/>
      </c>
      <c r="L812" s="44"/>
      <c r="M812" s="43"/>
    </row>
    <row r="813" spans="1:13" x14ac:dyDescent="0.3">
      <c r="A813" s="6"/>
      <c r="B813" s="43"/>
      <c r="C813" s="77"/>
      <c r="D813" s="43"/>
      <c r="E813" s="78" t="str">
        <f>IFERROR(INDEX('Supply Reference'!$D$2:$D$501,MATCH(D813,'Supply Reference'!$A$2:$A$501,0)),"")</f>
        <v/>
      </c>
      <c r="F813" s="43"/>
      <c r="G813" s="77"/>
      <c r="H813" s="78" t="str">
        <f>IFERROR(INDEX('Supply Reference'!$D$2:$D$501,MATCH(F813,'Supply Reference'!$A$2:$A$501,0)),"")</f>
        <v/>
      </c>
      <c r="I813" s="79"/>
      <c r="J813" s="77"/>
      <c r="K813" s="78" t="str">
        <f>IFERROR(INDEX('Supply Reference'!$D$2:$D$501,MATCH(I813,'Supply Reference'!$A$2:$A$501,0)),"")</f>
        <v/>
      </c>
      <c r="L813" s="44"/>
      <c r="M813" s="43"/>
    </row>
    <row r="814" spans="1:13" x14ac:dyDescent="0.3">
      <c r="A814" s="6"/>
      <c r="B814" s="43"/>
      <c r="C814" s="77"/>
      <c r="D814" s="43"/>
      <c r="E814" s="78" t="str">
        <f>IFERROR(INDEX('Supply Reference'!$D$2:$D$501,MATCH(D814,'Supply Reference'!$A$2:$A$501,0)),"")</f>
        <v/>
      </c>
      <c r="F814" s="43"/>
      <c r="G814" s="77"/>
      <c r="H814" s="78" t="str">
        <f>IFERROR(INDEX('Supply Reference'!$D$2:$D$501,MATCH(F814,'Supply Reference'!$A$2:$A$501,0)),"")</f>
        <v/>
      </c>
      <c r="I814" s="79"/>
      <c r="J814" s="77"/>
      <c r="K814" s="78" t="str">
        <f>IFERROR(INDEX('Supply Reference'!$D$2:$D$501,MATCH(I814,'Supply Reference'!$A$2:$A$501,0)),"")</f>
        <v/>
      </c>
      <c r="L814" s="44"/>
      <c r="M814" s="43"/>
    </row>
    <row r="815" spans="1:13" x14ac:dyDescent="0.3">
      <c r="A815" s="6"/>
      <c r="B815" s="43"/>
      <c r="C815" s="77"/>
      <c r="D815" s="43"/>
      <c r="E815" s="78" t="str">
        <f>IFERROR(INDEX('Supply Reference'!$D$2:$D$501,MATCH(D815,'Supply Reference'!$A$2:$A$501,0)),"")</f>
        <v/>
      </c>
      <c r="F815" s="43"/>
      <c r="G815" s="77"/>
      <c r="H815" s="78" t="str">
        <f>IFERROR(INDEX('Supply Reference'!$D$2:$D$501,MATCH(F815,'Supply Reference'!$A$2:$A$501,0)),"")</f>
        <v/>
      </c>
      <c r="I815" s="79"/>
      <c r="J815" s="77"/>
      <c r="K815" s="78" t="str">
        <f>IFERROR(INDEX('Supply Reference'!$D$2:$D$501,MATCH(I815,'Supply Reference'!$A$2:$A$501,0)),"")</f>
        <v/>
      </c>
      <c r="L815" s="44"/>
      <c r="M815" s="43"/>
    </row>
    <row r="816" spans="1:13" x14ac:dyDescent="0.3">
      <c r="A816" s="6"/>
      <c r="B816" s="43"/>
      <c r="C816" s="77"/>
      <c r="D816" s="43"/>
      <c r="E816" s="78" t="str">
        <f>IFERROR(INDEX('Supply Reference'!$D$2:$D$501,MATCH(D816,'Supply Reference'!$A$2:$A$501,0)),"")</f>
        <v/>
      </c>
      <c r="F816" s="43"/>
      <c r="G816" s="77"/>
      <c r="H816" s="78" t="str">
        <f>IFERROR(INDEX('Supply Reference'!$D$2:$D$501,MATCH(F816,'Supply Reference'!$A$2:$A$501,0)),"")</f>
        <v/>
      </c>
      <c r="I816" s="79"/>
      <c r="J816" s="77"/>
      <c r="K816" s="78" t="str">
        <f>IFERROR(INDEX('Supply Reference'!$D$2:$D$501,MATCH(I816,'Supply Reference'!$A$2:$A$501,0)),"")</f>
        <v/>
      </c>
      <c r="L816" s="44"/>
      <c r="M816" s="43"/>
    </row>
    <row r="817" spans="1:13" x14ac:dyDescent="0.3">
      <c r="A817" s="6"/>
      <c r="B817" s="43"/>
      <c r="C817" s="77"/>
      <c r="D817" s="43"/>
      <c r="E817" s="78" t="str">
        <f>IFERROR(INDEX('Supply Reference'!$D$2:$D$501,MATCH(D817,'Supply Reference'!$A$2:$A$501,0)),"")</f>
        <v/>
      </c>
      <c r="F817" s="43"/>
      <c r="G817" s="77"/>
      <c r="H817" s="78" t="str">
        <f>IFERROR(INDEX('Supply Reference'!$D$2:$D$501,MATCH(F817,'Supply Reference'!$A$2:$A$501,0)),"")</f>
        <v/>
      </c>
      <c r="I817" s="79"/>
      <c r="J817" s="77"/>
      <c r="K817" s="78" t="str">
        <f>IFERROR(INDEX('Supply Reference'!$D$2:$D$501,MATCH(I817,'Supply Reference'!$A$2:$A$501,0)),"")</f>
        <v/>
      </c>
      <c r="L817" s="44"/>
      <c r="M817" s="43"/>
    </row>
    <row r="818" spans="1:13" x14ac:dyDescent="0.3">
      <c r="A818" s="6"/>
      <c r="B818" s="43"/>
      <c r="C818" s="77"/>
      <c r="D818" s="43"/>
      <c r="E818" s="78" t="str">
        <f>IFERROR(INDEX('Supply Reference'!$D$2:$D$501,MATCH(D818,'Supply Reference'!$A$2:$A$501,0)),"")</f>
        <v/>
      </c>
      <c r="F818" s="43"/>
      <c r="G818" s="77"/>
      <c r="H818" s="78" t="str">
        <f>IFERROR(INDEX('Supply Reference'!$D$2:$D$501,MATCH(F818,'Supply Reference'!$A$2:$A$501,0)),"")</f>
        <v/>
      </c>
      <c r="I818" s="79"/>
      <c r="J818" s="77"/>
      <c r="K818" s="78" t="str">
        <f>IFERROR(INDEX('Supply Reference'!$D$2:$D$501,MATCH(I818,'Supply Reference'!$A$2:$A$501,0)),"")</f>
        <v/>
      </c>
      <c r="L818" s="44"/>
      <c r="M818" s="43"/>
    </row>
    <row r="819" spans="1:13" x14ac:dyDescent="0.3">
      <c r="A819" s="6"/>
      <c r="B819" s="43"/>
      <c r="C819" s="77"/>
      <c r="D819" s="43"/>
      <c r="E819" s="78" t="str">
        <f>IFERROR(INDEX('Supply Reference'!$D$2:$D$501,MATCH(D819,'Supply Reference'!$A$2:$A$501,0)),"")</f>
        <v/>
      </c>
      <c r="F819" s="43"/>
      <c r="G819" s="77"/>
      <c r="H819" s="78" t="str">
        <f>IFERROR(INDEX('Supply Reference'!$D$2:$D$501,MATCH(F819,'Supply Reference'!$A$2:$A$501,0)),"")</f>
        <v/>
      </c>
      <c r="I819" s="79"/>
      <c r="J819" s="77"/>
      <c r="K819" s="78" t="str">
        <f>IFERROR(INDEX('Supply Reference'!$D$2:$D$501,MATCH(I819,'Supply Reference'!$A$2:$A$501,0)),"")</f>
        <v/>
      </c>
      <c r="L819" s="44"/>
      <c r="M819" s="43"/>
    </row>
    <row r="820" spans="1:13" x14ac:dyDescent="0.3">
      <c r="A820" s="6"/>
      <c r="B820" s="43"/>
      <c r="C820" s="77"/>
      <c r="D820" s="43"/>
      <c r="E820" s="78" t="str">
        <f>IFERROR(INDEX('Supply Reference'!$D$2:$D$501,MATCH(D820,'Supply Reference'!$A$2:$A$501,0)),"")</f>
        <v/>
      </c>
      <c r="F820" s="43"/>
      <c r="G820" s="77"/>
      <c r="H820" s="78" t="str">
        <f>IFERROR(INDEX('Supply Reference'!$D$2:$D$501,MATCH(F820,'Supply Reference'!$A$2:$A$501,0)),"")</f>
        <v/>
      </c>
      <c r="I820" s="79"/>
      <c r="J820" s="77"/>
      <c r="K820" s="78" t="str">
        <f>IFERROR(INDEX('Supply Reference'!$D$2:$D$501,MATCH(I820,'Supply Reference'!$A$2:$A$501,0)),"")</f>
        <v/>
      </c>
      <c r="L820" s="44"/>
      <c r="M820" s="43"/>
    </row>
    <row r="821" spans="1:13" x14ac:dyDescent="0.3">
      <c r="A821" s="6"/>
      <c r="B821" s="43"/>
      <c r="C821" s="77"/>
      <c r="D821" s="43"/>
      <c r="E821" s="78" t="str">
        <f>IFERROR(INDEX('Supply Reference'!$D$2:$D$501,MATCH(D821,'Supply Reference'!$A$2:$A$501,0)),"")</f>
        <v/>
      </c>
      <c r="F821" s="43"/>
      <c r="G821" s="77"/>
      <c r="H821" s="78" t="str">
        <f>IFERROR(INDEX('Supply Reference'!$D$2:$D$501,MATCH(F821,'Supply Reference'!$A$2:$A$501,0)),"")</f>
        <v/>
      </c>
      <c r="I821" s="79"/>
      <c r="J821" s="77"/>
      <c r="K821" s="78" t="str">
        <f>IFERROR(INDEX('Supply Reference'!$D$2:$D$501,MATCH(I821,'Supply Reference'!$A$2:$A$501,0)),"")</f>
        <v/>
      </c>
      <c r="L821" s="44"/>
      <c r="M821" s="43"/>
    </row>
    <row r="822" spans="1:13" x14ac:dyDescent="0.3">
      <c r="A822" s="6"/>
      <c r="B822" s="43"/>
      <c r="C822" s="77"/>
      <c r="D822" s="43"/>
      <c r="E822" s="78" t="str">
        <f>IFERROR(INDEX('Supply Reference'!$D$2:$D$501,MATCH(D822,'Supply Reference'!$A$2:$A$501,0)),"")</f>
        <v/>
      </c>
      <c r="F822" s="43"/>
      <c r="G822" s="77"/>
      <c r="H822" s="78" t="str">
        <f>IFERROR(INDEX('Supply Reference'!$D$2:$D$501,MATCH(F822,'Supply Reference'!$A$2:$A$501,0)),"")</f>
        <v/>
      </c>
      <c r="I822" s="79"/>
      <c r="J822" s="77"/>
      <c r="K822" s="78" t="str">
        <f>IFERROR(INDEX('Supply Reference'!$D$2:$D$501,MATCH(I822,'Supply Reference'!$A$2:$A$501,0)),"")</f>
        <v/>
      </c>
      <c r="L822" s="44"/>
      <c r="M822" s="43"/>
    </row>
    <row r="823" spans="1:13" x14ac:dyDescent="0.3">
      <c r="A823" s="6"/>
      <c r="B823" s="43"/>
      <c r="C823" s="77"/>
      <c r="D823" s="43"/>
      <c r="E823" s="78" t="str">
        <f>IFERROR(INDEX('Supply Reference'!$D$2:$D$501,MATCH(D823,'Supply Reference'!$A$2:$A$501,0)),"")</f>
        <v/>
      </c>
      <c r="F823" s="43"/>
      <c r="G823" s="77"/>
      <c r="H823" s="78" t="str">
        <f>IFERROR(INDEX('Supply Reference'!$D$2:$D$501,MATCH(F823,'Supply Reference'!$A$2:$A$501,0)),"")</f>
        <v/>
      </c>
      <c r="I823" s="79"/>
      <c r="J823" s="77"/>
      <c r="K823" s="78" t="str">
        <f>IFERROR(INDEX('Supply Reference'!$D$2:$D$501,MATCH(I823,'Supply Reference'!$A$2:$A$501,0)),"")</f>
        <v/>
      </c>
      <c r="L823" s="44"/>
      <c r="M823" s="43"/>
    </row>
    <row r="824" spans="1:13" x14ac:dyDescent="0.3">
      <c r="A824" s="6"/>
      <c r="B824" s="43"/>
      <c r="C824" s="77"/>
      <c r="D824" s="43"/>
      <c r="E824" s="78" t="str">
        <f>IFERROR(INDEX('Supply Reference'!$D$2:$D$501,MATCH(D824,'Supply Reference'!$A$2:$A$501,0)),"")</f>
        <v/>
      </c>
      <c r="F824" s="43"/>
      <c r="G824" s="77"/>
      <c r="H824" s="78" t="str">
        <f>IFERROR(INDEX('Supply Reference'!$D$2:$D$501,MATCH(F824,'Supply Reference'!$A$2:$A$501,0)),"")</f>
        <v/>
      </c>
      <c r="I824" s="79"/>
      <c r="J824" s="77"/>
      <c r="K824" s="78" t="str">
        <f>IFERROR(INDEX('Supply Reference'!$D$2:$D$501,MATCH(I824,'Supply Reference'!$A$2:$A$501,0)),"")</f>
        <v/>
      </c>
      <c r="L824" s="44"/>
      <c r="M824" s="43"/>
    </row>
    <row r="825" spans="1:13" x14ac:dyDescent="0.3">
      <c r="A825" s="6"/>
      <c r="B825" s="43"/>
      <c r="C825" s="77"/>
      <c r="D825" s="43"/>
      <c r="E825" s="78" t="str">
        <f>IFERROR(INDEX('Supply Reference'!$D$2:$D$501,MATCH(D825,'Supply Reference'!$A$2:$A$501,0)),"")</f>
        <v/>
      </c>
      <c r="F825" s="43"/>
      <c r="G825" s="77"/>
      <c r="H825" s="78" t="str">
        <f>IFERROR(INDEX('Supply Reference'!$D$2:$D$501,MATCH(F825,'Supply Reference'!$A$2:$A$501,0)),"")</f>
        <v/>
      </c>
      <c r="I825" s="79"/>
      <c r="J825" s="77"/>
      <c r="K825" s="78" t="str">
        <f>IFERROR(INDEX('Supply Reference'!$D$2:$D$501,MATCH(I825,'Supply Reference'!$A$2:$A$501,0)),"")</f>
        <v/>
      </c>
      <c r="L825" s="44"/>
      <c r="M825" s="43"/>
    </row>
    <row r="826" spans="1:13" x14ac:dyDescent="0.3">
      <c r="A826" s="6"/>
      <c r="B826" s="43"/>
      <c r="C826" s="77"/>
      <c r="D826" s="43"/>
      <c r="E826" s="78" t="str">
        <f>IFERROR(INDEX('Supply Reference'!$D$2:$D$501,MATCH(D826,'Supply Reference'!$A$2:$A$501,0)),"")</f>
        <v/>
      </c>
      <c r="F826" s="43"/>
      <c r="G826" s="77"/>
      <c r="H826" s="78" t="str">
        <f>IFERROR(INDEX('Supply Reference'!$D$2:$D$501,MATCH(F826,'Supply Reference'!$A$2:$A$501,0)),"")</f>
        <v/>
      </c>
      <c r="I826" s="79"/>
      <c r="J826" s="77"/>
      <c r="K826" s="78" t="str">
        <f>IFERROR(INDEX('Supply Reference'!$D$2:$D$501,MATCH(I826,'Supply Reference'!$A$2:$A$501,0)),"")</f>
        <v/>
      </c>
      <c r="L826" s="44"/>
      <c r="M826" s="43"/>
    </row>
    <row r="827" spans="1:13" x14ac:dyDescent="0.3">
      <c r="A827" s="6"/>
      <c r="B827" s="43"/>
      <c r="C827" s="77"/>
      <c r="D827" s="43"/>
      <c r="E827" s="78" t="str">
        <f>IFERROR(INDEX('Supply Reference'!$D$2:$D$501,MATCH(D827,'Supply Reference'!$A$2:$A$501,0)),"")</f>
        <v/>
      </c>
      <c r="F827" s="43"/>
      <c r="G827" s="77"/>
      <c r="H827" s="78" t="str">
        <f>IFERROR(INDEX('Supply Reference'!$D$2:$D$501,MATCH(F827,'Supply Reference'!$A$2:$A$501,0)),"")</f>
        <v/>
      </c>
      <c r="I827" s="79"/>
      <c r="J827" s="77"/>
      <c r="K827" s="78" t="str">
        <f>IFERROR(INDEX('Supply Reference'!$D$2:$D$501,MATCH(I827,'Supply Reference'!$A$2:$A$501,0)),"")</f>
        <v/>
      </c>
      <c r="L827" s="44"/>
      <c r="M827" s="43"/>
    </row>
    <row r="828" spans="1:13" x14ac:dyDescent="0.3">
      <c r="A828" s="6"/>
      <c r="B828" s="43"/>
      <c r="C828" s="77"/>
      <c r="D828" s="43"/>
      <c r="E828" s="78" t="str">
        <f>IFERROR(INDEX('Supply Reference'!$D$2:$D$501,MATCH(D828,'Supply Reference'!$A$2:$A$501,0)),"")</f>
        <v/>
      </c>
      <c r="F828" s="43"/>
      <c r="G828" s="77"/>
      <c r="H828" s="78" t="str">
        <f>IFERROR(INDEX('Supply Reference'!$D$2:$D$501,MATCH(F828,'Supply Reference'!$A$2:$A$501,0)),"")</f>
        <v/>
      </c>
      <c r="I828" s="79"/>
      <c r="J828" s="77"/>
      <c r="K828" s="78" t="str">
        <f>IFERROR(INDEX('Supply Reference'!$D$2:$D$501,MATCH(I828,'Supply Reference'!$A$2:$A$501,0)),"")</f>
        <v/>
      </c>
      <c r="L828" s="44"/>
      <c r="M828" s="43"/>
    </row>
    <row r="829" spans="1:13" x14ac:dyDescent="0.3">
      <c r="A829" s="6"/>
      <c r="B829" s="43"/>
      <c r="C829" s="77"/>
      <c r="D829" s="43"/>
      <c r="E829" s="78" t="str">
        <f>IFERROR(INDEX('Supply Reference'!$D$2:$D$501,MATCH(D829,'Supply Reference'!$A$2:$A$501,0)),"")</f>
        <v/>
      </c>
      <c r="F829" s="43"/>
      <c r="G829" s="77"/>
      <c r="H829" s="78" t="str">
        <f>IFERROR(INDEX('Supply Reference'!$D$2:$D$501,MATCH(F829,'Supply Reference'!$A$2:$A$501,0)),"")</f>
        <v/>
      </c>
      <c r="I829" s="79"/>
      <c r="J829" s="77"/>
      <c r="K829" s="78" t="str">
        <f>IFERROR(INDEX('Supply Reference'!$D$2:$D$501,MATCH(I829,'Supply Reference'!$A$2:$A$501,0)),"")</f>
        <v/>
      </c>
      <c r="L829" s="44"/>
      <c r="M829" s="43"/>
    </row>
    <row r="830" spans="1:13" x14ac:dyDescent="0.3">
      <c r="A830" s="6"/>
      <c r="B830" s="43"/>
      <c r="C830" s="77"/>
      <c r="D830" s="43"/>
      <c r="E830" s="78" t="str">
        <f>IFERROR(INDEX('Supply Reference'!$D$2:$D$501,MATCH(D830,'Supply Reference'!$A$2:$A$501,0)),"")</f>
        <v/>
      </c>
      <c r="F830" s="43"/>
      <c r="G830" s="77"/>
      <c r="H830" s="78" t="str">
        <f>IFERROR(INDEX('Supply Reference'!$D$2:$D$501,MATCH(F830,'Supply Reference'!$A$2:$A$501,0)),"")</f>
        <v/>
      </c>
      <c r="I830" s="79"/>
      <c r="J830" s="77"/>
      <c r="K830" s="78" t="str">
        <f>IFERROR(INDEX('Supply Reference'!$D$2:$D$501,MATCH(I830,'Supply Reference'!$A$2:$A$501,0)),"")</f>
        <v/>
      </c>
      <c r="L830" s="44"/>
      <c r="M830" s="43"/>
    </row>
    <row r="831" spans="1:13" x14ac:dyDescent="0.3">
      <c r="A831" s="6"/>
      <c r="B831" s="43"/>
      <c r="C831" s="77"/>
      <c r="D831" s="43"/>
      <c r="E831" s="78" t="str">
        <f>IFERROR(INDEX('Supply Reference'!$D$2:$D$501,MATCH(D831,'Supply Reference'!$A$2:$A$501,0)),"")</f>
        <v/>
      </c>
      <c r="F831" s="43"/>
      <c r="G831" s="77"/>
      <c r="H831" s="78" t="str">
        <f>IFERROR(INDEX('Supply Reference'!$D$2:$D$501,MATCH(F831,'Supply Reference'!$A$2:$A$501,0)),"")</f>
        <v/>
      </c>
      <c r="I831" s="79"/>
      <c r="J831" s="77"/>
      <c r="K831" s="78" t="str">
        <f>IFERROR(INDEX('Supply Reference'!$D$2:$D$501,MATCH(I831,'Supply Reference'!$A$2:$A$501,0)),"")</f>
        <v/>
      </c>
      <c r="L831" s="44"/>
      <c r="M831" s="43"/>
    </row>
    <row r="832" spans="1:13" x14ac:dyDescent="0.3">
      <c r="A832" s="6"/>
      <c r="B832" s="43"/>
      <c r="C832" s="77"/>
      <c r="D832" s="43"/>
      <c r="E832" s="78" t="str">
        <f>IFERROR(INDEX('Supply Reference'!$D$2:$D$501,MATCH(D832,'Supply Reference'!$A$2:$A$501,0)),"")</f>
        <v/>
      </c>
      <c r="F832" s="43"/>
      <c r="G832" s="77"/>
      <c r="H832" s="78" t="str">
        <f>IFERROR(INDEX('Supply Reference'!$D$2:$D$501,MATCH(F832,'Supply Reference'!$A$2:$A$501,0)),"")</f>
        <v/>
      </c>
      <c r="I832" s="79"/>
      <c r="J832" s="77"/>
      <c r="K832" s="78" t="str">
        <f>IFERROR(INDEX('Supply Reference'!$D$2:$D$501,MATCH(I832,'Supply Reference'!$A$2:$A$501,0)),"")</f>
        <v/>
      </c>
      <c r="L832" s="44"/>
      <c r="M832" s="43"/>
    </row>
    <row r="833" spans="1:13" x14ac:dyDescent="0.3">
      <c r="A833" s="6"/>
      <c r="B833" s="43"/>
      <c r="C833" s="77"/>
      <c r="D833" s="43"/>
      <c r="E833" s="78" t="str">
        <f>IFERROR(INDEX('Supply Reference'!$D$2:$D$501,MATCH(D833,'Supply Reference'!$A$2:$A$501,0)),"")</f>
        <v/>
      </c>
      <c r="F833" s="43"/>
      <c r="G833" s="77"/>
      <c r="H833" s="78" t="str">
        <f>IFERROR(INDEX('Supply Reference'!$D$2:$D$501,MATCH(F833,'Supply Reference'!$A$2:$A$501,0)),"")</f>
        <v/>
      </c>
      <c r="I833" s="79"/>
      <c r="J833" s="77"/>
      <c r="K833" s="78" t="str">
        <f>IFERROR(INDEX('Supply Reference'!$D$2:$D$501,MATCH(I833,'Supply Reference'!$A$2:$A$501,0)),"")</f>
        <v/>
      </c>
      <c r="L833" s="44"/>
      <c r="M833" s="43"/>
    </row>
    <row r="834" spans="1:13" x14ac:dyDescent="0.3">
      <c r="A834" s="6"/>
      <c r="B834" s="43"/>
      <c r="C834" s="77"/>
      <c r="D834" s="43"/>
      <c r="E834" s="78" t="str">
        <f>IFERROR(INDEX('Supply Reference'!$D$2:$D$501,MATCH(D834,'Supply Reference'!$A$2:$A$501,0)),"")</f>
        <v/>
      </c>
      <c r="F834" s="43"/>
      <c r="G834" s="77"/>
      <c r="H834" s="78" t="str">
        <f>IFERROR(INDEX('Supply Reference'!$D$2:$D$501,MATCH(F834,'Supply Reference'!$A$2:$A$501,0)),"")</f>
        <v/>
      </c>
      <c r="I834" s="79"/>
      <c r="J834" s="77"/>
      <c r="K834" s="78" t="str">
        <f>IFERROR(INDEX('Supply Reference'!$D$2:$D$501,MATCH(I834,'Supply Reference'!$A$2:$A$501,0)),"")</f>
        <v/>
      </c>
      <c r="L834" s="44"/>
      <c r="M834" s="43"/>
    </row>
    <row r="835" spans="1:13" x14ac:dyDescent="0.3">
      <c r="A835" s="6"/>
      <c r="B835" s="43"/>
      <c r="C835" s="77"/>
      <c r="D835" s="43"/>
      <c r="E835" s="78" t="str">
        <f>IFERROR(INDEX('Supply Reference'!$D$2:$D$501,MATCH(D835,'Supply Reference'!$A$2:$A$501,0)),"")</f>
        <v/>
      </c>
      <c r="F835" s="43"/>
      <c r="G835" s="77"/>
      <c r="H835" s="78" t="str">
        <f>IFERROR(INDEX('Supply Reference'!$D$2:$D$501,MATCH(F835,'Supply Reference'!$A$2:$A$501,0)),"")</f>
        <v/>
      </c>
      <c r="I835" s="79"/>
      <c r="J835" s="77"/>
      <c r="K835" s="78" t="str">
        <f>IFERROR(INDEX('Supply Reference'!$D$2:$D$501,MATCH(I835,'Supply Reference'!$A$2:$A$501,0)),"")</f>
        <v/>
      </c>
      <c r="L835" s="44"/>
      <c r="M835" s="43"/>
    </row>
    <row r="836" spans="1:13" x14ac:dyDescent="0.3">
      <c r="A836" s="6"/>
      <c r="B836" s="43"/>
      <c r="C836" s="77"/>
      <c r="D836" s="43"/>
      <c r="E836" s="78" t="str">
        <f>IFERROR(INDEX('Supply Reference'!$D$2:$D$501,MATCH(D836,'Supply Reference'!$A$2:$A$501,0)),"")</f>
        <v/>
      </c>
      <c r="F836" s="43"/>
      <c r="G836" s="77"/>
      <c r="H836" s="78" t="str">
        <f>IFERROR(INDEX('Supply Reference'!$D$2:$D$501,MATCH(F836,'Supply Reference'!$A$2:$A$501,0)),"")</f>
        <v/>
      </c>
      <c r="I836" s="79"/>
      <c r="J836" s="77"/>
      <c r="K836" s="78" t="str">
        <f>IFERROR(INDEX('Supply Reference'!$D$2:$D$501,MATCH(I836,'Supply Reference'!$A$2:$A$501,0)),"")</f>
        <v/>
      </c>
      <c r="L836" s="44"/>
      <c r="M836" s="43"/>
    </row>
    <row r="837" spans="1:13" x14ac:dyDescent="0.3">
      <c r="A837" s="6"/>
      <c r="B837" s="43"/>
      <c r="C837" s="77"/>
      <c r="D837" s="43"/>
      <c r="E837" s="78" t="str">
        <f>IFERROR(INDEX('Supply Reference'!$D$2:$D$501,MATCH(D837,'Supply Reference'!$A$2:$A$501,0)),"")</f>
        <v/>
      </c>
      <c r="F837" s="43"/>
      <c r="G837" s="77"/>
      <c r="H837" s="78" t="str">
        <f>IFERROR(INDEX('Supply Reference'!$D$2:$D$501,MATCH(F837,'Supply Reference'!$A$2:$A$501,0)),"")</f>
        <v/>
      </c>
      <c r="I837" s="79"/>
      <c r="J837" s="77"/>
      <c r="K837" s="78" t="str">
        <f>IFERROR(INDEX('Supply Reference'!$D$2:$D$501,MATCH(I837,'Supply Reference'!$A$2:$A$501,0)),"")</f>
        <v/>
      </c>
      <c r="L837" s="44"/>
      <c r="M837" s="43"/>
    </row>
    <row r="838" spans="1:13" x14ac:dyDescent="0.3">
      <c r="A838" s="6"/>
      <c r="B838" s="43"/>
      <c r="C838" s="77"/>
      <c r="D838" s="43"/>
      <c r="E838" s="78" t="str">
        <f>IFERROR(INDEX('Supply Reference'!$D$2:$D$501,MATCH(D838,'Supply Reference'!$A$2:$A$501,0)),"")</f>
        <v/>
      </c>
      <c r="F838" s="43"/>
      <c r="G838" s="77"/>
      <c r="H838" s="78" t="str">
        <f>IFERROR(INDEX('Supply Reference'!$D$2:$D$501,MATCH(F838,'Supply Reference'!$A$2:$A$501,0)),"")</f>
        <v/>
      </c>
      <c r="I838" s="79"/>
      <c r="J838" s="77"/>
      <c r="K838" s="78" t="str">
        <f>IFERROR(INDEX('Supply Reference'!$D$2:$D$501,MATCH(I838,'Supply Reference'!$A$2:$A$501,0)),"")</f>
        <v/>
      </c>
      <c r="L838" s="44"/>
      <c r="M838" s="43"/>
    </row>
    <row r="839" spans="1:13" x14ac:dyDescent="0.3">
      <c r="A839" s="6"/>
      <c r="B839" s="43"/>
      <c r="C839" s="77"/>
      <c r="D839" s="43"/>
      <c r="E839" s="78" t="str">
        <f>IFERROR(INDEX('Supply Reference'!$D$2:$D$501,MATCH(D839,'Supply Reference'!$A$2:$A$501,0)),"")</f>
        <v/>
      </c>
      <c r="F839" s="43"/>
      <c r="G839" s="77"/>
      <c r="H839" s="78" t="str">
        <f>IFERROR(INDEX('Supply Reference'!$D$2:$D$501,MATCH(F839,'Supply Reference'!$A$2:$A$501,0)),"")</f>
        <v/>
      </c>
      <c r="I839" s="79"/>
      <c r="J839" s="77"/>
      <c r="K839" s="78" t="str">
        <f>IFERROR(INDEX('Supply Reference'!$D$2:$D$501,MATCH(I839,'Supply Reference'!$A$2:$A$501,0)),"")</f>
        <v/>
      </c>
      <c r="L839" s="44"/>
      <c r="M839" s="43"/>
    </row>
    <row r="840" spans="1:13" x14ac:dyDescent="0.3">
      <c r="A840" s="6"/>
      <c r="B840" s="43"/>
      <c r="C840" s="77"/>
      <c r="D840" s="43"/>
      <c r="E840" s="78" t="str">
        <f>IFERROR(INDEX('Supply Reference'!$D$2:$D$501,MATCH(D840,'Supply Reference'!$A$2:$A$501,0)),"")</f>
        <v/>
      </c>
      <c r="F840" s="43"/>
      <c r="G840" s="77"/>
      <c r="H840" s="78" t="str">
        <f>IFERROR(INDEX('Supply Reference'!$D$2:$D$501,MATCH(F840,'Supply Reference'!$A$2:$A$501,0)),"")</f>
        <v/>
      </c>
      <c r="I840" s="79"/>
      <c r="J840" s="77"/>
      <c r="K840" s="78" t="str">
        <f>IFERROR(INDEX('Supply Reference'!$D$2:$D$501,MATCH(I840,'Supply Reference'!$A$2:$A$501,0)),"")</f>
        <v/>
      </c>
      <c r="L840" s="44"/>
      <c r="M840" s="43"/>
    </row>
    <row r="841" spans="1:13" x14ac:dyDescent="0.3">
      <c r="A841" s="6"/>
      <c r="B841" s="43"/>
      <c r="C841" s="77"/>
      <c r="D841" s="43"/>
      <c r="E841" s="78" t="str">
        <f>IFERROR(INDEX('Supply Reference'!$D$2:$D$501,MATCH(D841,'Supply Reference'!$A$2:$A$501,0)),"")</f>
        <v/>
      </c>
      <c r="F841" s="43"/>
      <c r="G841" s="77"/>
      <c r="H841" s="78" t="str">
        <f>IFERROR(INDEX('Supply Reference'!$D$2:$D$501,MATCH(F841,'Supply Reference'!$A$2:$A$501,0)),"")</f>
        <v/>
      </c>
      <c r="I841" s="79"/>
      <c r="J841" s="77"/>
      <c r="K841" s="78" t="str">
        <f>IFERROR(INDEX('Supply Reference'!$D$2:$D$501,MATCH(I841,'Supply Reference'!$A$2:$A$501,0)),"")</f>
        <v/>
      </c>
      <c r="L841" s="44"/>
      <c r="M841" s="43"/>
    </row>
    <row r="842" spans="1:13" x14ac:dyDescent="0.3">
      <c r="A842" s="6"/>
      <c r="B842" s="43"/>
      <c r="C842" s="77"/>
      <c r="D842" s="43"/>
      <c r="E842" s="78" t="str">
        <f>IFERROR(INDEX('Supply Reference'!$D$2:$D$501,MATCH(D842,'Supply Reference'!$A$2:$A$501,0)),"")</f>
        <v/>
      </c>
      <c r="F842" s="43"/>
      <c r="G842" s="77"/>
      <c r="H842" s="78" t="str">
        <f>IFERROR(INDEX('Supply Reference'!$D$2:$D$501,MATCH(F842,'Supply Reference'!$A$2:$A$501,0)),"")</f>
        <v/>
      </c>
      <c r="I842" s="79"/>
      <c r="J842" s="77"/>
      <c r="K842" s="78" t="str">
        <f>IFERROR(INDEX('Supply Reference'!$D$2:$D$501,MATCH(I842,'Supply Reference'!$A$2:$A$501,0)),"")</f>
        <v/>
      </c>
      <c r="L842" s="44"/>
      <c r="M842" s="43"/>
    </row>
    <row r="843" spans="1:13" x14ac:dyDescent="0.3">
      <c r="A843" s="6"/>
      <c r="B843" s="43"/>
      <c r="C843" s="77"/>
      <c r="D843" s="43"/>
      <c r="E843" s="78" t="str">
        <f>IFERROR(INDEX('Supply Reference'!$D$2:$D$501,MATCH(D843,'Supply Reference'!$A$2:$A$501,0)),"")</f>
        <v/>
      </c>
      <c r="F843" s="43"/>
      <c r="G843" s="77"/>
      <c r="H843" s="78" t="str">
        <f>IFERROR(INDEX('Supply Reference'!$D$2:$D$501,MATCH(F843,'Supply Reference'!$A$2:$A$501,0)),"")</f>
        <v/>
      </c>
      <c r="I843" s="79"/>
      <c r="J843" s="77"/>
      <c r="K843" s="78" t="str">
        <f>IFERROR(INDEX('Supply Reference'!$D$2:$D$501,MATCH(I843,'Supply Reference'!$A$2:$A$501,0)),"")</f>
        <v/>
      </c>
      <c r="L843" s="44"/>
      <c r="M843" s="43"/>
    </row>
    <row r="844" spans="1:13" x14ac:dyDescent="0.3">
      <c r="A844" s="6"/>
      <c r="B844" s="43"/>
      <c r="C844" s="77"/>
      <c r="D844" s="43"/>
      <c r="E844" s="78" t="str">
        <f>IFERROR(INDEX('Supply Reference'!$D$2:$D$501,MATCH(D844,'Supply Reference'!$A$2:$A$501,0)),"")</f>
        <v/>
      </c>
      <c r="F844" s="43"/>
      <c r="G844" s="77"/>
      <c r="H844" s="78" t="str">
        <f>IFERROR(INDEX('Supply Reference'!$D$2:$D$501,MATCH(F844,'Supply Reference'!$A$2:$A$501,0)),"")</f>
        <v/>
      </c>
      <c r="I844" s="79"/>
      <c r="J844" s="77"/>
      <c r="K844" s="78" t="str">
        <f>IFERROR(INDEX('Supply Reference'!$D$2:$D$501,MATCH(I844,'Supply Reference'!$A$2:$A$501,0)),"")</f>
        <v/>
      </c>
      <c r="L844" s="44"/>
      <c r="M844" s="43"/>
    </row>
    <row r="845" spans="1:13" x14ac:dyDescent="0.3">
      <c r="A845" s="6"/>
      <c r="B845" s="43"/>
      <c r="C845" s="77"/>
      <c r="D845" s="43"/>
      <c r="E845" s="78" t="str">
        <f>IFERROR(INDEX('Supply Reference'!$D$2:$D$501,MATCH(D845,'Supply Reference'!$A$2:$A$501,0)),"")</f>
        <v/>
      </c>
      <c r="F845" s="43"/>
      <c r="G845" s="77"/>
      <c r="H845" s="78" t="str">
        <f>IFERROR(INDEX('Supply Reference'!$D$2:$D$501,MATCH(F845,'Supply Reference'!$A$2:$A$501,0)),"")</f>
        <v/>
      </c>
      <c r="I845" s="79"/>
      <c r="J845" s="77"/>
      <c r="K845" s="78" t="str">
        <f>IFERROR(INDEX('Supply Reference'!$D$2:$D$501,MATCH(I845,'Supply Reference'!$A$2:$A$501,0)),"")</f>
        <v/>
      </c>
      <c r="L845" s="44"/>
      <c r="M845" s="43"/>
    </row>
    <row r="846" spans="1:13" x14ac:dyDescent="0.3">
      <c r="A846" s="6"/>
      <c r="B846" s="43"/>
      <c r="C846" s="77"/>
      <c r="D846" s="43"/>
      <c r="E846" s="78" t="str">
        <f>IFERROR(INDEX('Supply Reference'!$D$2:$D$501,MATCH(D846,'Supply Reference'!$A$2:$A$501,0)),"")</f>
        <v/>
      </c>
      <c r="F846" s="43"/>
      <c r="G846" s="77"/>
      <c r="H846" s="78" t="str">
        <f>IFERROR(INDEX('Supply Reference'!$D$2:$D$501,MATCH(F846,'Supply Reference'!$A$2:$A$501,0)),"")</f>
        <v/>
      </c>
      <c r="I846" s="79"/>
      <c r="J846" s="77"/>
      <c r="K846" s="78" t="str">
        <f>IFERROR(INDEX('Supply Reference'!$D$2:$D$501,MATCH(I846,'Supply Reference'!$A$2:$A$501,0)),"")</f>
        <v/>
      </c>
      <c r="L846" s="44"/>
      <c r="M846" s="43"/>
    </row>
    <row r="847" spans="1:13" x14ac:dyDescent="0.3">
      <c r="A847" s="6"/>
      <c r="B847" s="43"/>
      <c r="C847" s="77"/>
      <c r="D847" s="43"/>
      <c r="E847" s="78" t="str">
        <f>IFERROR(INDEX('Supply Reference'!$D$2:$D$501,MATCH(D847,'Supply Reference'!$A$2:$A$501,0)),"")</f>
        <v/>
      </c>
      <c r="F847" s="43"/>
      <c r="G847" s="77"/>
      <c r="H847" s="78" t="str">
        <f>IFERROR(INDEX('Supply Reference'!$D$2:$D$501,MATCH(F847,'Supply Reference'!$A$2:$A$501,0)),"")</f>
        <v/>
      </c>
      <c r="I847" s="79"/>
      <c r="J847" s="77"/>
      <c r="K847" s="78" t="str">
        <f>IFERROR(INDEX('Supply Reference'!$D$2:$D$501,MATCH(I847,'Supply Reference'!$A$2:$A$501,0)),"")</f>
        <v/>
      </c>
      <c r="L847" s="44"/>
      <c r="M847" s="43"/>
    </row>
    <row r="848" spans="1:13" x14ac:dyDescent="0.3">
      <c r="A848" s="6"/>
      <c r="B848" s="43"/>
      <c r="C848" s="77"/>
      <c r="D848" s="43"/>
      <c r="E848" s="78" t="str">
        <f>IFERROR(INDEX('Supply Reference'!$D$2:$D$501,MATCH(D848,'Supply Reference'!$A$2:$A$501,0)),"")</f>
        <v/>
      </c>
      <c r="F848" s="43"/>
      <c r="G848" s="77"/>
      <c r="H848" s="78" t="str">
        <f>IFERROR(INDEX('Supply Reference'!$D$2:$D$501,MATCH(F848,'Supply Reference'!$A$2:$A$501,0)),"")</f>
        <v/>
      </c>
      <c r="I848" s="79"/>
      <c r="J848" s="77"/>
      <c r="K848" s="78" t="str">
        <f>IFERROR(INDEX('Supply Reference'!$D$2:$D$501,MATCH(I848,'Supply Reference'!$A$2:$A$501,0)),"")</f>
        <v/>
      </c>
      <c r="L848" s="44"/>
      <c r="M848" s="43"/>
    </row>
    <row r="849" spans="1:13" x14ac:dyDescent="0.3">
      <c r="A849" s="6"/>
      <c r="B849" s="43"/>
      <c r="C849" s="77"/>
      <c r="D849" s="43"/>
      <c r="E849" s="78" t="str">
        <f>IFERROR(INDEX('Supply Reference'!$D$2:$D$501,MATCH(D849,'Supply Reference'!$A$2:$A$501,0)),"")</f>
        <v/>
      </c>
      <c r="F849" s="43"/>
      <c r="G849" s="77"/>
      <c r="H849" s="78" t="str">
        <f>IFERROR(INDEX('Supply Reference'!$D$2:$D$501,MATCH(F849,'Supply Reference'!$A$2:$A$501,0)),"")</f>
        <v/>
      </c>
      <c r="I849" s="79"/>
      <c r="J849" s="77"/>
      <c r="K849" s="78" t="str">
        <f>IFERROR(INDEX('Supply Reference'!$D$2:$D$501,MATCH(I849,'Supply Reference'!$A$2:$A$501,0)),"")</f>
        <v/>
      </c>
      <c r="L849" s="44"/>
      <c r="M849" s="43"/>
    </row>
    <row r="850" spans="1:13" x14ac:dyDescent="0.3">
      <c r="A850" s="6"/>
      <c r="B850" s="43"/>
      <c r="C850" s="77"/>
      <c r="D850" s="43"/>
      <c r="E850" s="78" t="str">
        <f>IFERROR(INDEX('Supply Reference'!$D$2:$D$501,MATCH(D850,'Supply Reference'!$A$2:$A$501,0)),"")</f>
        <v/>
      </c>
      <c r="F850" s="43"/>
      <c r="G850" s="77"/>
      <c r="H850" s="78" t="str">
        <f>IFERROR(INDEX('Supply Reference'!$D$2:$D$501,MATCH(F850,'Supply Reference'!$A$2:$A$501,0)),"")</f>
        <v/>
      </c>
      <c r="I850" s="79"/>
      <c r="J850" s="77"/>
      <c r="K850" s="78" t="str">
        <f>IFERROR(INDEX('Supply Reference'!$D$2:$D$501,MATCH(I850,'Supply Reference'!$A$2:$A$501,0)),"")</f>
        <v/>
      </c>
      <c r="L850" s="44"/>
      <c r="M850" s="43"/>
    </row>
    <row r="851" spans="1:13" x14ac:dyDescent="0.3">
      <c r="A851" s="6"/>
      <c r="B851" s="43"/>
      <c r="C851" s="77"/>
      <c r="D851" s="43"/>
      <c r="E851" s="78" t="str">
        <f>IFERROR(INDEX('Supply Reference'!$D$2:$D$501,MATCH(D851,'Supply Reference'!$A$2:$A$501,0)),"")</f>
        <v/>
      </c>
      <c r="F851" s="43"/>
      <c r="G851" s="77"/>
      <c r="H851" s="78" t="str">
        <f>IFERROR(INDEX('Supply Reference'!$D$2:$D$501,MATCH(F851,'Supply Reference'!$A$2:$A$501,0)),"")</f>
        <v/>
      </c>
      <c r="I851" s="79"/>
      <c r="J851" s="77"/>
      <c r="K851" s="78" t="str">
        <f>IFERROR(INDEX('Supply Reference'!$D$2:$D$501,MATCH(I851,'Supply Reference'!$A$2:$A$501,0)),"")</f>
        <v/>
      </c>
      <c r="L851" s="44"/>
      <c r="M851" s="43"/>
    </row>
    <row r="852" spans="1:13" x14ac:dyDescent="0.3">
      <c r="A852" s="6"/>
      <c r="B852" s="43"/>
      <c r="C852" s="77"/>
      <c r="D852" s="43"/>
      <c r="E852" s="78" t="str">
        <f>IFERROR(INDEX('Supply Reference'!$D$2:$D$501,MATCH(D852,'Supply Reference'!$A$2:$A$501,0)),"")</f>
        <v/>
      </c>
      <c r="F852" s="43"/>
      <c r="G852" s="77"/>
      <c r="H852" s="78" t="str">
        <f>IFERROR(INDEX('Supply Reference'!$D$2:$D$501,MATCH(F852,'Supply Reference'!$A$2:$A$501,0)),"")</f>
        <v/>
      </c>
      <c r="I852" s="79"/>
      <c r="J852" s="77"/>
      <c r="K852" s="78" t="str">
        <f>IFERROR(INDEX('Supply Reference'!$D$2:$D$501,MATCH(I852,'Supply Reference'!$A$2:$A$501,0)),"")</f>
        <v/>
      </c>
      <c r="L852" s="44"/>
      <c r="M852" s="43"/>
    </row>
    <row r="853" spans="1:13" x14ac:dyDescent="0.3">
      <c r="A853" s="6"/>
      <c r="B853" s="43"/>
      <c r="C853" s="77"/>
      <c r="D853" s="43"/>
      <c r="E853" s="78" t="str">
        <f>IFERROR(INDEX('Supply Reference'!$D$2:$D$501,MATCH(D853,'Supply Reference'!$A$2:$A$501,0)),"")</f>
        <v/>
      </c>
      <c r="F853" s="43"/>
      <c r="G853" s="77"/>
      <c r="H853" s="78" t="str">
        <f>IFERROR(INDEX('Supply Reference'!$D$2:$D$501,MATCH(F853,'Supply Reference'!$A$2:$A$501,0)),"")</f>
        <v/>
      </c>
      <c r="I853" s="79"/>
      <c r="J853" s="77"/>
      <c r="K853" s="78" t="str">
        <f>IFERROR(INDEX('Supply Reference'!$D$2:$D$501,MATCH(I853,'Supply Reference'!$A$2:$A$501,0)),"")</f>
        <v/>
      </c>
      <c r="L853" s="44"/>
      <c r="M853" s="43"/>
    </row>
    <row r="854" spans="1:13" x14ac:dyDescent="0.3">
      <c r="A854" s="6"/>
      <c r="B854" s="43"/>
      <c r="C854" s="77"/>
      <c r="D854" s="43"/>
      <c r="E854" s="78" t="str">
        <f>IFERROR(INDEX('Supply Reference'!$D$2:$D$501,MATCH(D854,'Supply Reference'!$A$2:$A$501,0)),"")</f>
        <v/>
      </c>
      <c r="F854" s="43"/>
      <c r="G854" s="77"/>
      <c r="H854" s="78" t="str">
        <f>IFERROR(INDEX('Supply Reference'!$D$2:$D$501,MATCH(F854,'Supply Reference'!$A$2:$A$501,0)),"")</f>
        <v/>
      </c>
      <c r="I854" s="79"/>
      <c r="J854" s="77"/>
      <c r="K854" s="78" t="str">
        <f>IFERROR(INDEX('Supply Reference'!$D$2:$D$501,MATCH(I854,'Supply Reference'!$A$2:$A$501,0)),"")</f>
        <v/>
      </c>
      <c r="L854" s="44"/>
      <c r="M854" s="43"/>
    </row>
    <row r="855" spans="1:13" x14ac:dyDescent="0.3">
      <c r="A855" s="6"/>
      <c r="B855" s="43"/>
      <c r="C855" s="77"/>
      <c r="D855" s="43"/>
      <c r="E855" s="78" t="str">
        <f>IFERROR(INDEX('Supply Reference'!$D$2:$D$501,MATCH(D855,'Supply Reference'!$A$2:$A$501,0)),"")</f>
        <v/>
      </c>
      <c r="F855" s="43"/>
      <c r="G855" s="77"/>
      <c r="H855" s="78" t="str">
        <f>IFERROR(INDEX('Supply Reference'!$D$2:$D$501,MATCH(F855,'Supply Reference'!$A$2:$A$501,0)),"")</f>
        <v/>
      </c>
      <c r="I855" s="79"/>
      <c r="J855" s="77"/>
      <c r="K855" s="78" t="str">
        <f>IFERROR(INDEX('Supply Reference'!$D$2:$D$501,MATCH(I855,'Supply Reference'!$A$2:$A$501,0)),"")</f>
        <v/>
      </c>
      <c r="L855" s="44"/>
      <c r="M855" s="43"/>
    </row>
    <row r="856" spans="1:13" x14ac:dyDescent="0.3">
      <c r="A856" s="6"/>
      <c r="B856" s="43"/>
      <c r="C856" s="77"/>
      <c r="D856" s="43"/>
      <c r="E856" s="78" t="str">
        <f>IFERROR(INDEX('Supply Reference'!$D$2:$D$501,MATCH(D856,'Supply Reference'!$A$2:$A$501,0)),"")</f>
        <v/>
      </c>
      <c r="F856" s="43"/>
      <c r="G856" s="77"/>
      <c r="H856" s="78" t="str">
        <f>IFERROR(INDEX('Supply Reference'!$D$2:$D$501,MATCH(F856,'Supply Reference'!$A$2:$A$501,0)),"")</f>
        <v/>
      </c>
      <c r="I856" s="79"/>
      <c r="J856" s="77"/>
      <c r="K856" s="78" t="str">
        <f>IFERROR(INDEX('Supply Reference'!$D$2:$D$501,MATCH(I856,'Supply Reference'!$A$2:$A$501,0)),"")</f>
        <v/>
      </c>
      <c r="L856" s="44"/>
      <c r="M856" s="43"/>
    </row>
    <row r="857" spans="1:13" x14ac:dyDescent="0.3">
      <c r="A857" s="6"/>
      <c r="B857" s="43"/>
      <c r="C857" s="77"/>
      <c r="D857" s="43"/>
      <c r="E857" s="78" t="str">
        <f>IFERROR(INDEX('Supply Reference'!$D$2:$D$501,MATCH(D857,'Supply Reference'!$A$2:$A$501,0)),"")</f>
        <v/>
      </c>
      <c r="F857" s="43"/>
      <c r="G857" s="77"/>
      <c r="H857" s="78" t="str">
        <f>IFERROR(INDEX('Supply Reference'!$D$2:$D$501,MATCH(F857,'Supply Reference'!$A$2:$A$501,0)),"")</f>
        <v/>
      </c>
      <c r="I857" s="79"/>
      <c r="J857" s="77"/>
      <c r="K857" s="78" t="str">
        <f>IFERROR(INDEX('Supply Reference'!$D$2:$D$501,MATCH(I857,'Supply Reference'!$A$2:$A$501,0)),"")</f>
        <v/>
      </c>
      <c r="L857" s="44"/>
      <c r="M857" s="43"/>
    </row>
    <row r="858" spans="1:13" x14ac:dyDescent="0.3">
      <c r="A858" s="6"/>
      <c r="B858" s="43"/>
      <c r="C858" s="77"/>
      <c r="D858" s="43"/>
      <c r="E858" s="78" t="str">
        <f>IFERROR(INDEX('Supply Reference'!$D$2:$D$501,MATCH(D858,'Supply Reference'!$A$2:$A$501,0)),"")</f>
        <v/>
      </c>
      <c r="F858" s="43"/>
      <c r="G858" s="77"/>
      <c r="H858" s="78" t="str">
        <f>IFERROR(INDEX('Supply Reference'!$D$2:$D$501,MATCH(F858,'Supply Reference'!$A$2:$A$501,0)),"")</f>
        <v/>
      </c>
      <c r="I858" s="79"/>
      <c r="J858" s="77"/>
      <c r="K858" s="78" t="str">
        <f>IFERROR(INDEX('Supply Reference'!$D$2:$D$501,MATCH(I858,'Supply Reference'!$A$2:$A$501,0)),"")</f>
        <v/>
      </c>
      <c r="L858" s="44"/>
      <c r="M858" s="43"/>
    </row>
    <row r="859" spans="1:13" x14ac:dyDescent="0.3">
      <c r="A859" s="6"/>
      <c r="B859" s="43"/>
      <c r="C859" s="77"/>
      <c r="D859" s="43"/>
      <c r="E859" s="78" t="str">
        <f>IFERROR(INDEX('Supply Reference'!$D$2:$D$501,MATCH(D859,'Supply Reference'!$A$2:$A$501,0)),"")</f>
        <v/>
      </c>
      <c r="F859" s="43"/>
      <c r="G859" s="77"/>
      <c r="H859" s="78" t="str">
        <f>IFERROR(INDEX('Supply Reference'!$D$2:$D$501,MATCH(F859,'Supply Reference'!$A$2:$A$501,0)),"")</f>
        <v/>
      </c>
      <c r="I859" s="79"/>
      <c r="J859" s="77"/>
      <c r="K859" s="78" t="str">
        <f>IFERROR(INDEX('Supply Reference'!$D$2:$D$501,MATCH(I859,'Supply Reference'!$A$2:$A$501,0)),"")</f>
        <v/>
      </c>
      <c r="L859" s="44"/>
      <c r="M859" s="43"/>
    </row>
    <row r="860" spans="1:13" x14ac:dyDescent="0.3">
      <c r="A860" s="6"/>
      <c r="B860" s="43"/>
      <c r="C860" s="77"/>
      <c r="D860" s="43"/>
      <c r="E860" s="78" t="str">
        <f>IFERROR(INDEX('Supply Reference'!$D$2:$D$501,MATCH(D860,'Supply Reference'!$A$2:$A$501,0)),"")</f>
        <v/>
      </c>
      <c r="F860" s="43"/>
      <c r="G860" s="77"/>
      <c r="H860" s="78" t="str">
        <f>IFERROR(INDEX('Supply Reference'!$D$2:$D$501,MATCH(F860,'Supply Reference'!$A$2:$A$501,0)),"")</f>
        <v/>
      </c>
      <c r="I860" s="79"/>
      <c r="J860" s="77"/>
      <c r="K860" s="78" t="str">
        <f>IFERROR(INDEX('Supply Reference'!$D$2:$D$501,MATCH(I860,'Supply Reference'!$A$2:$A$501,0)),"")</f>
        <v/>
      </c>
      <c r="L860" s="44"/>
      <c r="M860" s="43"/>
    </row>
    <row r="861" spans="1:13" x14ac:dyDescent="0.3">
      <c r="A861" s="6"/>
      <c r="B861" s="43"/>
      <c r="C861" s="77"/>
      <c r="D861" s="43"/>
      <c r="E861" s="78" t="str">
        <f>IFERROR(INDEX('Supply Reference'!$D$2:$D$501,MATCH(D861,'Supply Reference'!$A$2:$A$501,0)),"")</f>
        <v/>
      </c>
      <c r="F861" s="43"/>
      <c r="G861" s="77"/>
      <c r="H861" s="78" t="str">
        <f>IFERROR(INDEX('Supply Reference'!$D$2:$D$501,MATCH(F861,'Supply Reference'!$A$2:$A$501,0)),"")</f>
        <v/>
      </c>
      <c r="I861" s="79"/>
      <c r="J861" s="77"/>
      <c r="K861" s="78" t="str">
        <f>IFERROR(INDEX('Supply Reference'!$D$2:$D$501,MATCH(I861,'Supply Reference'!$A$2:$A$501,0)),"")</f>
        <v/>
      </c>
      <c r="L861" s="44"/>
      <c r="M861" s="43"/>
    </row>
    <row r="862" spans="1:13" x14ac:dyDescent="0.3">
      <c r="A862" s="6"/>
      <c r="B862" s="43"/>
      <c r="C862" s="77"/>
      <c r="D862" s="43"/>
      <c r="E862" s="78" t="str">
        <f>IFERROR(INDEX('Supply Reference'!$D$2:$D$501,MATCH(D862,'Supply Reference'!$A$2:$A$501,0)),"")</f>
        <v/>
      </c>
      <c r="F862" s="43"/>
      <c r="G862" s="77"/>
      <c r="H862" s="78" t="str">
        <f>IFERROR(INDEX('Supply Reference'!$D$2:$D$501,MATCH(F862,'Supply Reference'!$A$2:$A$501,0)),"")</f>
        <v/>
      </c>
      <c r="I862" s="79"/>
      <c r="J862" s="77"/>
      <c r="K862" s="78" t="str">
        <f>IFERROR(INDEX('Supply Reference'!$D$2:$D$501,MATCH(I862,'Supply Reference'!$A$2:$A$501,0)),"")</f>
        <v/>
      </c>
      <c r="L862" s="44"/>
      <c r="M862" s="43"/>
    </row>
    <row r="863" spans="1:13" x14ac:dyDescent="0.3">
      <c r="A863" s="6"/>
      <c r="B863" s="43"/>
      <c r="C863" s="77"/>
      <c r="D863" s="43"/>
      <c r="E863" s="78" t="str">
        <f>IFERROR(INDEX('Supply Reference'!$D$2:$D$501,MATCH(D863,'Supply Reference'!$A$2:$A$501,0)),"")</f>
        <v/>
      </c>
      <c r="F863" s="43"/>
      <c r="G863" s="77"/>
      <c r="H863" s="78" t="str">
        <f>IFERROR(INDEX('Supply Reference'!$D$2:$D$501,MATCH(F863,'Supply Reference'!$A$2:$A$501,0)),"")</f>
        <v/>
      </c>
      <c r="I863" s="79"/>
      <c r="J863" s="77"/>
      <c r="K863" s="78" t="str">
        <f>IFERROR(INDEX('Supply Reference'!$D$2:$D$501,MATCH(I863,'Supply Reference'!$A$2:$A$501,0)),"")</f>
        <v/>
      </c>
      <c r="L863" s="44"/>
      <c r="M863" s="43"/>
    </row>
    <row r="864" spans="1:13" x14ac:dyDescent="0.3">
      <c r="A864" s="6"/>
      <c r="B864" s="43"/>
      <c r="C864" s="77"/>
      <c r="D864" s="43"/>
      <c r="E864" s="78" t="str">
        <f>IFERROR(INDEX('Supply Reference'!$D$2:$D$501,MATCH(D864,'Supply Reference'!$A$2:$A$501,0)),"")</f>
        <v/>
      </c>
      <c r="F864" s="43"/>
      <c r="G864" s="77"/>
      <c r="H864" s="78" t="str">
        <f>IFERROR(INDEX('Supply Reference'!$D$2:$D$501,MATCH(F864,'Supply Reference'!$A$2:$A$501,0)),"")</f>
        <v/>
      </c>
      <c r="I864" s="79"/>
      <c r="J864" s="77"/>
      <c r="K864" s="78" t="str">
        <f>IFERROR(INDEX('Supply Reference'!$D$2:$D$501,MATCH(I864,'Supply Reference'!$A$2:$A$501,0)),"")</f>
        <v/>
      </c>
      <c r="L864" s="44"/>
      <c r="M864" s="43"/>
    </row>
    <row r="865" spans="1:13" x14ac:dyDescent="0.3">
      <c r="A865" s="6"/>
      <c r="B865" s="43"/>
      <c r="C865" s="77"/>
      <c r="D865" s="43"/>
      <c r="E865" s="78" t="str">
        <f>IFERROR(INDEX('Supply Reference'!$D$2:$D$501,MATCH(D865,'Supply Reference'!$A$2:$A$501,0)),"")</f>
        <v/>
      </c>
      <c r="F865" s="43"/>
      <c r="G865" s="77"/>
      <c r="H865" s="78" t="str">
        <f>IFERROR(INDEX('Supply Reference'!$D$2:$D$501,MATCH(F865,'Supply Reference'!$A$2:$A$501,0)),"")</f>
        <v/>
      </c>
      <c r="I865" s="79"/>
      <c r="J865" s="77"/>
      <c r="K865" s="78" t="str">
        <f>IFERROR(INDEX('Supply Reference'!$D$2:$D$501,MATCH(I865,'Supply Reference'!$A$2:$A$501,0)),"")</f>
        <v/>
      </c>
      <c r="L865" s="44"/>
      <c r="M865" s="43"/>
    </row>
    <row r="866" spans="1:13" x14ac:dyDescent="0.3">
      <c r="A866" s="6"/>
      <c r="B866" s="43"/>
      <c r="C866" s="77"/>
      <c r="D866" s="43"/>
      <c r="E866" s="78" t="str">
        <f>IFERROR(INDEX('Supply Reference'!$D$2:$D$501,MATCH(D866,'Supply Reference'!$A$2:$A$501,0)),"")</f>
        <v/>
      </c>
      <c r="F866" s="43"/>
      <c r="G866" s="77"/>
      <c r="H866" s="78" t="str">
        <f>IFERROR(INDEX('Supply Reference'!$D$2:$D$501,MATCH(F866,'Supply Reference'!$A$2:$A$501,0)),"")</f>
        <v/>
      </c>
      <c r="I866" s="79"/>
      <c r="J866" s="77"/>
      <c r="K866" s="78" t="str">
        <f>IFERROR(INDEX('Supply Reference'!$D$2:$D$501,MATCH(I866,'Supply Reference'!$A$2:$A$501,0)),"")</f>
        <v/>
      </c>
      <c r="L866" s="44"/>
      <c r="M866" s="43"/>
    </row>
    <row r="867" spans="1:13" x14ac:dyDescent="0.3">
      <c r="A867" s="6"/>
      <c r="B867" s="43"/>
      <c r="C867" s="77"/>
      <c r="D867" s="43"/>
      <c r="E867" s="78" t="str">
        <f>IFERROR(INDEX('Supply Reference'!$D$2:$D$501,MATCH(D867,'Supply Reference'!$A$2:$A$501,0)),"")</f>
        <v/>
      </c>
      <c r="F867" s="43"/>
      <c r="G867" s="77"/>
      <c r="H867" s="78" t="str">
        <f>IFERROR(INDEX('Supply Reference'!$D$2:$D$501,MATCH(F867,'Supply Reference'!$A$2:$A$501,0)),"")</f>
        <v/>
      </c>
      <c r="I867" s="79"/>
      <c r="J867" s="77"/>
      <c r="K867" s="78" t="str">
        <f>IFERROR(INDEX('Supply Reference'!$D$2:$D$501,MATCH(I867,'Supply Reference'!$A$2:$A$501,0)),"")</f>
        <v/>
      </c>
      <c r="L867" s="44"/>
      <c r="M867" s="43"/>
    </row>
    <row r="868" spans="1:13" x14ac:dyDescent="0.3">
      <c r="A868" s="6"/>
      <c r="B868" s="43"/>
      <c r="C868" s="77"/>
      <c r="D868" s="43"/>
      <c r="E868" s="78" t="str">
        <f>IFERROR(INDEX('Supply Reference'!$D$2:$D$501,MATCH(D868,'Supply Reference'!$A$2:$A$501,0)),"")</f>
        <v/>
      </c>
      <c r="F868" s="43"/>
      <c r="G868" s="77"/>
      <c r="H868" s="78" t="str">
        <f>IFERROR(INDEX('Supply Reference'!$D$2:$D$501,MATCH(F868,'Supply Reference'!$A$2:$A$501,0)),"")</f>
        <v/>
      </c>
      <c r="I868" s="79"/>
      <c r="J868" s="77"/>
      <c r="K868" s="78" t="str">
        <f>IFERROR(INDEX('Supply Reference'!$D$2:$D$501,MATCH(I868,'Supply Reference'!$A$2:$A$501,0)),"")</f>
        <v/>
      </c>
      <c r="L868" s="44"/>
      <c r="M868" s="43"/>
    </row>
    <row r="869" spans="1:13" x14ac:dyDescent="0.3">
      <c r="A869" s="6"/>
      <c r="B869" s="43"/>
      <c r="C869" s="77"/>
      <c r="D869" s="43"/>
      <c r="E869" s="78" t="str">
        <f>IFERROR(INDEX('Supply Reference'!$D$2:$D$501,MATCH(D869,'Supply Reference'!$A$2:$A$501,0)),"")</f>
        <v/>
      </c>
      <c r="F869" s="43"/>
      <c r="G869" s="77"/>
      <c r="H869" s="78" t="str">
        <f>IFERROR(INDEX('Supply Reference'!$D$2:$D$501,MATCH(F869,'Supply Reference'!$A$2:$A$501,0)),"")</f>
        <v/>
      </c>
      <c r="I869" s="79"/>
      <c r="J869" s="77"/>
      <c r="K869" s="78" t="str">
        <f>IFERROR(INDEX('Supply Reference'!$D$2:$D$501,MATCH(I869,'Supply Reference'!$A$2:$A$501,0)),"")</f>
        <v/>
      </c>
      <c r="L869" s="44"/>
      <c r="M869" s="43"/>
    </row>
    <row r="870" spans="1:13" x14ac:dyDescent="0.3">
      <c r="A870" s="6"/>
      <c r="B870" s="43"/>
      <c r="C870" s="77"/>
      <c r="D870" s="43"/>
      <c r="E870" s="78" t="str">
        <f>IFERROR(INDEX('Supply Reference'!$D$2:$D$501,MATCH(D870,'Supply Reference'!$A$2:$A$501,0)),"")</f>
        <v/>
      </c>
      <c r="F870" s="43"/>
      <c r="G870" s="77"/>
      <c r="H870" s="78" t="str">
        <f>IFERROR(INDEX('Supply Reference'!$D$2:$D$501,MATCH(F870,'Supply Reference'!$A$2:$A$501,0)),"")</f>
        <v/>
      </c>
      <c r="I870" s="79"/>
      <c r="J870" s="77"/>
      <c r="K870" s="78" t="str">
        <f>IFERROR(INDEX('Supply Reference'!$D$2:$D$501,MATCH(I870,'Supply Reference'!$A$2:$A$501,0)),"")</f>
        <v/>
      </c>
      <c r="L870" s="44"/>
      <c r="M870" s="43"/>
    </row>
    <row r="871" spans="1:13" x14ac:dyDescent="0.3">
      <c r="A871" s="6"/>
      <c r="B871" s="43"/>
      <c r="C871" s="77"/>
      <c r="D871" s="43"/>
      <c r="E871" s="78" t="str">
        <f>IFERROR(INDEX('Supply Reference'!$D$2:$D$501,MATCH(D871,'Supply Reference'!$A$2:$A$501,0)),"")</f>
        <v/>
      </c>
      <c r="F871" s="43"/>
      <c r="G871" s="77"/>
      <c r="H871" s="78" t="str">
        <f>IFERROR(INDEX('Supply Reference'!$D$2:$D$501,MATCH(F871,'Supply Reference'!$A$2:$A$501,0)),"")</f>
        <v/>
      </c>
      <c r="I871" s="79"/>
      <c r="J871" s="77"/>
      <c r="K871" s="78" t="str">
        <f>IFERROR(INDEX('Supply Reference'!$D$2:$D$501,MATCH(I871,'Supply Reference'!$A$2:$A$501,0)),"")</f>
        <v/>
      </c>
      <c r="L871" s="44"/>
      <c r="M871" s="43"/>
    </row>
    <row r="872" spans="1:13" x14ac:dyDescent="0.3">
      <c r="A872" s="6"/>
      <c r="B872" s="43"/>
      <c r="C872" s="77"/>
      <c r="D872" s="43"/>
      <c r="E872" s="78" t="str">
        <f>IFERROR(INDEX('Supply Reference'!$D$2:$D$501,MATCH(D872,'Supply Reference'!$A$2:$A$501,0)),"")</f>
        <v/>
      </c>
      <c r="F872" s="43"/>
      <c r="G872" s="77"/>
      <c r="H872" s="78" t="str">
        <f>IFERROR(INDEX('Supply Reference'!$D$2:$D$501,MATCH(F872,'Supply Reference'!$A$2:$A$501,0)),"")</f>
        <v/>
      </c>
      <c r="I872" s="79"/>
      <c r="J872" s="77"/>
      <c r="K872" s="78" t="str">
        <f>IFERROR(INDEX('Supply Reference'!$D$2:$D$501,MATCH(I872,'Supply Reference'!$A$2:$A$501,0)),"")</f>
        <v/>
      </c>
      <c r="L872" s="44"/>
      <c r="M872" s="43"/>
    </row>
    <row r="873" spans="1:13" x14ac:dyDescent="0.3">
      <c r="A873" s="6"/>
      <c r="B873" s="43"/>
      <c r="C873" s="77"/>
      <c r="D873" s="43"/>
      <c r="E873" s="78" t="str">
        <f>IFERROR(INDEX('Supply Reference'!$D$2:$D$501,MATCH(D873,'Supply Reference'!$A$2:$A$501,0)),"")</f>
        <v/>
      </c>
      <c r="F873" s="43"/>
      <c r="G873" s="77"/>
      <c r="H873" s="78" t="str">
        <f>IFERROR(INDEX('Supply Reference'!$D$2:$D$501,MATCH(F873,'Supply Reference'!$A$2:$A$501,0)),"")</f>
        <v/>
      </c>
      <c r="I873" s="79"/>
      <c r="J873" s="77"/>
      <c r="K873" s="78" t="str">
        <f>IFERROR(INDEX('Supply Reference'!$D$2:$D$501,MATCH(I873,'Supply Reference'!$A$2:$A$501,0)),"")</f>
        <v/>
      </c>
      <c r="L873" s="44"/>
      <c r="M873" s="43"/>
    </row>
    <row r="874" spans="1:13" x14ac:dyDescent="0.3">
      <c r="A874" s="6"/>
      <c r="B874" s="43"/>
      <c r="C874" s="77"/>
      <c r="D874" s="43"/>
      <c r="E874" s="78" t="str">
        <f>IFERROR(INDEX('Supply Reference'!$D$2:$D$501,MATCH(D874,'Supply Reference'!$A$2:$A$501,0)),"")</f>
        <v/>
      </c>
      <c r="F874" s="43"/>
      <c r="G874" s="77"/>
      <c r="H874" s="78" t="str">
        <f>IFERROR(INDEX('Supply Reference'!$D$2:$D$501,MATCH(F874,'Supply Reference'!$A$2:$A$501,0)),"")</f>
        <v/>
      </c>
      <c r="I874" s="79"/>
      <c r="J874" s="77"/>
      <c r="K874" s="78" t="str">
        <f>IFERROR(INDEX('Supply Reference'!$D$2:$D$501,MATCH(I874,'Supply Reference'!$A$2:$A$501,0)),"")</f>
        <v/>
      </c>
      <c r="L874" s="44"/>
      <c r="M874" s="43"/>
    </row>
    <row r="875" spans="1:13" x14ac:dyDescent="0.3">
      <c r="A875" s="6"/>
      <c r="B875" s="43"/>
      <c r="C875" s="77"/>
      <c r="D875" s="43"/>
      <c r="E875" s="78" t="str">
        <f>IFERROR(INDEX('Supply Reference'!$D$2:$D$501,MATCH(D875,'Supply Reference'!$A$2:$A$501,0)),"")</f>
        <v/>
      </c>
      <c r="F875" s="43"/>
      <c r="G875" s="77"/>
      <c r="H875" s="78" t="str">
        <f>IFERROR(INDEX('Supply Reference'!$D$2:$D$501,MATCH(F875,'Supply Reference'!$A$2:$A$501,0)),"")</f>
        <v/>
      </c>
      <c r="I875" s="79"/>
      <c r="J875" s="77"/>
      <c r="K875" s="78" t="str">
        <f>IFERROR(INDEX('Supply Reference'!$D$2:$D$501,MATCH(I875,'Supply Reference'!$A$2:$A$501,0)),"")</f>
        <v/>
      </c>
      <c r="L875" s="44"/>
      <c r="M875" s="43"/>
    </row>
    <row r="876" spans="1:13" x14ac:dyDescent="0.3">
      <c r="A876" s="6"/>
      <c r="B876" s="43"/>
      <c r="C876" s="77"/>
      <c r="D876" s="43"/>
      <c r="E876" s="78" t="str">
        <f>IFERROR(INDEX('Supply Reference'!$D$2:$D$501,MATCH(D876,'Supply Reference'!$A$2:$A$501,0)),"")</f>
        <v/>
      </c>
      <c r="F876" s="43"/>
      <c r="G876" s="77"/>
      <c r="H876" s="78" t="str">
        <f>IFERROR(INDEX('Supply Reference'!$D$2:$D$501,MATCH(F876,'Supply Reference'!$A$2:$A$501,0)),"")</f>
        <v/>
      </c>
      <c r="I876" s="79"/>
      <c r="J876" s="77"/>
      <c r="K876" s="78" t="str">
        <f>IFERROR(INDEX('Supply Reference'!$D$2:$D$501,MATCH(I876,'Supply Reference'!$A$2:$A$501,0)),"")</f>
        <v/>
      </c>
      <c r="L876" s="44"/>
      <c r="M876" s="43"/>
    </row>
    <row r="877" spans="1:13" x14ac:dyDescent="0.3">
      <c r="A877" s="6"/>
      <c r="B877" s="43"/>
      <c r="C877" s="77"/>
      <c r="D877" s="43"/>
      <c r="E877" s="78" t="str">
        <f>IFERROR(INDEX('Supply Reference'!$D$2:$D$501,MATCH(D877,'Supply Reference'!$A$2:$A$501,0)),"")</f>
        <v/>
      </c>
      <c r="F877" s="43"/>
      <c r="G877" s="77"/>
      <c r="H877" s="78" t="str">
        <f>IFERROR(INDEX('Supply Reference'!$D$2:$D$501,MATCH(F877,'Supply Reference'!$A$2:$A$501,0)),"")</f>
        <v/>
      </c>
      <c r="I877" s="79"/>
      <c r="J877" s="77"/>
      <c r="K877" s="78" t="str">
        <f>IFERROR(INDEX('Supply Reference'!$D$2:$D$501,MATCH(I877,'Supply Reference'!$A$2:$A$501,0)),"")</f>
        <v/>
      </c>
      <c r="L877" s="44"/>
      <c r="M877" s="43"/>
    </row>
    <row r="878" spans="1:13" x14ac:dyDescent="0.3">
      <c r="A878" s="6"/>
      <c r="B878" s="43"/>
      <c r="C878" s="77"/>
      <c r="D878" s="43"/>
      <c r="E878" s="78" t="str">
        <f>IFERROR(INDEX('Supply Reference'!$D$2:$D$501,MATCH(D878,'Supply Reference'!$A$2:$A$501,0)),"")</f>
        <v/>
      </c>
      <c r="F878" s="43"/>
      <c r="G878" s="77"/>
      <c r="H878" s="78" t="str">
        <f>IFERROR(INDEX('Supply Reference'!$D$2:$D$501,MATCH(F878,'Supply Reference'!$A$2:$A$501,0)),"")</f>
        <v/>
      </c>
      <c r="I878" s="79"/>
      <c r="J878" s="77"/>
      <c r="K878" s="78" t="str">
        <f>IFERROR(INDEX('Supply Reference'!$D$2:$D$501,MATCH(I878,'Supply Reference'!$A$2:$A$501,0)),"")</f>
        <v/>
      </c>
      <c r="L878" s="44"/>
      <c r="M878" s="43"/>
    </row>
    <row r="879" spans="1:13" x14ac:dyDescent="0.3">
      <c r="A879" s="6"/>
      <c r="B879" s="43"/>
      <c r="C879" s="77"/>
      <c r="D879" s="43"/>
      <c r="E879" s="78" t="str">
        <f>IFERROR(INDEX('Supply Reference'!$D$2:$D$501,MATCH(D879,'Supply Reference'!$A$2:$A$501,0)),"")</f>
        <v/>
      </c>
      <c r="F879" s="43"/>
      <c r="G879" s="77"/>
      <c r="H879" s="78" t="str">
        <f>IFERROR(INDEX('Supply Reference'!$D$2:$D$501,MATCH(F879,'Supply Reference'!$A$2:$A$501,0)),"")</f>
        <v/>
      </c>
      <c r="I879" s="79"/>
      <c r="J879" s="77"/>
      <c r="K879" s="78" t="str">
        <f>IFERROR(INDEX('Supply Reference'!$D$2:$D$501,MATCH(I879,'Supply Reference'!$A$2:$A$501,0)),"")</f>
        <v/>
      </c>
      <c r="L879" s="44"/>
      <c r="M879" s="43"/>
    </row>
    <row r="880" spans="1:13" x14ac:dyDescent="0.3">
      <c r="A880" s="6"/>
      <c r="B880" s="43"/>
      <c r="C880" s="77"/>
      <c r="D880" s="43"/>
      <c r="E880" s="78" t="str">
        <f>IFERROR(INDEX('Supply Reference'!$D$2:$D$501,MATCH(D880,'Supply Reference'!$A$2:$A$501,0)),"")</f>
        <v/>
      </c>
      <c r="F880" s="43"/>
      <c r="G880" s="77"/>
      <c r="H880" s="78" t="str">
        <f>IFERROR(INDEX('Supply Reference'!$D$2:$D$501,MATCH(F880,'Supply Reference'!$A$2:$A$501,0)),"")</f>
        <v/>
      </c>
      <c r="I880" s="79"/>
      <c r="J880" s="77"/>
      <c r="K880" s="78" t="str">
        <f>IFERROR(INDEX('Supply Reference'!$D$2:$D$501,MATCH(I880,'Supply Reference'!$A$2:$A$501,0)),"")</f>
        <v/>
      </c>
      <c r="L880" s="44"/>
      <c r="M880" s="43"/>
    </row>
    <row r="881" spans="1:13" x14ac:dyDescent="0.3">
      <c r="A881" s="6"/>
      <c r="B881" s="43"/>
      <c r="C881" s="77"/>
      <c r="D881" s="43"/>
      <c r="E881" s="78" t="str">
        <f>IFERROR(INDEX('Supply Reference'!$D$2:$D$501,MATCH(D881,'Supply Reference'!$A$2:$A$501,0)),"")</f>
        <v/>
      </c>
      <c r="F881" s="43"/>
      <c r="G881" s="77"/>
      <c r="H881" s="78" t="str">
        <f>IFERROR(INDEX('Supply Reference'!$D$2:$D$501,MATCH(F881,'Supply Reference'!$A$2:$A$501,0)),"")</f>
        <v/>
      </c>
      <c r="I881" s="79"/>
      <c r="J881" s="77"/>
      <c r="K881" s="78" t="str">
        <f>IFERROR(INDEX('Supply Reference'!$D$2:$D$501,MATCH(I881,'Supply Reference'!$A$2:$A$501,0)),"")</f>
        <v/>
      </c>
      <c r="L881" s="44"/>
      <c r="M881" s="43"/>
    </row>
    <row r="882" spans="1:13" x14ac:dyDescent="0.3">
      <c r="A882" s="6"/>
      <c r="B882" s="43"/>
      <c r="C882" s="77"/>
      <c r="D882" s="43"/>
      <c r="E882" s="78" t="str">
        <f>IFERROR(INDEX('Supply Reference'!$D$2:$D$501,MATCH(D882,'Supply Reference'!$A$2:$A$501,0)),"")</f>
        <v/>
      </c>
      <c r="F882" s="43"/>
      <c r="G882" s="77"/>
      <c r="H882" s="78" t="str">
        <f>IFERROR(INDEX('Supply Reference'!$D$2:$D$501,MATCH(F882,'Supply Reference'!$A$2:$A$501,0)),"")</f>
        <v/>
      </c>
      <c r="I882" s="79"/>
      <c r="J882" s="77"/>
      <c r="K882" s="78" t="str">
        <f>IFERROR(INDEX('Supply Reference'!$D$2:$D$501,MATCH(I882,'Supply Reference'!$A$2:$A$501,0)),"")</f>
        <v/>
      </c>
      <c r="L882" s="44"/>
      <c r="M882" s="43"/>
    </row>
    <row r="883" spans="1:13" x14ac:dyDescent="0.3">
      <c r="A883" s="6"/>
      <c r="B883" s="43"/>
      <c r="C883" s="77"/>
      <c r="D883" s="43"/>
      <c r="E883" s="78" t="str">
        <f>IFERROR(INDEX('Supply Reference'!$D$2:$D$501,MATCH(D883,'Supply Reference'!$A$2:$A$501,0)),"")</f>
        <v/>
      </c>
      <c r="F883" s="43"/>
      <c r="G883" s="77"/>
      <c r="H883" s="78" t="str">
        <f>IFERROR(INDEX('Supply Reference'!$D$2:$D$501,MATCH(F883,'Supply Reference'!$A$2:$A$501,0)),"")</f>
        <v/>
      </c>
      <c r="I883" s="79"/>
      <c r="J883" s="77"/>
      <c r="K883" s="78" t="str">
        <f>IFERROR(INDEX('Supply Reference'!$D$2:$D$501,MATCH(I883,'Supply Reference'!$A$2:$A$501,0)),"")</f>
        <v/>
      </c>
      <c r="L883" s="44"/>
      <c r="M883" s="43"/>
    </row>
    <row r="884" spans="1:13" x14ac:dyDescent="0.3">
      <c r="A884" s="6"/>
      <c r="B884" s="43"/>
      <c r="C884" s="77"/>
      <c r="D884" s="43"/>
      <c r="E884" s="78" t="str">
        <f>IFERROR(INDEX('Supply Reference'!$D$2:$D$501,MATCH(D884,'Supply Reference'!$A$2:$A$501,0)),"")</f>
        <v/>
      </c>
      <c r="F884" s="43"/>
      <c r="G884" s="77"/>
      <c r="H884" s="78" t="str">
        <f>IFERROR(INDEX('Supply Reference'!$D$2:$D$501,MATCH(F884,'Supply Reference'!$A$2:$A$501,0)),"")</f>
        <v/>
      </c>
      <c r="I884" s="79"/>
      <c r="J884" s="77"/>
      <c r="K884" s="78" t="str">
        <f>IFERROR(INDEX('Supply Reference'!$D$2:$D$501,MATCH(I884,'Supply Reference'!$A$2:$A$501,0)),"")</f>
        <v/>
      </c>
      <c r="L884" s="44"/>
      <c r="M884" s="43"/>
    </row>
    <row r="885" spans="1:13" x14ac:dyDescent="0.3">
      <c r="A885" s="6"/>
      <c r="B885" s="43"/>
      <c r="C885" s="77"/>
      <c r="D885" s="43"/>
      <c r="E885" s="78" t="str">
        <f>IFERROR(INDEX('Supply Reference'!$D$2:$D$501,MATCH(D885,'Supply Reference'!$A$2:$A$501,0)),"")</f>
        <v/>
      </c>
      <c r="F885" s="43"/>
      <c r="G885" s="77"/>
      <c r="H885" s="78" t="str">
        <f>IFERROR(INDEX('Supply Reference'!$D$2:$D$501,MATCH(F885,'Supply Reference'!$A$2:$A$501,0)),"")</f>
        <v/>
      </c>
      <c r="I885" s="79"/>
      <c r="J885" s="77"/>
      <c r="K885" s="78" t="str">
        <f>IFERROR(INDEX('Supply Reference'!$D$2:$D$501,MATCH(I885,'Supply Reference'!$A$2:$A$501,0)),"")</f>
        <v/>
      </c>
      <c r="L885" s="44"/>
      <c r="M885" s="43"/>
    </row>
    <row r="886" spans="1:13" x14ac:dyDescent="0.3">
      <c r="A886" s="6"/>
      <c r="B886" s="43"/>
      <c r="C886" s="77"/>
      <c r="D886" s="43"/>
      <c r="E886" s="78" t="str">
        <f>IFERROR(INDEX('Supply Reference'!$D$2:$D$501,MATCH(D886,'Supply Reference'!$A$2:$A$501,0)),"")</f>
        <v/>
      </c>
      <c r="F886" s="43"/>
      <c r="G886" s="77"/>
      <c r="H886" s="78" t="str">
        <f>IFERROR(INDEX('Supply Reference'!$D$2:$D$501,MATCH(F886,'Supply Reference'!$A$2:$A$501,0)),"")</f>
        <v/>
      </c>
      <c r="I886" s="79"/>
      <c r="J886" s="77"/>
      <c r="K886" s="78" t="str">
        <f>IFERROR(INDEX('Supply Reference'!$D$2:$D$501,MATCH(I886,'Supply Reference'!$A$2:$A$501,0)),"")</f>
        <v/>
      </c>
      <c r="L886" s="44"/>
      <c r="M886" s="43"/>
    </row>
    <row r="887" spans="1:13" x14ac:dyDescent="0.3">
      <c r="A887" s="6"/>
      <c r="B887" s="43"/>
      <c r="C887" s="77"/>
      <c r="D887" s="43"/>
      <c r="E887" s="78" t="str">
        <f>IFERROR(INDEX('Supply Reference'!$D$2:$D$501,MATCH(D887,'Supply Reference'!$A$2:$A$501,0)),"")</f>
        <v/>
      </c>
      <c r="F887" s="43"/>
      <c r="G887" s="77"/>
      <c r="H887" s="78" t="str">
        <f>IFERROR(INDEX('Supply Reference'!$D$2:$D$501,MATCH(F887,'Supply Reference'!$A$2:$A$501,0)),"")</f>
        <v/>
      </c>
      <c r="I887" s="79"/>
      <c r="J887" s="77"/>
      <c r="K887" s="78" t="str">
        <f>IFERROR(INDEX('Supply Reference'!$D$2:$D$501,MATCH(I887,'Supply Reference'!$A$2:$A$501,0)),"")</f>
        <v/>
      </c>
      <c r="L887" s="44"/>
      <c r="M887" s="43"/>
    </row>
    <row r="888" spans="1:13" x14ac:dyDescent="0.3">
      <c r="A888" s="6"/>
      <c r="B888" s="43"/>
      <c r="C888" s="77"/>
      <c r="D888" s="43"/>
      <c r="E888" s="78" t="str">
        <f>IFERROR(INDEX('Supply Reference'!$D$2:$D$501,MATCH(D888,'Supply Reference'!$A$2:$A$501,0)),"")</f>
        <v/>
      </c>
      <c r="F888" s="43"/>
      <c r="G888" s="77"/>
      <c r="H888" s="78" t="str">
        <f>IFERROR(INDEX('Supply Reference'!$D$2:$D$501,MATCH(F888,'Supply Reference'!$A$2:$A$501,0)),"")</f>
        <v/>
      </c>
      <c r="I888" s="79"/>
      <c r="J888" s="77"/>
      <c r="K888" s="78" t="str">
        <f>IFERROR(INDEX('Supply Reference'!$D$2:$D$501,MATCH(I888,'Supply Reference'!$A$2:$A$501,0)),"")</f>
        <v/>
      </c>
      <c r="L888" s="44"/>
      <c r="M888" s="43"/>
    </row>
    <row r="889" spans="1:13" x14ac:dyDescent="0.3">
      <c r="A889" s="6"/>
      <c r="B889" s="43"/>
      <c r="C889" s="77"/>
      <c r="D889" s="43"/>
      <c r="E889" s="78" t="str">
        <f>IFERROR(INDEX('Supply Reference'!$D$2:$D$501,MATCH(D889,'Supply Reference'!$A$2:$A$501,0)),"")</f>
        <v/>
      </c>
      <c r="F889" s="43"/>
      <c r="G889" s="77"/>
      <c r="H889" s="78" t="str">
        <f>IFERROR(INDEX('Supply Reference'!$D$2:$D$501,MATCH(F889,'Supply Reference'!$A$2:$A$501,0)),"")</f>
        <v/>
      </c>
      <c r="I889" s="79"/>
      <c r="J889" s="77"/>
      <c r="K889" s="78" t="str">
        <f>IFERROR(INDEX('Supply Reference'!$D$2:$D$501,MATCH(I889,'Supply Reference'!$A$2:$A$501,0)),"")</f>
        <v/>
      </c>
      <c r="L889" s="44"/>
      <c r="M889" s="43"/>
    </row>
    <row r="890" spans="1:13" x14ac:dyDescent="0.3">
      <c r="A890" s="6"/>
      <c r="B890" s="43"/>
      <c r="C890" s="77"/>
      <c r="D890" s="43"/>
      <c r="E890" s="78" t="str">
        <f>IFERROR(INDEX('Supply Reference'!$D$2:$D$501,MATCH(D890,'Supply Reference'!$A$2:$A$501,0)),"")</f>
        <v/>
      </c>
      <c r="F890" s="43"/>
      <c r="G890" s="77"/>
      <c r="H890" s="78" t="str">
        <f>IFERROR(INDEX('Supply Reference'!$D$2:$D$501,MATCH(F890,'Supply Reference'!$A$2:$A$501,0)),"")</f>
        <v/>
      </c>
      <c r="I890" s="79"/>
      <c r="J890" s="77"/>
      <c r="K890" s="78" t="str">
        <f>IFERROR(INDEX('Supply Reference'!$D$2:$D$501,MATCH(I890,'Supply Reference'!$A$2:$A$501,0)),"")</f>
        <v/>
      </c>
      <c r="L890" s="44"/>
      <c r="M890" s="43"/>
    </row>
    <row r="891" spans="1:13" x14ac:dyDescent="0.3">
      <c r="A891" s="6"/>
      <c r="B891" s="43"/>
      <c r="C891" s="77"/>
      <c r="D891" s="43"/>
      <c r="E891" s="78" t="str">
        <f>IFERROR(INDEX('Supply Reference'!$D$2:$D$501,MATCH(D891,'Supply Reference'!$A$2:$A$501,0)),"")</f>
        <v/>
      </c>
      <c r="F891" s="43"/>
      <c r="G891" s="77"/>
      <c r="H891" s="78" t="str">
        <f>IFERROR(INDEX('Supply Reference'!$D$2:$D$501,MATCH(F891,'Supply Reference'!$A$2:$A$501,0)),"")</f>
        <v/>
      </c>
      <c r="I891" s="79"/>
      <c r="J891" s="77"/>
      <c r="K891" s="78" t="str">
        <f>IFERROR(INDEX('Supply Reference'!$D$2:$D$501,MATCH(I891,'Supply Reference'!$A$2:$A$501,0)),"")</f>
        <v/>
      </c>
      <c r="L891" s="44"/>
      <c r="M891" s="43"/>
    </row>
    <row r="892" spans="1:13" x14ac:dyDescent="0.3">
      <c r="A892" s="6"/>
      <c r="B892" s="43"/>
      <c r="C892" s="77"/>
      <c r="D892" s="43"/>
      <c r="E892" s="78" t="str">
        <f>IFERROR(INDEX('Supply Reference'!$D$2:$D$501,MATCH(D892,'Supply Reference'!$A$2:$A$501,0)),"")</f>
        <v/>
      </c>
      <c r="F892" s="43"/>
      <c r="G892" s="77"/>
      <c r="H892" s="78" t="str">
        <f>IFERROR(INDEX('Supply Reference'!$D$2:$D$501,MATCH(F892,'Supply Reference'!$A$2:$A$501,0)),"")</f>
        <v/>
      </c>
      <c r="I892" s="79"/>
      <c r="J892" s="77"/>
      <c r="K892" s="78" t="str">
        <f>IFERROR(INDEX('Supply Reference'!$D$2:$D$501,MATCH(I892,'Supply Reference'!$A$2:$A$501,0)),"")</f>
        <v/>
      </c>
      <c r="L892" s="44"/>
      <c r="M892" s="43"/>
    </row>
    <row r="893" spans="1:13" x14ac:dyDescent="0.3">
      <c r="A893" s="6"/>
      <c r="B893" s="43"/>
      <c r="C893" s="77"/>
      <c r="D893" s="43"/>
      <c r="E893" s="78" t="str">
        <f>IFERROR(INDEX('Supply Reference'!$D$2:$D$501,MATCH(D893,'Supply Reference'!$A$2:$A$501,0)),"")</f>
        <v/>
      </c>
      <c r="F893" s="43"/>
      <c r="G893" s="77"/>
      <c r="H893" s="78" t="str">
        <f>IFERROR(INDEX('Supply Reference'!$D$2:$D$501,MATCH(F893,'Supply Reference'!$A$2:$A$501,0)),"")</f>
        <v/>
      </c>
      <c r="I893" s="79"/>
      <c r="J893" s="77"/>
      <c r="K893" s="78" t="str">
        <f>IFERROR(INDEX('Supply Reference'!$D$2:$D$501,MATCH(I893,'Supply Reference'!$A$2:$A$501,0)),"")</f>
        <v/>
      </c>
      <c r="L893" s="44"/>
      <c r="M893" s="43"/>
    </row>
    <row r="894" spans="1:13" x14ac:dyDescent="0.3">
      <c r="A894" s="6"/>
      <c r="B894" s="43"/>
      <c r="C894" s="77"/>
      <c r="D894" s="43"/>
      <c r="E894" s="78" t="str">
        <f>IFERROR(INDEX('Supply Reference'!$D$2:$D$501,MATCH(D894,'Supply Reference'!$A$2:$A$501,0)),"")</f>
        <v/>
      </c>
      <c r="F894" s="43"/>
      <c r="G894" s="77"/>
      <c r="H894" s="78" t="str">
        <f>IFERROR(INDEX('Supply Reference'!$D$2:$D$501,MATCH(F894,'Supply Reference'!$A$2:$A$501,0)),"")</f>
        <v/>
      </c>
      <c r="I894" s="79"/>
      <c r="J894" s="77"/>
      <c r="K894" s="78" t="str">
        <f>IFERROR(INDEX('Supply Reference'!$D$2:$D$501,MATCH(I894,'Supply Reference'!$A$2:$A$501,0)),"")</f>
        <v/>
      </c>
      <c r="L894" s="44"/>
      <c r="M894" s="43"/>
    </row>
    <row r="895" spans="1:13" x14ac:dyDescent="0.3">
      <c r="A895" s="6"/>
      <c r="B895" s="43"/>
      <c r="C895" s="77"/>
      <c r="D895" s="43"/>
      <c r="E895" s="78" t="str">
        <f>IFERROR(INDEX('Supply Reference'!$D$2:$D$501,MATCH(D895,'Supply Reference'!$A$2:$A$501,0)),"")</f>
        <v/>
      </c>
      <c r="F895" s="43"/>
      <c r="G895" s="77"/>
      <c r="H895" s="78" t="str">
        <f>IFERROR(INDEX('Supply Reference'!$D$2:$D$501,MATCH(F895,'Supply Reference'!$A$2:$A$501,0)),"")</f>
        <v/>
      </c>
      <c r="I895" s="79"/>
      <c r="J895" s="77"/>
      <c r="K895" s="78" t="str">
        <f>IFERROR(INDEX('Supply Reference'!$D$2:$D$501,MATCH(I895,'Supply Reference'!$A$2:$A$501,0)),"")</f>
        <v/>
      </c>
      <c r="L895" s="44"/>
      <c r="M895" s="43"/>
    </row>
    <row r="896" spans="1:13" x14ac:dyDescent="0.3">
      <c r="A896" s="6"/>
      <c r="B896" s="43"/>
      <c r="C896" s="77"/>
      <c r="D896" s="43"/>
      <c r="E896" s="78" t="str">
        <f>IFERROR(INDEX('Supply Reference'!$D$2:$D$501,MATCH(D896,'Supply Reference'!$A$2:$A$501,0)),"")</f>
        <v/>
      </c>
      <c r="F896" s="43"/>
      <c r="G896" s="77"/>
      <c r="H896" s="78" t="str">
        <f>IFERROR(INDEX('Supply Reference'!$D$2:$D$501,MATCH(F896,'Supply Reference'!$A$2:$A$501,0)),"")</f>
        <v/>
      </c>
      <c r="I896" s="79"/>
      <c r="J896" s="77"/>
      <c r="K896" s="78" t="str">
        <f>IFERROR(INDEX('Supply Reference'!$D$2:$D$501,MATCH(I896,'Supply Reference'!$A$2:$A$501,0)),"")</f>
        <v/>
      </c>
      <c r="L896" s="44"/>
      <c r="M896" s="43"/>
    </row>
    <row r="897" spans="1:13" x14ac:dyDescent="0.3">
      <c r="A897" s="6"/>
      <c r="B897" s="43"/>
      <c r="C897" s="77"/>
      <c r="D897" s="43"/>
      <c r="E897" s="78" t="str">
        <f>IFERROR(INDEX('Supply Reference'!$D$2:$D$501,MATCH(D897,'Supply Reference'!$A$2:$A$501,0)),"")</f>
        <v/>
      </c>
      <c r="F897" s="43"/>
      <c r="G897" s="77"/>
      <c r="H897" s="78" t="str">
        <f>IFERROR(INDEX('Supply Reference'!$D$2:$D$501,MATCH(F897,'Supply Reference'!$A$2:$A$501,0)),"")</f>
        <v/>
      </c>
      <c r="I897" s="79"/>
      <c r="J897" s="77"/>
      <c r="K897" s="78" t="str">
        <f>IFERROR(INDEX('Supply Reference'!$D$2:$D$501,MATCH(I897,'Supply Reference'!$A$2:$A$501,0)),"")</f>
        <v/>
      </c>
      <c r="L897" s="44"/>
      <c r="M897" s="43"/>
    </row>
    <row r="898" spans="1:13" x14ac:dyDescent="0.3">
      <c r="A898" s="6"/>
      <c r="B898" s="43"/>
      <c r="C898" s="77"/>
      <c r="D898" s="43"/>
      <c r="E898" s="78" t="str">
        <f>IFERROR(INDEX('Supply Reference'!$D$2:$D$501,MATCH(D898,'Supply Reference'!$A$2:$A$501,0)),"")</f>
        <v/>
      </c>
      <c r="F898" s="43"/>
      <c r="G898" s="77"/>
      <c r="H898" s="78" t="str">
        <f>IFERROR(INDEX('Supply Reference'!$D$2:$D$501,MATCH(F898,'Supply Reference'!$A$2:$A$501,0)),"")</f>
        <v/>
      </c>
      <c r="I898" s="79"/>
      <c r="J898" s="77"/>
      <c r="K898" s="78" t="str">
        <f>IFERROR(INDEX('Supply Reference'!$D$2:$D$501,MATCH(I898,'Supply Reference'!$A$2:$A$501,0)),"")</f>
        <v/>
      </c>
      <c r="L898" s="44"/>
      <c r="M898" s="43"/>
    </row>
    <row r="899" spans="1:13" x14ac:dyDescent="0.3">
      <c r="A899" s="6"/>
      <c r="B899" s="43"/>
      <c r="C899" s="77"/>
      <c r="D899" s="43"/>
      <c r="E899" s="78" t="str">
        <f>IFERROR(INDEX('Supply Reference'!$D$2:$D$501,MATCH(D899,'Supply Reference'!$A$2:$A$501,0)),"")</f>
        <v/>
      </c>
      <c r="F899" s="43"/>
      <c r="G899" s="77"/>
      <c r="H899" s="78" t="str">
        <f>IFERROR(INDEX('Supply Reference'!$D$2:$D$501,MATCH(F899,'Supply Reference'!$A$2:$A$501,0)),"")</f>
        <v/>
      </c>
      <c r="I899" s="79"/>
      <c r="J899" s="77"/>
      <c r="K899" s="78" t="str">
        <f>IFERROR(INDEX('Supply Reference'!$D$2:$D$501,MATCH(I899,'Supply Reference'!$A$2:$A$501,0)),"")</f>
        <v/>
      </c>
      <c r="L899" s="44"/>
      <c r="M899" s="43"/>
    </row>
    <row r="900" spans="1:13" x14ac:dyDescent="0.3">
      <c r="A900" s="6"/>
      <c r="B900" s="43"/>
      <c r="C900" s="77"/>
      <c r="D900" s="43"/>
      <c r="E900" s="78" t="str">
        <f>IFERROR(INDEX('Supply Reference'!$D$2:$D$501,MATCH(D900,'Supply Reference'!$A$2:$A$501,0)),"")</f>
        <v/>
      </c>
      <c r="F900" s="43"/>
      <c r="G900" s="77"/>
      <c r="H900" s="78" t="str">
        <f>IFERROR(INDEX('Supply Reference'!$D$2:$D$501,MATCH(F900,'Supply Reference'!$A$2:$A$501,0)),"")</f>
        <v/>
      </c>
      <c r="I900" s="79"/>
      <c r="J900" s="77"/>
      <c r="K900" s="78" t="str">
        <f>IFERROR(INDEX('Supply Reference'!$D$2:$D$501,MATCH(I900,'Supply Reference'!$A$2:$A$501,0)),"")</f>
        <v/>
      </c>
      <c r="L900" s="44"/>
      <c r="M900" s="43"/>
    </row>
    <row r="901" spans="1:13" x14ac:dyDescent="0.3">
      <c r="A901" s="6"/>
      <c r="B901" s="43"/>
      <c r="C901" s="77"/>
      <c r="D901" s="43"/>
      <c r="E901" s="78" t="str">
        <f>IFERROR(INDEX('Supply Reference'!$D$2:$D$501,MATCH(D901,'Supply Reference'!$A$2:$A$501,0)),"")</f>
        <v/>
      </c>
      <c r="F901" s="43"/>
      <c r="G901" s="77"/>
      <c r="H901" s="78" t="str">
        <f>IFERROR(INDEX('Supply Reference'!$D$2:$D$501,MATCH(F901,'Supply Reference'!$A$2:$A$501,0)),"")</f>
        <v/>
      </c>
      <c r="I901" s="79"/>
      <c r="J901" s="77"/>
      <c r="K901" s="78" t="str">
        <f>IFERROR(INDEX('Supply Reference'!$D$2:$D$501,MATCH(I901,'Supply Reference'!$A$2:$A$501,0)),"")</f>
        <v/>
      </c>
      <c r="L901" s="44"/>
      <c r="M901" s="43"/>
    </row>
    <row r="902" spans="1:13" x14ac:dyDescent="0.3">
      <c r="A902" s="6"/>
      <c r="B902" s="43"/>
      <c r="C902" s="77"/>
      <c r="D902" s="43"/>
      <c r="E902" s="78" t="str">
        <f>IFERROR(INDEX('Supply Reference'!$D$2:$D$501,MATCH(D902,'Supply Reference'!$A$2:$A$501,0)),"")</f>
        <v/>
      </c>
      <c r="F902" s="43"/>
      <c r="G902" s="77"/>
      <c r="H902" s="78" t="str">
        <f>IFERROR(INDEX('Supply Reference'!$D$2:$D$501,MATCH(F902,'Supply Reference'!$A$2:$A$501,0)),"")</f>
        <v/>
      </c>
      <c r="I902" s="79"/>
      <c r="J902" s="77"/>
      <c r="K902" s="78" t="str">
        <f>IFERROR(INDEX('Supply Reference'!$D$2:$D$501,MATCH(I902,'Supply Reference'!$A$2:$A$501,0)),"")</f>
        <v/>
      </c>
      <c r="L902" s="44"/>
      <c r="M902" s="43"/>
    </row>
    <row r="903" spans="1:13" x14ac:dyDescent="0.3">
      <c r="A903" s="6"/>
      <c r="B903" s="43"/>
      <c r="C903" s="77"/>
      <c r="D903" s="43"/>
      <c r="E903" s="78" t="str">
        <f>IFERROR(INDEX('Supply Reference'!$D$2:$D$501,MATCH(D903,'Supply Reference'!$A$2:$A$501,0)),"")</f>
        <v/>
      </c>
      <c r="F903" s="43"/>
      <c r="G903" s="77"/>
      <c r="H903" s="78" t="str">
        <f>IFERROR(INDEX('Supply Reference'!$D$2:$D$501,MATCH(F903,'Supply Reference'!$A$2:$A$501,0)),"")</f>
        <v/>
      </c>
      <c r="I903" s="79"/>
      <c r="J903" s="77"/>
      <c r="K903" s="78" t="str">
        <f>IFERROR(INDEX('Supply Reference'!$D$2:$D$501,MATCH(I903,'Supply Reference'!$A$2:$A$501,0)),"")</f>
        <v/>
      </c>
      <c r="L903" s="44"/>
      <c r="M903" s="43"/>
    </row>
    <row r="904" spans="1:13" x14ac:dyDescent="0.3">
      <c r="A904" s="6"/>
      <c r="B904" s="43"/>
      <c r="C904" s="77"/>
      <c r="D904" s="43"/>
      <c r="E904" s="78" t="str">
        <f>IFERROR(INDEX('Supply Reference'!$D$2:$D$501,MATCH(D904,'Supply Reference'!$A$2:$A$501,0)),"")</f>
        <v/>
      </c>
      <c r="F904" s="43"/>
      <c r="G904" s="77"/>
      <c r="H904" s="78" t="str">
        <f>IFERROR(INDEX('Supply Reference'!$D$2:$D$501,MATCH(F904,'Supply Reference'!$A$2:$A$501,0)),"")</f>
        <v/>
      </c>
      <c r="I904" s="79"/>
      <c r="J904" s="77"/>
      <c r="K904" s="78" t="str">
        <f>IFERROR(INDEX('Supply Reference'!$D$2:$D$501,MATCH(I904,'Supply Reference'!$A$2:$A$501,0)),"")</f>
        <v/>
      </c>
      <c r="L904" s="44"/>
      <c r="M904" s="43"/>
    </row>
    <row r="905" spans="1:13" x14ac:dyDescent="0.3">
      <c r="A905" s="6"/>
      <c r="B905" s="43"/>
      <c r="C905" s="77"/>
      <c r="D905" s="43"/>
      <c r="E905" s="78" t="str">
        <f>IFERROR(INDEX('Supply Reference'!$D$2:$D$501,MATCH(D905,'Supply Reference'!$A$2:$A$501,0)),"")</f>
        <v/>
      </c>
      <c r="F905" s="43"/>
      <c r="G905" s="77"/>
      <c r="H905" s="78" t="str">
        <f>IFERROR(INDEX('Supply Reference'!$D$2:$D$501,MATCH(F905,'Supply Reference'!$A$2:$A$501,0)),"")</f>
        <v/>
      </c>
      <c r="I905" s="79"/>
      <c r="J905" s="77"/>
      <c r="K905" s="78" t="str">
        <f>IFERROR(INDEX('Supply Reference'!$D$2:$D$501,MATCH(I905,'Supply Reference'!$A$2:$A$501,0)),"")</f>
        <v/>
      </c>
      <c r="L905" s="44"/>
      <c r="M905" s="43"/>
    </row>
    <row r="906" spans="1:13" x14ac:dyDescent="0.3">
      <c r="A906" s="6"/>
      <c r="B906" s="43"/>
      <c r="C906" s="77"/>
      <c r="D906" s="43"/>
      <c r="E906" s="78" t="str">
        <f>IFERROR(INDEX('Supply Reference'!$D$2:$D$501,MATCH(D906,'Supply Reference'!$A$2:$A$501,0)),"")</f>
        <v/>
      </c>
      <c r="F906" s="43"/>
      <c r="G906" s="77"/>
      <c r="H906" s="78" t="str">
        <f>IFERROR(INDEX('Supply Reference'!$D$2:$D$501,MATCH(F906,'Supply Reference'!$A$2:$A$501,0)),"")</f>
        <v/>
      </c>
      <c r="I906" s="79"/>
      <c r="J906" s="77"/>
      <c r="K906" s="78" t="str">
        <f>IFERROR(INDEX('Supply Reference'!$D$2:$D$501,MATCH(I906,'Supply Reference'!$A$2:$A$501,0)),"")</f>
        <v/>
      </c>
      <c r="L906" s="44"/>
      <c r="M906" s="43"/>
    </row>
    <row r="907" spans="1:13" x14ac:dyDescent="0.3">
      <c r="A907" s="6"/>
      <c r="B907" s="43"/>
      <c r="C907" s="77"/>
      <c r="D907" s="43"/>
      <c r="E907" s="78" t="str">
        <f>IFERROR(INDEX('Supply Reference'!$D$2:$D$501,MATCH(D907,'Supply Reference'!$A$2:$A$501,0)),"")</f>
        <v/>
      </c>
      <c r="F907" s="43"/>
      <c r="G907" s="77"/>
      <c r="H907" s="78" t="str">
        <f>IFERROR(INDEX('Supply Reference'!$D$2:$D$501,MATCH(F907,'Supply Reference'!$A$2:$A$501,0)),"")</f>
        <v/>
      </c>
      <c r="I907" s="79"/>
      <c r="J907" s="77"/>
      <c r="K907" s="78" t="str">
        <f>IFERROR(INDEX('Supply Reference'!$D$2:$D$501,MATCH(I907,'Supply Reference'!$A$2:$A$501,0)),"")</f>
        <v/>
      </c>
      <c r="L907" s="44"/>
      <c r="M907" s="43"/>
    </row>
    <row r="908" spans="1:13" x14ac:dyDescent="0.3">
      <c r="A908" s="6"/>
      <c r="B908" s="43"/>
      <c r="C908" s="77"/>
      <c r="D908" s="43"/>
      <c r="E908" s="78" t="str">
        <f>IFERROR(INDEX('Supply Reference'!$D$2:$D$501,MATCH(D908,'Supply Reference'!$A$2:$A$501,0)),"")</f>
        <v/>
      </c>
      <c r="F908" s="43"/>
      <c r="G908" s="77"/>
      <c r="H908" s="78" t="str">
        <f>IFERROR(INDEX('Supply Reference'!$D$2:$D$501,MATCH(F908,'Supply Reference'!$A$2:$A$501,0)),"")</f>
        <v/>
      </c>
      <c r="I908" s="79"/>
      <c r="J908" s="77"/>
      <c r="K908" s="78" t="str">
        <f>IFERROR(INDEX('Supply Reference'!$D$2:$D$501,MATCH(I908,'Supply Reference'!$A$2:$A$501,0)),"")</f>
        <v/>
      </c>
      <c r="L908" s="44"/>
      <c r="M908" s="43"/>
    </row>
    <row r="909" spans="1:13" x14ac:dyDescent="0.3">
      <c r="A909" s="6"/>
      <c r="B909" s="43"/>
      <c r="C909" s="77"/>
      <c r="D909" s="43"/>
      <c r="E909" s="78" t="str">
        <f>IFERROR(INDEX('Supply Reference'!$D$2:$D$501,MATCH(D909,'Supply Reference'!$A$2:$A$501,0)),"")</f>
        <v/>
      </c>
      <c r="F909" s="43"/>
      <c r="G909" s="77"/>
      <c r="H909" s="78" t="str">
        <f>IFERROR(INDEX('Supply Reference'!$D$2:$D$501,MATCH(F909,'Supply Reference'!$A$2:$A$501,0)),"")</f>
        <v/>
      </c>
      <c r="I909" s="79"/>
      <c r="J909" s="77"/>
      <c r="K909" s="78" t="str">
        <f>IFERROR(INDEX('Supply Reference'!$D$2:$D$501,MATCH(I909,'Supply Reference'!$A$2:$A$501,0)),"")</f>
        <v/>
      </c>
      <c r="L909" s="44"/>
      <c r="M909" s="43"/>
    </row>
    <row r="910" spans="1:13" x14ac:dyDescent="0.3">
      <c r="A910" s="6"/>
      <c r="B910" s="43"/>
      <c r="C910" s="77"/>
      <c r="D910" s="43"/>
      <c r="E910" s="78" t="str">
        <f>IFERROR(INDEX('Supply Reference'!$D$2:$D$501,MATCH(D910,'Supply Reference'!$A$2:$A$501,0)),"")</f>
        <v/>
      </c>
      <c r="F910" s="43"/>
      <c r="G910" s="77"/>
      <c r="H910" s="78" t="str">
        <f>IFERROR(INDEX('Supply Reference'!$D$2:$D$501,MATCH(F910,'Supply Reference'!$A$2:$A$501,0)),"")</f>
        <v/>
      </c>
      <c r="I910" s="79"/>
      <c r="J910" s="77"/>
      <c r="K910" s="78" t="str">
        <f>IFERROR(INDEX('Supply Reference'!$D$2:$D$501,MATCH(I910,'Supply Reference'!$A$2:$A$501,0)),"")</f>
        <v/>
      </c>
      <c r="L910" s="44"/>
      <c r="M910" s="43"/>
    </row>
    <row r="911" spans="1:13" x14ac:dyDescent="0.3">
      <c r="A911" s="6"/>
      <c r="B911" s="43"/>
      <c r="C911" s="77"/>
      <c r="D911" s="43"/>
      <c r="E911" s="78" t="str">
        <f>IFERROR(INDEX('Supply Reference'!$D$2:$D$501,MATCH(D911,'Supply Reference'!$A$2:$A$501,0)),"")</f>
        <v/>
      </c>
      <c r="F911" s="43"/>
      <c r="G911" s="77"/>
      <c r="H911" s="78" t="str">
        <f>IFERROR(INDEX('Supply Reference'!$D$2:$D$501,MATCH(F911,'Supply Reference'!$A$2:$A$501,0)),"")</f>
        <v/>
      </c>
      <c r="I911" s="79"/>
      <c r="J911" s="77"/>
      <c r="K911" s="78" t="str">
        <f>IFERROR(INDEX('Supply Reference'!$D$2:$D$501,MATCH(I911,'Supply Reference'!$A$2:$A$501,0)),"")</f>
        <v/>
      </c>
      <c r="L911" s="44"/>
      <c r="M911" s="43"/>
    </row>
    <row r="912" spans="1:13" x14ac:dyDescent="0.3">
      <c r="A912" s="6"/>
      <c r="B912" s="43"/>
      <c r="C912" s="77"/>
      <c r="D912" s="43"/>
      <c r="E912" s="78" t="str">
        <f>IFERROR(INDEX('Supply Reference'!$D$2:$D$501,MATCH(D912,'Supply Reference'!$A$2:$A$501,0)),"")</f>
        <v/>
      </c>
      <c r="F912" s="43"/>
      <c r="G912" s="77"/>
      <c r="H912" s="78" t="str">
        <f>IFERROR(INDEX('Supply Reference'!$D$2:$D$501,MATCH(F912,'Supply Reference'!$A$2:$A$501,0)),"")</f>
        <v/>
      </c>
      <c r="I912" s="79"/>
      <c r="J912" s="77"/>
      <c r="K912" s="78" t="str">
        <f>IFERROR(INDEX('Supply Reference'!$D$2:$D$501,MATCH(I912,'Supply Reference'!$A$2:$A$501,0)),"")</f>
        <v/>
      </c>
      <c r="L912" s="44"/>
      <c r="M912" s="43"/>
    </row>
    <row r="913" spans="1:13" x14ac:dyDescent="0.3">
      <c r="A913" s="6"/>
      <c r="B913" s="43"/>
      <c r="C913" s="77"/>
      <c r="D913" s="43"/>
      <c r="E913" s="78" t="str">
        <f>IFERROR(INDEX('Supply Reference'!$D$2:$D$501,MATCH(D913,'Supply Reference'!$A$2:$A$501,0)),"")</f>
        <v/>
      </c>
      <c r="F913" s="43"/>
      <c r="G913" s="77"/>
      <c r="H913" s="78" t="str">
        <f>IFERROR(INDEX('Supply Reference'!$D$2:$D$501,MATCH(F913,'Supply Reference'!$A$2:$A$501,0)),"")</f>
        <v/>
      </c>
      <c r="I913" s="79"/>
      <c r="J913" s="77"/>
      <c r="K913" s="78" t="str">
        <f>IFERROR(INDEX('Supply Reference'!$D$2:$D$501,MATCH(I913,'Supply Reference'!$A$2:$A$501,0)),"")</f>
        <v/>
      </c>
      <c r="L913" s="44"/>
      <c r="M913" s="43"/>
    </row>
    <row r="914" spans="1:13" x14ac:dyDescent="0.3">
      <c r="A914" s="6"/>
      <c r="B914" s="43"/>
      <c r="C914" s="77"/>
      <c r="D914" s="43"/>
      <c r="E914" s="78" t="str">
        <f>IFERROR(INDEX('Supply Reference'!$D$2:$D$501,MATCH(D914,'Supply Reference'!$A$2:$A$501,0)),"")</f>
        <v/>
      </c>
      <c r="F914" s="43"/>
      <c r="G914" s="77"/>
      <c r="H914" s="78" t="str">
        <f>IFERROR(INDEX('Supply Reference'!$D$2:$D$501,MATCH(F914,'Supply Reference'!$A$2:$A$501,0)),"")</f>
        <v/>
      </c>
      <c r="I914" s="79"/>
      <c r="J914" s="77"/>
      <c r="K914" s="78" t="str">
        <f>IFERROR(INDEX('Supply Reference'!$D$2:$D$501,MATCH(I914,'Supply Reference'!$A$2:$A$501,0)),"")</f>
        <v/>
      </c>
      <c r="L914" s="44"/>
      <c r="M914" s="43"/>
    </row>
    <row r="915" spans="1:13" x14ac:dyDescent="0.3">
      <c r="A915" s="6"/>
      <c r="B915" s="43"/>
      <c r="C915" s="77"/>
      <c r="D915" s="43"/>
      <c r="E915" s="78" t="str">
        <f>IFERROR(INDEX('Supply Reference'!$D$2:$D$501,MATCH(D915,'Supply Reference'!$A$2:$A$501,0)),"")</f>
        <v/>
      </c>
      <c r="F915" s="43"/>
      <c r="G915" s="77"/>
      <c r="H915" s="78" t="str">
        <f>IFERROR(INDEX('Supply Reference'!$D$2:$D$501,MATCH(F915,'Supply Reference'!$A$2:$A$501,0)),"")</f>
        <v/>
      </c>
      <c r="I915" s="79"/>
      <c r="J915" s="77"/>
      <c r="K915" s="78" t="str">
        <f>IFERROR(INDEX('Supply Reference'!$D$2:$D$501,MATCH(I915,'Supply Reference'!$A$2:$A$501,0)),"")</f>
        <v/>
      </c>
      <c r="L915" s="44"/>
      <c r="M915" s="43"/>
    </row>
    <row r="916" spans="1:13" x14ac:dyDescent="0.3">
      <c r="A916" s="6"/>
      <c r="B916" s="43"/>
      <c r="C916" s="77"/>
      <c r="D916" s="43"/>
      <c r="E916" s="78" t="str">
        <f>IFERROR(INDEX('Supply Reference'!$D$2:$D$501,MATCH(D916,'Supply Reference'!$A$2:$A$501,0)),"")</f>
        <v/>
      </c>
      <c r="F916" s="43"/>
      <c r="G916" s="77"/>
      <c r="H916" s="78" t="str">
        <f>IFERROR(INDEX('Supply Reference'!$D$2:$D$501,MATCH(F916,'Supply Reference'!$A$2:$A$501,0)),"")</f>
        <v/>
      </c>
      <c r="I916" s="79"/>
      <c r="J916" s="77"/>
      <c r="K916" s="78" t="str">
        <f>IFERROR(INDEX('Supply Reference'!$D$2:$D$501,MATCH(I916,'Supply Reference'!$A$2:$A$501,0)),"")</f>
        <v/>
      </c>
      <c r="L916" s="44"/>
      <c r="M916" s="43"/>
    </row>
    <row r="917" spans="1:13" x14ac:dyDescent="0.3">
      <c r="A917" s="6"/>
      <c r="B917" s="43"/>
      <c r="C917" s="77"/>
      <c r="D917" s="43"/>
      <c r="E917" s="78" t="str">
        <f>IFERROR(INDEX('Supply Reference'!$D$2:$D$501,MATCH(D917,'Supply Reference'!$A$2:$A$501,0)),"")</f>
        <v/>
      </c>
      <c r="F917" s="43"/>
      <c r="G917" s="77"/>
      <c r="H917" s="78" t="str">
        <f>IFERROR(INDEX('Supply Reference'!$D$2:$D$501,MATCH(F917,'Supply Reference'!$A$2:$A$501,0)),"")</f>
        <v/>
      </c>
      <c r="I917" s="79"/>
      <c r="J917" s="77"/>
      <c r="K917" s="78" t="str">
        <f>IFERROR(INDEX('Supply Reference'!$D$2:$D$501,MATCH(I917,'Supply Reference'!$A$2:$A$501,0)),"")</f>
        <v/>
      </c>
      <c r="L917" s="44"/>
      <c r="M917" s="43"/>
    </row>
    <row r="918" spans="1:13" x14ac:dyDescent="0.3">
      <c r="A918" s="6"/>
      <c r="B918" s="43"/>
      <c r="C918" s="77"/>
      <c r="D918" s="43"/>
      <c r="E918" s="78" t="str">
        <f>IFERROR(INDEX('Supply Reference'!$D$2:$D$501,MATCH(D918,'Supply Reference'!$A$2:$A$501,0)),"")</f>
        <v/>
      </c>
      <c r="F918" s="43"/>
      <c r="G918" s="77"/>
      <c r="H918" s="78" t="str">
        <f>IFERROR(INDEX('Supply Reference'!$D$2:$D$501,MATCH(F918,'Supply Reference'!$A$2:$A$501,0)),"")</f>
        <v/>
      </c>
      <c r="I918" s="79"/>
      <c r="J918" s="77"/>
      <c r="K918" s="78" t="str">
        <f>IFERROR(INDEX('Supply Reference'!$D$2:$D$501,MATCH(I918,'Supply Reference'!$A$2:$A$501,0)),"")</f>
        <v/>
      </c>
      <c r="L918" s="44"/>
      <c r="M918" s="43"/>
    </row>
    <row r="919" spans="1:13" x14ac:dyDescent="0.3">
      <c r="A919" s="6"/>
      <c r="B919" s="43"/>
      <c r="C919" s="77"/>
      <c r="D919" s="43"/>
      <c r="E919" s="78" t="str">
        <f>IFERROR(INDEX('Supply Reference'!$D$2:$D$501,MATCH(D919,'Supply Reference'!$A$2:$A$501,0)),"")</f>
        <v/>
      </c>
      <c r="F919" s="43"/>
      <c r="G919" s="77"/>
      <c r="H919" s="78" t="str">
        <f>IFERROR(INDEX('Supply Reference'!$D$2:$D$501,MATCH(F919,'Supply Reference'!$A$2:$A$501,0)),"")</f>
        <v/>
      </c>
      <c r="I919" s="79"/>
      <c r="J919" s="77"/>
      <c r="K919" s="78" t="str">
        <f>IFERROR(INDEX('Supply Reference'!$D$2:$D$501,MATCH(I919,'Supply Reference'!$A$2:$A$501,0)),"")</f>
        <v/>
      </c>
      <c r="L919" s="44"/>
      <c r="M919" s="43"/>
    </row>
    <row r="920" spans="1:13" x14ac:dyDescent="0.3">
      <c r="A920" s="6"/>
      <c r="B920" s="43"/>
      <c r="C920" s="77"/>
      <c r="D920" s="43"/>
      <c r="E920" s="78" t="str">
        <f>IFERROR(INDEX('Supply Reference'!$D$2:$D$501,MATCH(D920,'Supply Reference'!$A$2:$A$501,0)),"")</f>
        <v/>
      </c>
      <c r="F920" s="43"/>
      <c r="G920" s="77"/>
      <c r="H920" s="78" t="str">
        <f>IFERROR(INDEX('Supply Reference'!$D$2:$D$501,MATCH(F920,'Supply Reference'!$A$2:$A$501,0)),"")</f>
        <v/>
      </c>
      <c r="I920" s="79"/>
      <c r="J920" s="77"/>
      <c r="K920" s="78" t="str">
        <f>IFERROR(INDEX('Supply Reference'!$D$2:$D$501,MATCH(I920,'Supply Reference'!$A$2:$A$501,0)),"")</f>
        <v/>
      </c>
      <c r="L920" s="44"/>
      <c r="M920" s="43"/>
    </row>
    <row r="921" spans="1:13" x14ac:dyDescent="0.3">
      <c r="A921" s="6"/>
      <c r="B921" s="43"/>
      <c r="C921" s="77"/>
      <c r="D921" s="43"/>
      <c r="E921" s="78" t="str">
        <f>IFERROR(INDEX('Supply Reference'!$D$2:$D$501,MATCH(D921,'Supply Reference'!$A$2:$A$501,0)),"")</f>
        <v/>
      </c>
      <c r="F921" s="43"/>
      <c r="G921" s="77"/>
      <c r="H921" s="78" t="str">
        <f>IFERROR(INDEX('Supply Reference'!$D$2:$D$501,MATCH(F921,'Supply Reference'!$A$2:$A$501,0)),"")</f>
        <v/>
      </c>
      <c r="I921" s="79"/>
      <c r="J921" s="77"/>
      <c r="K921" s="78" t="str">
        <f>IFERROR(INDEX('Supply Reference'!$D$2:$D$501,MATCH(I921,'Supply Reference'!$A$2:$A$501,0)),"")</f>
        <v/>
      </c>
      <c r="L921" s="44"/>
      <c r="M921" s="43"/>
    </row>
    <row r="922" spans="1:13" x14ac:dyDescent="0.3">
      <c r="A922" s="6"/>
      <c r="B922" s="43"/>
      <c r="C922" s="77"/>
      <c r="D922" s="43"/>
      <c r="E922" s="78" t="str">
        <f>IFERROR(INDEX('Supply Reference'!$D$2:$D$501,MATCH(D922,'Supply Reference'!$A$2:$A$501,0)),"")</f>
        <v/>
      </c>
      <c r="F922" s="43"/>
      <c r="G922" s="77"/>
      <c r="H922" s="78" t="str">
        <f>IFERROR(INDEX('Supply Reference'!$D$2:$D$501,MATCH(F922,'Supply Reference'!$A$2:$A$501,0)),"")</f>
        <v/>
      </c>
      <c r="I922" s="79"/>
      <c r="J922" s="77"/>
      <c r="K922" s="78" t="str">
        <f>IFERROR(INDEX('Supply Reference'!$D$2:$D$501,MATCH(I922,'Supply Reference'!$A$2:$A$501,0)),"")</f>
        <v/>
      </c>
      <c r="L922" s="44"/>
      <c r="M922" s="43"/>
    </row>
    <row r="923" spans="1:13" x14ac:dyDescent="0.3">
      <c r="A923" s="6"/>
      <c r="B923" s="43"/>
      <c r="C923" s="77"/>
      <c r="D923" s="43"/>
      <c r="E923" s="78" t="str">
        <f>IFERROR(INDEX('Supply Reference'!$D$2:$D$501,MATCH(D923,'Supply Reference'!$A$2:$A$501,0)),"")</f>
        <v/>
      </c>
      <c r="F923" s="43"/>
      <c r="G923" s="77"/>
      <c r="H923" s="78" t="str">
        <f>IFERROR(INDEX('Supply Reference'!$D$2:$D$501,MATCH(F923,'Supply Reference'!$A$2:$A$501,0)),"")</f>
        <v/>
      </c>
      <c r="I923" s="79"/>
      <c r="J923" s="77"/>
      <c r="K923" s="78" t="str">
        <f>IFERROR(INDEX('Supply Reference'!$D$2:$D$501,MATCH(I923,'Supply Reference'!$A$2:$A$501,0)),"")</f>
        <v/>
      </c>
      <c r="L923" s="44"/>
      <c r="M923" s="43"/>
    </row>
    <row r="924" spans="1:13" x14ac:dyDescent="0.3">
      <c r="A924" s="6"/>
      <c r="B924" s="43"/>
      <c r="C924" s="77"/>
      <c r="D924" s="43"/>
      <c r="E924" s="78" t="str">
        <f>IFERROR(INDEX('Supply Reference'!$D$2:$D$501,MATCH(D924,'Supply Reference'!$A$2:$A$501,0)),"")</f>
        <v/>
      </c>
      <c r="F924" s="43"/>
      <c r="G924" s="77"/>
      <c r="H924" s="78" t="str">
        <f>IFERROR(INDEX('Supply Reference'!$D$2:$D$501,MATCH(F924,'Supply Reference'!$A$2:$A$501,0)),"")</f>
        <v/>
      </c>
      <c r="I924" s="79"/>
      <c r="J924" s="77"/>
      <c r="K924" s="78" t="str">
        <f>IFERROR(INDEX('Supply Reference'!$D$2:$D$501,MATCH(I924,'Supply Reference'!$A$2:$A$501,0)),"")</f>
        <v/>
      </c>
      <c r="L924" s="44"/>
      <c r="M924" s="43"/>
    </row>
    <row r="925" spans="1:13" x14ac:dyDescent="0.3">
      <c r="A925" s="6"/>
      <c r="B925" s="43"/>
      <c r="C925" s="77"/>
      <c r="D925" s="43"/>
      <c r="E925" s="78" t="str">
        <f>IFERROR(INDEX('Supply Reference'!$D$2:$D$501,MATCH(D925,'Supply Reference'!$A$2:$A$501,0)),"")</f>
        <v/>
      </c>
      <c r="F925" s="43"/>
      <c r="G925" s="77"/>
      <c r="H925" s="78" t="str">
        <f>IFERROR(INDEX('Supply Reference'!$D$2:$D$501,MATCH(F925,'Supply Reference'!$A$2:$A$501,0)),"")</f>
        <v/>
      </c>
      <c r="I925" s="79"/>
      <c r="J925" s="77"/>
      <c r="K925" s="78" t="str">
        <f>IFERROR(INDEX('Supply Reference'!$D$2:$D$501,MATCH(I925,'Supply Reference'!$A$2:$A$501,0)),"")</f>
        <v/>
      </c>
      <c r="L925" s="44"/>
      <c r="M925" s="43"/>
    </row>
    <row r="926" spans="1:13" x14ac:dyDescent="0.3">
      <c r="A926" s="6"/>
      <c r="B926" s="43"/>
      <c r="C926" s="77"/>
      <c r="D926" s="43"/>
      <c r="E926" s="78" t="str">
        <f>IFERROR(INDEX('Supply Reference'!$D$2:$D$501,MATCH(D926,'Supply Reference'!$A$2:$A$501,0)),"")</f>
        <v/>
      </c>
      <c r="F926" s="43"/>
      <c r="G926" s="77"/>
      <c r="H926" s="78" t="str">
        <f>IFERROR(INDEX('Supply Reference'!$D$2:$D$501,MATCH(F926,'Supply Reference'!$A$2:$A$501,0)),"")</f>
        <v/>
      </c>
      <c r="I926" s="79"/>
      <c r="J926" s="77"/>
      <c r="K926" s="78" t="str">
        <f>IFERROR(INDEX('Supply Reference'!$D$2:$D$501,MATCH(I926,'Supply Reference'!$A$2:$A$501,0)),"")</f>
        <v/>
      </c>
      <c r="L926" s="44"/>
      <c r="M926" s="43"/>
    </row>
    <row r="927" spans="1:13" x14ac:dyDescent="0.3">
      <c r="A927" s="6"/>
      <c r="B927" s="43"/>
      <c r="C927" s="77"/>
      <c r="D927" s="43"/>
      <c r="E927" s="78" t="str">
        <f>IFERROR(INDEX('Supply Reference'!$D$2:$D$501,MATCH(D927,'Supply Reference'!$A$2:$A$501,0)),"")</f>
        <v/>
      </c>
      <c r="F927" s="43"/>
      <c r="G927" s="77"/>
      <c r="H927" s="78" t="str">
        <f>IFERROR(INDEX('Supply Reference'!$D$2:$D$501,MATCH(F927,'Supply Reference'!$A$2:$A$501,0)),"")</f>
        <v/>
      </c>
      <c r="I927" s="79"/>
      <c r="J927" s="77"/>
      <c r="K927" s="78" t="str">
        <f>IFERROR(INDEX('Supply Reference'!$D$2:$D$501,MATCH(I927,'Supply Reference'!$A$2:$A$501,0)),"")</f>
        <v/>
      </c>
      <c r="L927" s="44"/>
      <c r="M927" s="43"/>
    </row>
    <row r="928" spans="1:13" x14ac:dyDescent="0.3">
      <c r="A928" s="6"/>
      <c r="B928" s="43"/>
      <c r="C928" s="77"/>
      <c r="D928" s="43"/>
      <c r="E928" s="78" t="str">
        <f>IFERROR(INDEX('Supply Reference'!$D$2:$D$501,MATCH(D928,'Supply Reference'!$A$2:$A$501,0)),"")</f>
        <v/>
      </c>
      <c r="F928" s="43"/>
      <c r="G928" s="77"/>
      <c r="H928" s="78" t="str">
        <f>IFERROR(INDEX('Supply Reference'!$D$2:$D$501,MATCH(F928,'Supply Reference'!$A$2:$A$501,0)),"")</f>
        <v/>
      </c>
      <c r="I928" s="79"/>
      <c r="J928" s="77"/>
      <c r="K928" s="78" t="str">
        <f>IFERROR(INDEX('Supply Reference'!$D$2:$D$501,MATCH(I928,'Supply Reference'!$A$2:$A$501,0)),"")</f>
        <v/>
      </c>
      <c r="L928" s="44"/>
      <c r="M928" s="43"/>
    </row>
    <row r="929" spans="1:13" x14ac:dyDescent="0.3">
      <c r="A929" s="6"/>
      <c r="B929" s="43"/>
      <c r="C929" s="77"/>
      <c r="D929" s="43"/>
      <c r="E929" s="78" t="str">
        <f>IFERROR(INDEX('Supply Reference'!$D$2:$D$501,MATCH(D929,'Supply Reference'!$A$2:$A$501,0)),"")</f>
        <v/>
      </c>
      <c r="F929" s="43"/>
      <c r="G929" s="77"/>
      <c r="H929" s="78" t="str">
        <f>IFERROR(INDEX('Supply Reference'!$D$2:$D$501,MATCH(F929,'Supply Reference'!$A$2:$A$501,0)),"")</f>
        <v/>
      </c>
      <c r="I929" s="79"/>
      <c r="J929" s="77"/>
      <c r="K929" s="78" t="str">
        <f>IFERROR(INDEX('Supply Reference'!$D$2:$D$501,MATCH(I929,'Supply Reference'!$A$2:$A$501,0)),"")</f>
        <v/>
      </c>
      <c r="L929" s="44"/>
      <c r="M929" s="43"/>
    </row>
    <row r="930" spans="1:13" x14ac:dyDescent="0.3">
      <c r="A930" s="6"/>
      <c r="B930" s="43"/>
      <c r="C930" s="77"/>
      <c r="D930" s="43"/>
      <c r="E930" s="78" t="str">
        <f>IFERROR(INDEX('Supply Reference'!$D$2:$D$501,MATCH(D930,'Supply Reference'!$A$2:$A$501,0)),"")</f>
        <v/>
      </c>
      <c r="F930" s="43"/>
      <c r="G930" s="77"/>
      <c r="H930" s="78" t="str">
        <f>IFERROR(INDEX('Supply Reference'!$D$2:$D$501,MATCH(F930,'Supply Reference'!$A$2:$A$501,0)),"")</f>
        <v/>
      </c>
      <c r="I930" s="79"/>
      <c r="J930" s="77"/>
      <c r="K930" s="78" t="str">
        <f>IFERROR(INDEX('Supply Reference'!$D$2:$D$501,MATCH(I930,'Supply Reference'!$A$2:$A$501,0)),"")</f>
        <v/>
      </c>
      <c r="L930" s="44"/>
      <c r="M930" s="43"/>
    </row>
    <row r="931" spans="1:13" x14ac:dyDescent="0.3">
      <c r="A931" s="6"/>
      <c r="B931" s="43"/>
      <c r="C931" s="77"/>
      <c r="D931" s="43"/>
      <c r="E931" s="78" t="str">
        <f>IFERROR(INDEX('Supply Reference'!$D$2:$D$501,MATCH(D931,'Supply Reference'!$A$2:$A$501,0)),"")</f>
        <v/>
      </c>
      <c r="F931" s="43"/>
      <c r="G931" s="77"/>
      <c r="H931" s="78" t="str">
        <f>IFERROR(INDEX('Supply Reference'!$D$2:$D$501,MATCH(F931,'Supply Reference'!$A$2:$A$501,0)),"")</f>
        <v/>
      </c>
      <c r="I931" s="79"/>
      <c r="J931" s="77"/>
      <c r="K931" s="78" t="str">
        <f>IFERROR(INDEX('Supply Reference'!$D$2:$D$501,MATCH(I931,'Supply Reference'!$A$2:$A$501,0)),"")</f>
        <v/>
      </c>
      <c r="L931" s="44"/>
      <c r="M931" s="43"/>
    </row>
    <row r="932" spans="1:13" x14ac:dyDescent="0.3">
      <c r="A932" s="6"/>
      <c r="B932" s="43"/>
      <c r="C932" s="77"/>
      <c r="D932" s="43"/>
      <c r="E932" s="78" t="str">
        <f>IFERROR(INDEX('Supply Reference'!$D$2:$D$501,MATCH(D932,'Supply Reference'!$A$2:$A$501,0)),"")</f>
        <v/>
      </c>
      <c r="F932" s="43"/>
      <c r="G932" s="77"/>
      <c r="H932" s="78" t="str">
        <f>IFERROR(INDEX('Supply Reference'!$D$2:$D$501,MATCH(F932,'Supply Reference'!$A$2:$A$501,0)),"")</f>
        <v/>
      </c>
      <c r="I932" s="79"/>
      <c r="J932" s="77"/>
      <c r="K932" s="78" t="str">
        <f>IFERROR(INDEX('Supply Reference'!$D$2:$D$501,MATCH(I932,'Supply Reference'!$A$2:$A$501,0)),"")</f>
        <v/>
      </c>
      <c r="L932" s="44"/>
      <c r="M932" s="43"/>
    </row>
    <row r="933" spans="1:13" x14ac:dyDescent="0.3">
      <c r="A933" s="6"/>
      <c r="B933" s="43"/>
      <c r="C933" s="77"/>
      <c r="D933" s="43"/>
      <c r="E933" s="78" t="str">
        <f>IFERROR(INDEX('Supply Reference'!$D$2:$D$501,MATCH(D933,'Supply Reference'!$A$2:$A$501,0)),"")</f>
        <v/>
      </c>
      <c r="F933" s="43"/>
      <c r="G933" s="77"/>
      <c r="H933" s="78" t="str">
        <f>IFERROR(INDEX('Supply Reference'!$D$2:$D$501,MATCH(F933,'Supply Reference'!$A$2:$A$501,0)),"")</f>
        <v/>
      </c>
      <c r="I933" s="79"/>
      <c r="J933" s="77"/>
      <c r="K933" s="78" t="str">
        <f>IFERROR(INDEX('Supply Reference'!$D$2:$D$501,MATCH(I933,'Supply Reference'!$A$2:$A$501,0)),"")</f>
        <v/>
      </c>
      <c r="L933" s="44"/>
      <c r="M933" s="43"/>
    </row>
    <row r="934" spans="1:13" x14ac:dyDescent="0.3">
      <c r="A934" s="6"/>
      <c r="B934" s="43"/>
      <c r="C934" s="77"/>
      <c r="D934" s="43"/>
      <c r="E934" s="78" t="str">
        <f>IFERROR(INDEX('Supply Reference'!$D$2:$D$501,MATCH(D934,'Supply Reference'!$A$2:$A$501,0)),"")</f>
        <v/>
      </c>
      <c r="F934" s="43"/>
      <c r="G934" s="77"/>
      <c r="H934" s="78" t="str">
        <f>IFERROR(INDEX('Supply Reference'!$D$2:$D$501,MATCH(F934,'Supply Reference'!$A$2:$A$501,0)),"")</f>
        <v/>
      </c>
      <c r="I934" s="79"/>
      <c r="J934" s="77"/>
      <c r="K934" s="78" t="str">
        <f>IFERROR(INDEX('Supply Reference'!$D$2:$D$501,MATCH(I934,'Supply Reference'!$A$2:$A$501,0)),"")</f>
        <v/>
      </c>
      <c r="L934" s="44"/>
      <c r="M934" s="43"/>
    </row>
    <row r="935" spans="1:13" x14ac:dyDescent="0.3">
      <c r="A935" s="6"/>
      <c r="B935" s="43"/>
      <c r="C935" s="77"/>
      <c r="D935" s="43"/>
      <c r="E935" s="78" t="str">
        <f>IFERROR(INDEX('Supply Reference'!$D$2:$D$501,MATCH(D935,'Supply Reference'!$A$2:$A$501,0)),"")</f>
        <v/>
      </c>
      <c r="F935" s="43"/>
      <c r="G935" s="77"/>
      <c r="H935" s="78" t="str">
        <f>IFERROR(INDEX('Supply Reference'!$D$2:$D$501,MATCH(F935,'Supply Reference'!$A$2:$A$501,0)),"")</f>
        <v/>
      </c>
      <c r="I935" s="79"/>
      <c r="J935" s="77"/>
      <c r="K935" s="78" t="str">
        <f>IFERROR(INDEX('Supply Reference'!$D$2:$D$501,MATCH(I935,'Supply Reference'!$A$2:$A$501,0)),"")</f>
        <v/>
      </c>
      <c r="L935" s="44"/>
      <c r="M935" s="43"/>
    </row>
    <row r="936" spans="1:13" x14ac:dyDescent="0.3">
      <c r="A936" s="6"/>
      <c r="B936" s="43"/>
      <c r="C936" s="77"/>
      <c r="D936" s="43"/>
      <c r="E936" s="78" t="str">
        <f>IFERROR(INDEX('Supply Reference'!$D$2:$D$501,MATCH(D936,'Supply Reference'!$A$2:$A$501,0)),"")</f>
        <v/>
      </c>
      <c r="F936" s="43"/>
      <c r="G936" s="77"/>
      <c r="H936" s="78" t="str">
        <f>IFERROR(INDEX('Supply Reference'!$D$2:$D$501,MATCH(F936,'Supply Reference'!$A$2:$A$501,0)),"")</f>
        <v/>
      </c>
      <c r="I936" s="79"/>
      <c r="J936" s="77"/>
      <c r="K936" s="78" t="str">
        <f>IFERROR(INDEX('Supply Reference'!$D$2:$D$501,MATCH(I936,'Supply Reference'!$A$2:$A$501,0)),"")</f>
        <v/>
      </c>
      <c r="L936" s="44"/>
      <c r="M936" s="43"/>
    </row>
    <row r="937" spans="1:13" x14ac:dyDescent="0.3">
      <c r="A937" s="6"/>
      <c r="B937" s="43"/>
      <c r="C937" s="77"/>
      <c r="D937" s="43"/>
      <c r="E937" s="78" t="str">
        <f>IFERROR(INDEX('Supply Reference'!$D$2:$D$501,MATCH(D937,'Supply Reference'!$A$2:$A$501,0)),"")</f>
        <v/>
      </c>
      <c r="F937" s="43"/>
      <c r="G937" s="77"/>
      <c r="H937" s="78" t="str">
        <f>IFERROR(INDEX('Supply Reference'!$D$2:$D$501,MATCH(F937,'Supply Reference'!$A$2:$A$501,0)),"")</f>
        <v/>
      </c>
      <c r="I937" s="79"/>
      <c r="J937" s="77"/>
      <c r="K937" s="78" t="str">
        <f>IFERROR(INDEX('Supply Reference'!$D$2:$D$501,MATCH(I937,'Supply Reference'!$A$2:$A$501,0)),"")</f>
        <v/>
      </c>
      <c r="L937" s="44"/>
      <c r="M937" s="43"/>
    </row>
    <row r="938" spans="1:13" x14ac:dyDescent="0.3">
      <c r="A938" s="6"/>
      <c r="B938" s="43"/>
      <c r="C938" s="77"/>
      <c r="D938" s="43"/>
      <c r="E938" s="78" t="str">
        <f>IFERROR(INDEX('Supply Reference'!$D$2:$D$501,MATCH(D938,'Supply Reference'!$A$2:$A$501,0)),"")</f>
        <v/>
      </c>
      <c r="F938" s="43"/>
      <c r="G938" s="77"/>
      <c r="H938" s="78" t="str">
        <f>IFERROR(INDEX('Supply Reference'!$D$2:$D$501,MATCH(F938,'Supply Reference'!$A$2:$A$501,0)),"")</f>
        <v/>
      </c>
      <c r="I938" s="79"/>
      <c r="J938" s="77"/>
      <c r="K938" s="78" t="str">
        <f>IFERROR(INDEX('Supply Reference'!$D$2:$D$501,MATCH(I938,'Supply Reference'!$A$2:$A$501,0)),"")</f>
        <v/>
      </c>
      <c r="L938" s="44"/>
      <c r="M938" s="43"/>
    </row>
    <row r="939" spans="1:13" x14ac:dyDescent="0.3">
      <c r="A939" s="6"/>
      <c r="B939" s="43"/>
      <c r="C939" s="77"/>
      <c r="D939" s="43"/>
      <c r="E939" s="78" t="str">
        <f>IFERROR(INDEX('Supply Reference'!$D$2:$D$501,MATCH(D939,'Supply Reference'!$A$2:$A$501,0)),"")</f>
        <v/>
      </c>
      <c r="F939" s="43"/>
      <c r="G939" s="77"/>
      <c r="H939" s="78" t="str">
        <f>IFERROR(INDEX('Supply Reference'!$D$2:$D$501,MATCH(F939,'Supply Reference'!$A$2:$A$501,0)),"")</f>
        <v/>
      </c>
      <c r="I939" s="79"/>
      <c r="J939" s="77"/>
      <c r="K939" s="78" t="str">
        <f>IFERROR(INDEX('Supply Reference'!$D$2:$D$501,MATCH(I939,'Supply Reference'!$A$2:$A$501,0)),"")</f>
        <v/>
      </c>
      <c r="L939" s="44"/>
      <c r="M939" s="43"/>
    </row>
    <row r="940" spans="1:13" x14ac:dyDescent="0.3">
      <c r="A940" s="6"/>
      <c r="B940" s="43"/>
      <c r="C940" s="77"/>
      <c r="D940" s="43"/>
      <c r="E940" s="78" t="str">
        <f>IFERROR(INDEX('Supply Reference'!$D$2:$D$501,MATCH(D940,'Supply Reference'!$A$2:$A$501,0)),"")</f>
        <v/>
      </c>
      <c r="F940" s="43"/>
      <c r="G940" s="77"/>
      <c r="H940" s="78" t="str">
        <f>IFERROR(INDEX('Supply Reference'!$D$2:$D$501,MATCH(F940,'Supply Reference'!$A$2:$A$501,0)),"")</f>
        <v/>
      </c>
      <c r="I940" s="79"/>
      <c r="J940" s="77"/>
      <c r="K940" s="78" t="str">
        <f>IFERROR(INDEX('Supply Reference'!$D$2:$D$501,MATCH(I940,'Supply Reference'!$A$2:$A$501,0)),"")</f>
        <v/>
      </c>
      <c r="L940" s="44"/>
      <c r="M940" s="43"/>
    </row>
    <row r="941" spans="1:13" x14ac:dyDescent="0.3">
      <c r="A941" s="6"/>
      <c r="B941" s="43"/>
      <c r="C941" s="77"/>
      <c r="D941" s="43"/>
      <c r="E941" s="78" t="str">
        <f>IFERROR(INDEX('Supply Reference'!$D$2:$D$501,MATCH(D941,'Supply Reference'!$A$2:$A$501,0)),"")</f>
        <v/>
      </c>
      <c r="F941" s="43"/>
      <c r="G941" s="77"/>
      <c r="H941" s="78" t="str">
        <f>IFERROR(INDEX('Supply Reference'!$D$2:$D$501,MATCH(F941,'Supply Reference'!$A$2:$A$501,0)),"")</f>
        <v/>
      </c>
      <c r="I941" s="79"/>
      <c r="J941" s="77"/>
      <c r="K941" s="78" t="str">
        <f>IFERROR(INDEX('Supply Reference'!$D$2:$D$501,MATCH(I941,'Supply Reference'!$A$2:$A$501,0)),"")</f>
        <v/>
      </c>
      <c r="L941" s="44"/>
      <c r="M941" s="43"/>
    </row>
    <row r="942" spans="1:13" x14ac:dyDescent="0.3">
      <c r="A942" s="6"/>
      <c r="B942" s="43"/>
      <c r="C942" s="77"/>
      <c r="D942" s="43"/>
      <c r="E942" s="78" t="str">
        <f>IFERROR(INDEX('Supply Reference'!$D$2:$D$501,MATCH(D942,'Supply Reference'!$A$2:$A$501,0)),"")</f>
        <v/>
      </c>
      <c r="F942" s="43"/>
      <c r="G942" s="77"/>
      <c r="H942" s="78" t="str">
        <f>IFERROR(INDEX('Supply Reference'!$D$2:$D$501,MATCH(F942,'Supply Reference'!$A$2:$A$501,0)),"")</f>
        <v/>
      </c>
      <c r="I942" s="79"/>
      <c r="J942" s="77"/>
      <c r="K942" s="78" t="str">
        <f>IFERROR(INDEX('Supply Reference'!$D$2:$D$501,MATCH(I942,'Supply Reference'!$A$2:$A$501,0)),"")</f>
        <v/>
      </c>
      <c r="L942" s="44"/>
      <c r="M942" s="43"/>
    </row>
    <row r="943" spans="1:13" x14ac:dyDescent="0.3">
      <c r="A943" s="6"/>
      <c r="B943" s="43"/>
      <c r="C943" s="77"/>
      <c r="D943" s="43"/>
      <c r="E943" s="78" t="str">
        <f>IFERROR(INDEX('Supply Reference'!$D$2:$D$501,MATCH(D943,'Supply Reference'!$A$2:$A$501,0)),"")</f>
        <v/>
      </c>
      <c r="F943" s="43"/>
      <c r="G943" s="77"/>
      <c r="H943" s="78" t="str">
        <f>IFERROR(INDEX('Supply Reference'!$D$2:$D$501,MATCH(F943,'Supply Reference'!$A$2:$A$501,0)),"")</f>
        <v/>
      </c>
      <c r="I943" s="79"/>
      <c r="J943" s="77"/>
      <c r="K943" s="78" t="str">
        <f>IFERROR(INDEX('Supply Reference'!$D$2:$D$501,MATCH(I943,'Supply Reference'!$A$2:$A$501,0)),"")</f>
        <v/>
      </c>
      <c r="L943" s="44"/>
      <c r="M943" s="43"/>
    </row>
    <row r="944" spans="1:13" x14ac:dyDescent="0.3">
      <c r="A944" s="6"/>
      <c r="B944" s="43"/>
      <c r="C944" s="77"/>
      <c r="D944" s="43"/>
      <c r="E944" s="78" t="str">
        <f>IFERROR(INDEX('Supply Reference'!$D$2:$D$501,MATCH(D944,'Supply Reference'!$A$2:$A$501,0)),"")</f>
        <v/>
      </c>
      <c r="F944" s="43"/>
      <c r="G944" s="77"/>
      <c r="H944" s="78" t="str">
        <f>IFERROR(INDEX('Supply Reference'!$D$2:$D$501,MATCH(F944,'Supply Reference'!$A$2:$A$501,0)),"")</f>
        <v/>
      </c>
      <c r="I944" s="79"/>
      <c r="J944" s="77"/>
      <c r="K944" s="78" t="str">
        <f>IFERROR(INDEX('Supply Reference'!$D$2:$D$501,MATCH(I944,'Supply Reference'!$A$2:$A$501,0)),"")</f>
        <v/>
      </c>
      <c r="L944" s="44"/>
      <c r="M944" s="43"/>
    </row>
    <row r="945" spans="1:13" x14ac:dyDescent="0.3">
      <c r="A945" s="6"/>
      <c r="B945" s="43"/>
      <c r="C945" s="77"/>
      <c r="D945" s="43"/>
      <c r="E945" s="78" t="str">
        <f>IFERROR(INDEX('Supply Reference'!$D$2:$D$501,MATCH(D945,'Supply Reference'!$A$2:$A$501,0)),"")</f>
        <v/>
      </c>
      <c r="F945" s="43"/>
      <c r="G945" s="77"/>
      <c r="H945" s="78" t="str">
        <f>IFERROR(INDEX('Supply Reference'!$D$2:$D$501,MATCH(F945,'Supply Reference'!$A$2:$A$501,0)),"")</f>
        <v/>
      </c>
      <c r="I945" s="79"/>
      <c r="J945" s="77"/>
      <c r="K945" s="78" t="str">
        <f>IFERROR(INDEX('Supply Reference'!$D$2:$D$501,MATCH(I945,'Supply Reference'!$A$2:$A$501,0)),"")</f>
        <v/>
      </c>
      <c r="L945" s="44"/>
      <c r="M945" s="43"/>
    </row>
    <row r="946" spans="1:13" x14ac:dyDescent="0.3">
      <c r="A946" s="6"/>
      <c r="B946" s="43"/>
      <c r="C946" s="77"/>
      <c r="D946" s="43"/>
      <c r="E946" s="78" t="str">
        <f>IFERROR(INDEX('Supply Reference'!$D$2:$D$501,MATCH(D946,'Supply Reference'!$A$2:$A$501,0)),"")</f>
        <v/>
      </c>
      <c r="F946" s="43"/>
      <c r="G946" s="77"/>
      <c r="H946" s="78" t="str">
        <f>IFERROR(INDEX('Supply Reference'!$D$2:$D$501,MATCH(F946,'Supply Reference'!$A$2:$A$501,0)),"")</f>
        <v/>
      </c>
      <c r="I946" s="79"/>
      <c r="J946" s="77"/>
      <c r="K946" s="78" t="str">
        <f>IFERROR(INDEX('Supply Reference'!$D$2:$D$501,MATCH(I946,'Supply Reference'!$A$2:$A$501,0)),"")</f>
        <v/>
      </c>
      <c r="L946" s="44"/>
      <c r="M946" s="43"/>
    </row>
    <row r="947" spans="1:13" x14ac:dyDescent="0.3">
      <c r="A947" s="6"/>
      <c r="B947" s="43"/>
      <c r="C947" s="77"/>
      <c r="D947" s="43"/>
      <c r="E947" s="78" t="str">
        <f>IFERROR(INDEX('Supply Reference'!$D$2:$D$501,MATCH(D947,'Supply Reference'!$A$2:$A$501,0)),"")</f>
        <v/>
      </c>
      <c r="F947" s="43"/>
      <c r="G947" s="77"/>
      <c r="H947" s="78" t="str">
        <f>IFERROR(INDEX('Supply Reference'!$D$2:$D$501,MATCH(F947,'Supply Reference'!$A$2:$A$501,0)),"")</f>
        <v/>
      </c>
      <c r="I947" s="79"/>
      <c r="J947" s="77"/>
      <c r="K947" s="78" t="str">
        <f>IFERROR(INDEX('Supply Reference'!$D$2:$D$501,MATCH(I947,'Supply Reference'!$A$2:$A$501,0)),"")</f>
        <v/>
      </c>
      <c r="L947" s="44"/>
      <c r="M947" s="43"/>
    </row>
    <row r="948" spans="1:13" x14ac:dyDescent="0.3">
      <c r="A948" s="6"/>
      <c r="B948" s="43"/>
      <c r="C948" s="77"/>
      <c r="D948" s="43"/>
      <c r="E948" s="78" t="str">
        <f>IFERROR(INDEX('Supply Reference'!$D$2:$D$501,MATCH(D948,'Supply Reference'!$A$2:$A$501,0)),"")</f>
        <v/>
      </c>
      <c r="F948" s="43"/>
      <c r="G948" s="77"/>
      <c r="H948" s="78" t="str">
        <f>IFERROR(INDEX('Supply Reference'!$D$2:$D$501,MATCH(F948,'Supply Reference'!$A$2:$A$501,0)),"")</f>
        <v/>
      </c>
      <c r="I948" s="79"/>
      <c r="J948" s="77"/>
      <c r="K948" s="78" t="str">
        <f>IFERROR(INDEX('Supply Reference'!$D$2:$D$501,MATCH(I948,'Supply Reference'!$A$2:$A$501,0)),"")</f>
        <v/>
      </c>
      <c r="L948" s="44"/>
      <c r="M948" s="43"/>
    </row>
    <row r="949" spans="1:13" x14ac:dyDescent="0.3">
      <c r="A949" s="6"/>
      <c r="B949" s="43"/>
      <c r="C949" s="77"/>
      <c r="D949" s="43"/>
      <c r="E949" s="78" t="str">
        <f>IFERROR(INDEX('Supply Reference'!$D$2:$D$501,MATCH(D949,'Supply Reference'!$A$2:$A$501,0)),"")</f>
        <v/>
      </c>
      <c r="F949" s="43"/>
      <c r="G949" s="77"/>
      <c r="H949" s="78" t="str">
        <f>IFERROR(INDEX('Supply Reference'!$D$2:$D$501,MATCH(F949,'Supply Reference'!$A$2:$A$501,0)),"")</f>
        <v/>
      </c>
      <c r="I949" s="79"/>
      <c r="J949" s="77"/>
      <c r="K949" s="78" t="str">
        <f>IFERROR(INDEX('Supply Reference'!$D$2:$D$501,MATCH(I949,'Supply Reference'!$A$2:$A$501,0)),"")</f>
        <v/>
      </c>
      <c r="L949" s="44"/>
      <c r="M949" s="43"/>
    </row>
    <row r="950" spans="1:13" x14ac:dyDescent="0.3">
      <c r="A950" s="6"/>
      <c r="B950" s="43"/>
      <c r="C950" s="77"/>
      <c r="D950" s="43"/>
      <c r="E950" s="78" t="str">
        <f>IFERROR(INDEX('Supply Reference'!$D$2:$D$501,MATCH(D950,'Supply Reference'!$A$2:$A$501,0)),"")</f>
        <v/>
      </c>
      <c r="F950" s="43"/>
      <c r="G950" s="77"/>
      <c r="H950" s="78" t="str">
        <f>IFERROR(INDEX('Supply Reference'!$D$2:$D$501,MATCH(F950,'Supply Reference'!$A$2:$A$501,0)),"")</f>
        <v/>
      </c>
      <c r="I950" s="79"/>
      <c r="J950" s="77"/>
      <c r="K950" s="78" t="str">
        <f>IFERROR(INDEX('Supply Reference'!$D$2:$D$501,MATCH(I950,'Supply Reference'!$A$2:$A$501,0)),"")</f>
        <v/>
      </c>
      <c r="L950" s="44"/>
      <c r="M950" s="43"/>
    </row>
    <row r="951" spans="1:13" x14ac:dyDescent="0.3">
      <c r="A951" s="6"/>
      <c r="B951" s="43"/>
      <c r="C951" s="77"/>
      <c r="D951" s="43"/>
      <c r="E951" s="78" t="str">
        <f>IFERROR(INDEX('Supply Reference'!$D$2:$D$501,MATCH(D951,'Supply Reference'!$A$2:$A$501,0)),"")</f>
        <v/>
      </c>
      <c r="F951" s="43"/>
      <c r="G951" s="77"/>
      <c r="H951" s="78" t="str">
        <f>IFERROR(INDEX('Supply Reference'!$D$2:$D$501,MATCH(F951,'Supply Reference'!$A$2:$A$501,0)),"")</f>
        <v/>
      </c>
      <c r="I951" s="79"/>
      <c r="J951" s="77"/>
      <c r="K951" s="78" t="str">
        <f>IFERROR(INDEX('Supply Reference'!$D$2:$D$501,MATCH(I951,'Supply Reference'!$A$2:$A$501,0)),"")</f>
        <v/>
      </c>
      <c r="L951" s="44"/>
      <c r="M951" s="43"/>
    </row>
    <row r="952" spans="1:13" x14ac:dyDescent="0.3">
      <c r="A952" s="6"/>
      <c r="B952" s="43"/>
      <c r="C952" s="77"/>
      <c r="D952" s="43"/>
      <c r="E952" s="78" t="str">
        <f>IFERROR(INDEX('Supply Reference'!$D$2:$D$501,MATCH(D952,'Supply Reference'!$A$2:$A$501,0)),"")</f>
        <v/>
      </c>
      <c r="F952" s="43"/>
      <c r="G952" s="77"/>
      <c r="H952" s="78" t="str">
        <f>IFERROR(INDEX('Supply Reference'!$D$2:$D$501,MATCH(F952,'Supply Reference'!$A$2:$A$501,0)),"")</f>
        <v/>
      </c>
      <c r="I952" s="79"/>
      <c r="J952" s="77"/>
      <c r="K952" s="78" t="str">
        <f>IFERROR(INDEX('Supply Reference'!$D$2:$D$501,MATCH(I952,'Supply Reference'!$A$2:$A$501,0)),"")</f>
        <v/>
      </c>
      <c r="L952" s="44"/>
      <c r="M952" s="43"/>
    </row>
    <row r="953" spans="1:13" x14ac:dyDescent="0.3">
      <c r="A953" s="6"/>
      <c r="B953" s="43"/>
      <c r="C953" s="77"/>
      <c r="D953" s="43"/>
      <c r="E953" s="78" t="str">
        <f>IFERROR(INDEX('Supply Reference'!$D$2:$D$501,MATCH(D953,'Supply Reference'!$A$2:$A$501,0)),"")</f>
        <v/>
      </c>
      <c r="F953" s="43"/>
      <c r="G953" s="77"/>
      <c r="H953" s="78" t="str">
        <f>IFERROR(INDEX('Supply Reference'!$D$2:$D$501,MATCH(F953,'Supply Reference'!$A$2:$A$501,0)),"")</f>
        <v/>
      </c>
      <c r="I953" s="79"/>
      <c r="J953" s="77"/>
      <c r="K953" s="78" t="str">
        <f>IFERROR(INDEX('Supply Reference'!$D$2:$D$501,MATCH(I953,'Supply Reference'!$A$2:$A$501,0)),"")</f>
        <v/>
      </c>
      <c r="L953" s="44"/>
      <c r="M953" s="43"/>
    </row>
    <row r="954" spans="1:13" x14ac:dyDescent="0.3">
      <c r="A954" s="6"/>
      <c r="B954" s="43"/>
      <c r="C954" s="77"/>
      <c r="D954" s="43"/>
      <c r="E954" s="78" t="str">
        <f>IFERROR(INDEX('Supply Reference'!$D$2:$D$501,MATCH(D954,'Supply Reference'!$A$2:$A$501,0)),"")</f>
        <v/>
      </c>
      <c r="F954" s="43"/>
      <c r="G954" s="77"/>
      <c r="H954" s="78" t="str">
        <f>IFERROR(INDEX('Supply Reference'!$D$2:$D$501,MATCH(F954,'Supply Reference'!$A$2:$A$501,0)),"")</f>
        <v/>
      </c>
      <c r="I954" s="79"/>
      <c r="J954" s="77"/>
      <c r="K954" s="78" t="str">
        <f>IFERROR(INDEX('Supply Reference'!$D$2:$D$501,MATCH(I954,'Supply Reference'!$A$2:$A$501,0)),"")</f>
        <v/>
      </c>
      <c r="L954" s="44"/>
      <c r="M954" s="43"/>
    </row>
    <row r="955" spans="1:13" x14ac:dyDescent="0.3">
      <c r="A955" s="6"/>
      <c r="B955" s="43"/>
      <c r="C955" s="77"/>
      <c r="D955" s="43"/>
      <c r="E955" s="78" t="str">
        <f>IFERROR(INDEX('Supply Reference'!$D$2:$D$501,MATCH(D955,'Supply Reference'!$A$2:$A$501,0)),"")</f>
        <v/>
      </c>
      <c r="F955" s="43"/>
      <c r="G955" s="77"/>
      <c r="H955" s="78" t="str">
        <f>IFERROR(INDEX('Supply Reference'!$D$2:$D$501,MATCH(F955,'Supply Reference'!$A$2:$A$501,0)),"")</f>
        <v/>
      </c>
      <c r="I955" s="79"/>
      <c r="J955" s="77"/>
      <c r="K955" s="78" t="str">
        <f>IFERROR(INDEX('Supply Reference'!$D$2:$D$501,MATCH(I955,'Supply Reference'!$A$2:$A$501,0)),"")</f>
        <v/>
      </c>
      <c r="L955" s="44"/>
      <c r="M955" s="43"/>
    </row>
    <row r="956" spans="1:13" x14ac:dyDescent="0.3">
      <c r="A956" s="6"/>
      <c r="B956" s="43"/>
      <c r="C956" s="77"/>
      <c r="D956" s="43"/>
      <c r="E956" s="78" t="str">
        <f>IFERROR(INDEX('Supply Reference'!$D$2:$D$501,MATCH(D956,'Supply Reference'!$A$2:$A$501,0)),"")</f>
        <v/>
      </c>
      <c r="F956" s="43"/>
      <c r="G956" s="77"/>
      <c r="H956" s="78" t="str">
        <f>IFERROR(INDEX('Supply Reference'!$D$2:$D$501,MATCH(F956,'Supply Reference'!$A$2:$A$501,0)),"")</f>
        <v/>
      </c>
      <c r="I956" s="79"/>
      <c r="J956" s="77"/>
      <c r="K956" s="78" t="str">
        <f>IFERROR(INDEX('Supply Reference'!$D$2:$D$501,MATCH(I956,'Supply Reference'!$A$2:$A$501,0)),"")</f>
        <v/>
      </c>
      <c r="L956" s="44"/>
      <c r="M956" s="43"/>
    </row>
    <row r="957" spans="1:13" x14ac:dyDescent="0.3">
      <c r="A957" s="6"/>
      <c r="B957" s="43"/>
      <c r="C957" s="77"/>
      <c r="D957" s="43"/>
      <c r="E957" s="78" t="str">
        <f>IFERROR(INDEX('Supply Reference'!$D$2:$D$501,MATCH(D957,'Supply Reference'!$A$2:$A$501,0)),"")</f>
        <v/>
      </c>
      <c r="F957" s="43"/>
      <c r="G957" s="77"/>
      <c r="H957" s="78" t="str">
        <f>IFERROR(INDEX('Supply Reference'!$D$2:$D$501,MATCH(F957,'Supply Reference'!$A$2:$A$501,0)),"")</f>
        <v/>
      </c>
      <c r="I957" s="79"/>
      <c r="J957" s="77"/>
      <c r="K957" s="78" t="str">
        <f>IFERROR(INDEX('Supply Reference'!$D$2:$D$501,MATCH(I957,'Supply Reference'!$A$2:$A$501,0)),"")</f>
        <v/>
      </c>
      <c r="L957" s="44"/>
      <c r="M957" s="43"/>
    </row>
    <row r="958" spans="1:13" x14ac:dyDescent="0.3">
      <c r="A958" s="6"/>
      <c r="B958" s="43"/>
      <c r="C958" s="77"/>
      <c r="D958" s="43"/>
      <c r="E958" s="78" t="str">
        <f>IFERROR(INDEX('Supply Reference'!$D$2:$D$501,MATCH(D958,'Supply Reference'!$A$2:$A$501,0)),"")</f>
        <v/>
      </c>
      <c r="F958" s="43"/>
      <c r="G958" s="77"/>
      <c r="H958" s="78" t="str">
        <f>IFERROR(INDEX('Supply Reference'!$D$2:$D$501,MATCH(F958,'Supply Reference'!$A$2:$A$501,0)),"")</f>
        <v/>
      </c>
      <c r="I958" s="79"/>
      <c r="J958" s="77"/>
      <c r="K958" s="78" t="str">
        <f>IFERROR(INDEX('Supply Reference'!$D$2:$D$501,MATCH(I958,'Supply Reference'!$A$2:$A$501,0)),"")</f>
        <v/>
      </c>
      <c r="L958" s="44"/>
      <c r="M958" s="43"/>
    </row>
    <row r="959" spans="1:13" x14ac:dyDescent="0.3">
      <c r="A959" s="6"/>
      <c r="B959" s="43"/>
      <c r="C959" s="77"/>
      <c r="D959" s="43"/>
      <c r="E959" s="78" t="str">
        <f>IFERROR(INDEX('Supply Reference'!$D$2:$D$501,MATCH(D959,'Supply Reference'!$A$2:$A$501,0)),"")</f>
        <v/>
      </c>
      <c r="F959" s="43"/>
      <c r="G959" s="77"/>
      <c r="H959" s="78" t="str">
        <f>IFERROR(INDEX('Supply Reference'!$D$2:$D$501,MATCH(F959,'Supply Reference'!$A$2:$A$501,0)),"")</f>
        <v/>
      </c>
      <c r="I959" s="79"/>
      <c r="J959" s="77"/>
      <c r="K959" s="78" t="str">
        <f>IFERROR(INDEX('Supply Reference'!$D$2:$D$501,MATCH(I959,'Supply Reference'!$A$2:$A$501,0)),"")</f>
        <v/>
      </c>
      <c r="L959" s="44"/>
      <c r="M959" s="43"/>
    </row>
    <row r="960" spans="1:13" x14ac:dyDescent="0.3">
      <c r="A960" s="6"/>
      <c r="B960" s="43"/>
      <c r="C960" s="77"/>
      <c r="D960" s="43"/>
      <c r="E960" s="78" t="str">
        <f>IFERROR(INDEX('Supply Reference'!$D$2:$D$501,MATCH(D960,'Supply Reference'!$A$2:$A$501,0)),"")</f>
        <v/>
      </c>
      <c r="F960" s="43"/>
      <c r="G960" s="77"/>
      <c r="H960" s="78" t="str">
        <f>IFERROR(INDEX('Supply Reference'!$D$2:$D$501,MATCH(F960,'Supply Reference'!$A$2:$A$501,0)),"")</f>
        <v/>
      </c>
      <c r="I960" s="79"/>
      <c r="J960" s="77"/>
      <c r="K960" s="78" t="str">
        <f>IFERROR(INDEX('Supply Reference'!$D$2:$D$501,MATCH(I960,'Supply Reference'!$A$2:$A$501,0)),"")</f>
        <v/>
      </c>
      <c r="L960" s="44"/>
      <c r="M960" s="43"/>
    </row>
    <row r="961" spans="1:13" x14ac:dyDescent="0.3">
      <c r="A961" s="6"/>
      <c r="B961" s="43"/>
      <c r="C961" s="77"/>
      <c r="D961" s="43"/>
      <c r="E961" s="78" t="str">
        <f>IFERROR(INDEX('Supply Reference'!$D$2:$D$501,MATCH(D961,'Supply Reference'!$A$2:$A$501,0)),"")</f>
        <v/>
      </c>
      <c r="F961" s="43"/>
      <c r="G961" s="77"/>
      <c r="H961" s="78" t="str">
        <f>IFERROR(INDEX('Supply Reference'!$D$2:$D$501,MATCH(F961,'Supply Reference'!$A$2:$A$501,0)),"")</f>
        <v/>
      </c>
      <c r="I961" s="79"/>
      <c r="J961" s="77"/>
      <c r="K961" s="78" t="str">
        <f>IFERROR(INDEX('Supply Reference'!$D$2:$D$501,MATCH(I961,'Supply Reference'!$A$2:$A$501,0)),"")</f>
        <v/>
      </c>
      <c r="L961" s="44"/>
      <c r="M961" s="43"/>
    </row>
    <row r="962" spans="1:13" x14ac:dyDescent="0.3">
      <c r="A962" s="6"/>
      <c r="B962" s="43"/>
      <c r="C962" s="77"/>
      <c r="D962" s="43"/>
      <c r="E962" s="78" t="str">
        <f>IFERROR(INDEX('Supply Reference'!$D$2:$D$501,MATCH(D962,'Supply Reference'!$A$2:$A$501,0)),"")</f>
        <v/>
      </c>
      <c r="F962" s="43"/>
      <c r="G962" s="77"/>
      <c r="H962" s="78" t="str">
        <f>IFERROR(INDEX('Supply Reference'!$D$2:$D$501,MATCH(F962,'Supply Reference'!$A$2:$A$501,0)),"")</f>
        <v/>
      </c>
      <c r="I962" s="79"/>
      <c r="J962" s="77"/>
      <c r="K962" s="78" t="str">
        <f>IFERROR(INDEX('Supply Reference'!$D$2:$D$501,MATCH(I962,'Supply Reference'!$A$2:$A$501,0)),"")</f>
        <v/>
      </c>
      <c r="L962" s="44"/>
      <c r="M962" s="43"/>
    </row>
    <row r="963" spans="1:13" x14ac:dyDescent="0.3">
      <c r="A963" s="6"/>
      <c r="B963" s="43"/>
      <c r="C963" s="77"/>
      <c r="D963" s="43"/>
      <c r="E963" s="78" t="str">
        <f>IFERROR(INDEX('Supply Reference'!$D$2:$D$501,MATCH(D963,'Supply Reference'!$A$2:$A$501,0)),"")</f>
        <v/>
      </c>
      <c r="F963" s="43"/>
      <c r="G963" s="77"/>
      <c r="H963" s="78" t="str">
        <f>IFERROR(INDEX('Supply Reference'!$D$2:$D$501,MATCH(F963,'Supply Reference'!$A$2:$A$501,0)),"")</f>
        <v/>
      </c>
      <c r="I963" s="79"/>
      <c r="J963" s="77"/>
      <c r="K963" s="78" t="str">
        <f>IFERROR(INDEX('Supply Reference'!$D$2:$D$501,MATCH(I963,'Supply Reference'!$A$2:$A$501,0)),"")</f>
        <v/>
      </c>
      <c r="L963" s="44"/>
      <c r="M963" s="43"/>
    </row>
    <row r="964" spans="1:13" x14ac:dyDescent="0.3">
      <c r="A964" s="6"/>
      <c r="B964" s="43"/>
      <c r="C964" s="77"/>
      <c r="D964" s="43"/>
      <c r="E964" s="78" t="str">
        <f>IFERROR(INDEX('Supply Reference'!$D$2:$D$501,MATCH(D964,'Supply Reference'!$A$2:$A$501,0)),"")</f>
        <v/>
      </c>
      <c r="F964" s="43"/>
      <c r="G964" s="77"/>
      <c r="H964" s="78" t="str">
        <f>IFERROR(INDEX('Supply Reference'!$D$2:$D$501,MATCH(F964,'Supply Reference'!$A$2:$A$501,0)),"")</f>
        <v/>
      </c>
      <c r="I964" s="79"/>
      <c r="J964" s="77"/>
      <c r="K964" s="78" t="str">
        <f>IFERROR(INDEX('Supply Reference'!$D$2:$D$501,MATCH(I964,'Supply Reference'!$A$2:$A$501,0)),"")</f>
        <v/>
      </c>
      <c r="L964" s="44"/>
      <c r="M964" s="43"/>
    </row>
    <row r="965" spans="1:13" x14ac:dyDescent="0.3">
      <c r="A965" s="6"/>
      <c r="B965" s="43"/>
      <c r="C965" s="77"/>
      <c r="D965" s="43"/>
      <c r="E965" s="78" t="str">
        <f>IFERROR(INDEX('Supply Reference'!$D$2:$D$501,MATCH(D965,'Supply Reference'!$A$2:$A$501,0)),"")</f>
        <v/>
      </c>
      <c r="F965" s="43"/>
      <c r="G965" s="77"/>
      <c r="H965" s="78" t="str">
        <f>IFERROR(INDEX('Supply Reference'!$D$2:$D$501,MATCH(F965,'Supply Reference'!$A$2:$A$501,0)),"")</f>
        <v/>
      </c>
      <c r="I965" s="79"/>
      <c r="J965" s="77"/>
      <c r="K965" s="78" t="str">
        <f>IFERROR(INDEX('Supply Reference'!$D$2:$D$501,MATCH(I965,'Supply Reference'!$A$2:$A$501,0)),"")</f>
        <v/>
      </c>
      <c r="L965" s="44"/>
      <c r="M965" s="43"/>
    </row>
    <row r="966" spans="1:13" x14ac:dyDescent="0.3">
      <c r="A966" s="6"/>
      <c r="B966" s="43"/>
      <c r="C966" s="77"/>
      <c r="D966" s="43"/>
      <c r="E966" s="78" t="str">
        <f>IFERROR(INDEX('Supply Reference'!$D$2:$D$501,MATCH(D966,'Supply Reference'!$A$2:$A$501,0)),"")</f>
        <v/>
      </c>
      <c r="F966" s="43"/>
      <c r="G966" s="77"/>
      <c r="H966" s="78" t="str">
        <f>IFERROR(INDEX('Supply Reference'!$D$2:$D$501,MATCH(F966,'Supply Reference'!$A$2:$A$501,0)),"")</f>
        <v/>
      </c>
      <c r="I966" s="79"/>
      <c r="J966" s="77"/>
      <c r="K966" s="78" t="str">
        <f>IFERROR(INDEX('Supply Reference'!$D$2:$D$501,MATCH(I966,'Supply Reference'!$A$2:$A$501,0)),"")</f>
        <v/>
      </c>
      <c r="L966" s="44"/>
      <c r="M966" s="43"/>
    </row>
    <row r="967" spans="1:13" x14ac:dyDescent="0.3">
      <c r="A967" s="6"/>
      <c r="B967" s="43"/>
      <c r="C967" s="77"/>
      <c r="D967" s="43"/>
      <c r="E967" s="78" t="str">
        <f>IFERROR(INDEX('Supply Reference'!$D$2:$D$501,MATCH(D967,'Supply Reference'!$A$2:$A$501,0)),"")</f>
        <v/>
      </c>
      <c r="F967" s="43"/>
      <c r="G967" s="77"/>
      <c r="H967" s="78" t="str">
        <f>IFERROR(INDEX('Supply Reference'!$D$2:$D$501,MATCH(F967,'Supply Reference'!$A$2:$A$501,0)),"")</f>
        <v/>
      </c>
      <c r="I967" s="79"/>
      <c r="J967" s="77"/>
      <c r="K967" s="78" t="str">
        <f>IFERROR(INDEX('Supply Reference'!$D$2:$D$501,MATCH(I967,'Supply Reference'!$A$2:$A$501,0)),"")</f>
        <v/>
      </c>
      <c r="L967" s="44"/>
      <c r="M967" s="43"/>
    </row>
    <row r="968" spans="1:13" x14ac:dyDescent="0.3">
      <c r="A968" s="6"/>
      <c r="B968" s="43"/>
      <c r="C968" s="77"/>
      <c r="D968" s="43"/>
      <c r="E968" s="78" t="str">
        <f>IFERROR(INDEX('Supply Reference'!$D$2:$D$501,MATCH(D968,'Supply Reference'!$A$2:$A$501,0)),"")</f>
        <v/>
      </c>
      <c r="F968" s="43"/>
      <c r="G968" s="77"/>
      <c r="H968" s="78" t="str">
        <f>IFERROR(INDEX('Supply Reference'!$D$2:$D$501,MATCH(F968,'Supply Reference'!$A$2:$A$501,0)),"")</f>
        <v/>
      </c>
      <c r="I968" s="79"/>
      <c r="J968" s="77"/>
      <c r="K968" s="78" t="str">
        <f>IFERROR(INDEX('Supply Reference'!$D$2:$D$501,MATCH(I968,'Supply Reference'!$A$2:$A$501,0)),"")</f>
        <v/>
      </c>
      <c r="L968" s="44"/>
      <c r="M968" s="43"/>
    </row>
    <row r="969" spans="1:13" x14ac:dyDescent="0.3">
      <c r="A969" s="6"/>
      <c r="B969" s="43"/>
      <c r="C969" s="77"/>
      <c r="D969" s="43"/>
      <c r="E969" s="78" t="str">
        <f>IFERROR(INDEX('Supply Reference'!$D$2:$D$501,MATCH(D969,'Supply Reference'!$A$2:$A$501,0)),"")</f>
        <v/>
      </c>
      <c r="F969" s="43"/>
      <c r="G969" s="77"/>
      <c r="H969" s="78" t="str">
        <f>IFERROR(INDEX('Supply Reference'!$D$2:$D$501,MATCH(F969,'Supply Reference'!$A$2:$A$501,0)),"")</f>
        <v/>
      </c>
      <c r="I969" s="79"/>
      <c r="J969" s="77"/>
      <c r="K969" s="78" t="str">
        <f>IFERROR(INDEX('Supply Reference'!$D$2:$D$501,MATCH(I969,'Supply Reference'!$A$2:$A$501,0)),"")</f>
        <v/>
      </c>
      <c r="L969" s="44"/>
      <c r="M969" s="43"/>
    </row>
    <row r="970" spans="1:13" x14ac:dyDescent="0.3">
      <c r="A970" s="6"/>
      <c r="B970" s="43"/>
      <c r="C970" s="77"/>
      <c r="D970" s="43"/>
      <c r="E970" s="78" t="str">
        <f>IFERROR(INDEX('Supply Reference'!$D$2:$D$501,MATCH(D970,'Supply Reference'!$A$2:$A$501,0)),"")</f>
        <v/>
      </c>
      <c r="F970" s="43"/>
      <c r="G970" s="77"/>
      <c r="H970" s="78" t="str">
        <f>IFERROR(INDEX('Supply Reference'!$D$2:$D$501,MATCH(F970,'Supply Reference'!$A$2:$A$501,0)),"")</f>
        <v/>
      </c>
      <c r="I970" s="79"/>
      <c r="J970" s="77"/>
      <c r="K970" s="78" t="str">
        <f>IFERROR(INDEX('Supply Reference'!$D$2:$D$501,MATCH(I970,'Supply Reference'!$A$2:$A$501,0)),"")</f>
        <v/>
      </c>
      <c r="L970" s="44"/>
      <c r="M970" s="43"/>
    </row>
    <row r="971" spans="1:13" x14ac:dyDescent="0.3">
      <c r="A971" s="6"/>
      <c r="B971" s="43"/>
      <c r="C971" s="77"/>
      <c r="D971" s="43"/>
      <c r="E971" s="78" t="str">
        <f>IFERROR(INDEX('Supply Reference'!$D$2:$D$501,MATCH(D971,'Supply Reference'!$A$2:$A$501,0)),"")</f>
        <v/>
      </c>
      <c r="F971" s="43"/>
      <c r="G971" s="77"/>
      <c r="H971" s="78" t="str">
        <f>IFERROR(INDEX('Supply Reference'!$D$2:$D$501,MATCH(F971,'Supply Reference'!$A$2:$A$501,0)),"")</f>
        <v/>
      </c>
      <c r="I971" s="79"/>
      <c r="J971" s="77"/>
      <c r="K971" s="78" t="str">
        <f>IFERROR(INDEX('Supply Reference'!$D$2:$D$501,MATCH(I971,'Supply Reference'!$A$2:$A$501,0)),"")</f>
        <v/>
      </c>
      <c r="L971" s="44"/>
      <c r="M971" s="43"/>
    </row>
    <row r="972" spans="1:13" x14ac:dyDescent="0.3">
      <c r="A972" s="6"/>
      <c r="B972" s="43"/>
      <c r="C972" s="77"/>
      <c r="D972" s="43"/>
      <c r="E972" s="78" t="str">
        <f>IFERROR(INDEX('Supply Reference'!$D$2:$D$501,MATCH(D972,'Supply Reference'!$A$2:$A$501,0)),"")</f>
        <v/>
      </c>
      <c r="F972" s="43"/>
      <c r="G972" s="77"/>
      <c r="H972" s="78" t="str">
        <f>IFERROR(INDEX('Supply Reference'!$D$2:$D$501,MATCH(F972,'Supply Reference'!$A$2:$A$501,0)),"")</f>
        <v/>
      </c>
      <c r="I972" s="79"/>
      <c r="J972" s="77"/>
      <c r="K972" s="78" t="str">
        <f>IFERROR(INDEX('Supply Reference'!$D$2:$D$501,MATCH(I972,'Supply Reference'!$A$2:$A$501,0)),"")</f>
        <v/>
      </c>
      <c r="L972" s="44"/>
      <c r="M972" s="43"/>
    </row>
    <row r="973" spans="1:13" x14ac:dyDescent="0.3">
      <c r="A973" s="6"/>
      <c r="B973" s="43"/>
      <c r="C973" s="77"/>
      <c r="D973" s="43"/>
      <c r="E973" s="78" t="str">
        <f>IFERROR(INDEX('Supply Reference'!$D$2:$D$501,MATCH(D973,'Supply Reference'!$A$2:$A$501,0)),"")</f>
        <v/>
      </c>
      <c r="F973" s="43"/>
      <c r="G973" s="77"/>
      <c r="H973" s="78" t="str">
        <f>IFERROR(INDEX('Supply Reference'!$D$2:$D$501,MATCH(F973,'Supply Reference'!$A$2:$A$501,0)),"")</f>
        <v/>
      </c>
      <c r="I973" s="79"/>
      <c r="J973" s="77"/>
      <c r="K973" s="78" t="str">
        <f>IFERROR(INDEX('Supply Reference'!$D$2:$D$501,MATCH(I973,'Supply Reference'!$A$2:$A$501,0)),"")</f>
        <v/>
      </c>
      <c r="L973" s="44"/>
      <c r="M973" s="43"/>
    </row>
    <row r="974" spans="1:13" x14ac:dyDescent="0.3">
      <c r="A974" s="6"/>
      <c r="B974" s="43"/>
      <c r="C974" s="77"/>
      <c r="D974" s="43"/>
      <c r="E974" s="78" t="str">
        <f>IFERROR(INDEX('Supply Reference'!$D$2:$D$501,MATCH(D974,'Supply Reference'!$A$2:$A$501,0)),"")</f>
        <v/>
      </c>
      <c r="F974" s="43"/>
      <c r="G974" s="77"/>
      <c r="H974" s="78" t="str">
        <f>IFERROR(INDEX('Supply Reference'!$D$2:$D$501,MATCH(F974,'Supply Reference'!$A$2:$A$501,0)),"")</f>
        <v/>
      </c>
      <c r="I974" s="79"/>
      <c r="J974" s="77"/>
      <c r="K974" s="78" t="str">
        <f>IFERROR(INDEX('Supply Reference'!$D$2:$D$501,MATCH(I974,'Supply Reference'!$A$2:$A$501,0)),"")</f>
        <v/>
      </c>
      <c r="L974" s="44"/>
      <c r="M974" s="43"/>
    </row>
    <row r="975" spans="1:13" x14ac:dyDescent="0.3">
      <c r="A975" s="6"/>
      <c r="B975" s="43"/>
      <c r="C975" s="77"/>
      <c r="D975" s="43"/>
      <c r="E975" s="78" t="str">
        <f>IFERROR(INDEX('Supply Reference'!$D$2:$D$501,MATCH(D975,'Supply Reference'!$A$2:$A$501,0)),"")</f>
        <v/>
      </c>
      <c r="F975" s="43"/>
      <c r="G975" s="77"/>
      <c r="H975" s="78" t="str">
        <f>IFERROR(INDEX('Supply Reference'!$D$2:$D$501,MATCH(F975,'Supply Reference'!$A$2:$A$501,0)),"")</f>
        <v/>
      </c>
      <c r="I975" s="79"/>
      <c r="J975" s="77"/>
      <c r="K975" s="78" t="str">
        <f>IFERROR(INDEX('Supply Reference'!$D$2:$D$501,MATCH(I975,'Supply Reference'!$A$2:$A$501,0)),"")</f>
        <v/>
      </c>
      <c r="L975" s="44"/>
      <c r="M975" s="43"/>
    </row>
    <row r="976" spans="1:13" x14ac:dyDescent="0.3">
      <c r="A976" s="6"/>
      <c r="B976" s="43"/>
      <c r="C976" s="77"/>
      <c r="D976" s="43"/>
      <c r="E976" s="78" t="str">
        <f>IFERROR(INDEX('Supply Reference'!$D$2:$D$501,MATCH(D976,'Supply Reference'!$A$2:$A$501,0)),"")</f>
        <v/>
      </c>
      <c r="F976" s="43"/>
      <c r="G976" s="77"/>
      <c r="H976" s="78" t="str">
        <f>IFERROR(INDEX('Supply Reference'!$D$2:$D$501,MATCH(F976,'Supply Reference'!$A$2:$A$501,0)),"")</f>
        <v/>
      </c>
      <c r="I976" s="79"/>
      <c r="J976" s="77"/>
      <c r="K976" s="78" t="str">
        <f>IFERROR(INDEX('Supply Reference'!$D$2:$D$501,MATCH(I976,'Supply Reference'!$A$2:$A$501,0)),"")</f>
        <v/>
      </c>
      <c r="L976" s="44"/>
      <c r="M976" s="43"/>
    </row>
    <row r="977" spans="1:13" x14ac:dyDescent="0.3">
      <c r="A977" s="6"/>
      <c r="B977" s="43"/>
      <c r="C977" s="77"/>
      <c r="D977" s="43"/>
      <c r="E977" s="78" t="str">
        <f>IFERROR(INDEX('Supply Reference'!$D$2:$D$501,MATCH(D977,'Supply Reference'!$A$2:$A$501,0)),"")</f>
        <v/>
      </c>
      <c r="F977" s="43"/>
      <c r="G977" s="77"/>
      <c r="H977" s="78" t="str">
        <f>IFERROR(INDEX('Supply Reference'!$D$2:$D$501,MATCH(F977,'Supply Reference'!$A$2:$A$501,0)),"")</f>
        <v/>
      </c>
      <c r="I977" s="79"/>
      <c r="J977" s="77"/>
      <c r="K977" s="78" t="str">
        <f>IFERROR(INDEX('Supply Reference'!$D$2:$D$501,MATCH(I977,'Supply Reference'!$A$2:$A$501,0)),"")</f>
        <v/>
      </c>
      <c r="L977" s="44"/>
      <c r="M977" s="43"/>
    </row>
    <row r="978" spans="1:13" x14ac:dyDescent="0.3">
      <c r="A978" s="6"/>
      <c r="B978" s="43"/>
      <c r="C978" s="77"/>
      <c r="D978" s="43"/>
      <c r="E978" s="78" t="str">
        <f>IFERROR(INDEX('Supply Reference'!$D$2:$D$501,MATCH(D978,'Supply Reference'!$A$2:$A$501,0)),"")</f>
        <v/>
      </c>
      <c r="F978" s="43"/>
      <c r="G978" s="77"/>
      <c r="H978" s="78" t="str">
        <f>IFERROR(INDEX('Supply Reference'!$D$2:$D$501,MATCH(F978,'Supply Reference'!$A$2:$A$501,0)),"")</f>
        <v/>
      </c>
      <c r="I978" s="79"/>
      <c r="J978" s="77"/>
      <c r="K978" s="78" t="str">
        <f>IFERROR(INDEX('Supply Reference'!$D$2:$D$501,MATCH(I978,'Supply Reference'!$A$2:$A$501,0)),"")</f>
        <v/>
      </c>
      <c r="L978" s="44"/>
      <c r="M978" s="43"/>
    </row>
    <row r="979" spans="1:13" x14ac:dyDescent="0.3">
      <c r="A979" s="6"/>
      <c r="B979" s="43"/>
      <c r="C979" s="77"/>
      <c r="D979" s="43"/>
      <c r="E979" s="78" t="str">
        <f>IFERROR(INDEX('Supply Reference'!$D$2:$D$501,MATCH(D979,'Supply Reference'!$A$2:$A$501,0)),"")</f>
        <v/>
      </c>
      <c r="F979" s="43"/>
      <c r="G979" s="77"/>
      <c r="H979" s="78" t="str">
        <f>IFERROR(INDEX('Supply Reference'!$D$2:$D$501,MATCH(F979,'Supply Reference'!$A$2:$A$501,0)),"")</f>
        <v/>
      </c>
      <c r="I979" s="79"/>
      <c r="J979" s="77"/>
      <c r="K979" s="78" t="str">
        <f>IFERROR(INDEX('Supply Reference'!$D$2:$D$501,MATCH(I979,'Supply Reference'!$A$2:$A$501,0)),"")</f>
        <v/>
      </c>
      <c r="L979" s="44"/>
      <c r="M979" s="43"/>
    </row>
    <row r="980" spans="1:13" x14ac:dyDescent="0.3">
      <c r="A980" s="6"/>
      <c r="B980" s="43"/>
      <c r="C980" s="77"/>
      <c r="D980" s="43"/>
      <c r="E980" s="78" t="str">
        <f>IFERROR(INDEX('Supply Reference'!$D$2:$D$501,MATCH(D980,'Supply Reference'!$A$2:$A$501,0)),"")</f>
        <v/>
      </c>
      <c r="F980" s="43"/>
      <c r="G980" s="77"/>
      <c r="H980" s="78" t="str">
        <f>IFERROR(INDEX('Supply Reference'!$D$2:$D$501,MATCH(F980,'Supply Reference'!$A$2:$A$501,0)),"")</f>
        <v/>
      </c>
      <c r="I980" s="79"/>
      <c r="J980" s="77"/>
      <c r="K980" s="78" t="str">
        <f>IFERROR(INDEX('Supply Reference'!$D$2:$D$501,MATCH(I980,'Supply Reference'!$A$2:$A$501,0)),"")</f>
        <v/>
      </c>
      <c r="L980" s="44"/>
      <c r="M980" s="43"/>
    </row>
    <row r="981" spans="1:13" x14ac:dyDescent="0.3">
      <c r="A981" s="6"/>
      <c r="B981" s="43"/>
      <c r="C981" s="77"/>
      <c r="D981" s="43"/>
      <c r="E981" s="78" t="str">
        <f>IFERROR(INDEX('Supply Reference'!$D$2:$D$501,MATCH(D981,'Supply Reference'!$A$2:$A$501,0)),"")</f>
        <v/>
      </c>
      <c r="F981" s="43"/>
      <c r="G981" s="77"/>
      <c r="H981" s="78" t="str">
        <f>IFERROR(INDEX('Supply Reference'!$D$2:$D$501,MATCH(F981,'Supply Reference'!$A$2:$A$501,0)),"")</f>
        <v/>
      </c>
      <c r="I981" s="79"/>
      <c r="J981" s="77"/>
      <c r="K981" s="78" t="str">
        <f>IFERROR(INDEX('Supply Reference'!$D$2:$D$501,MATCH(I981,'Supply Reference'!$A$2:$A$501,0)),"")</f>
        <v/>
      </c>
      <c r="L981" s="44"/>
      <c r="M981" s="43"/>
    </row>
    <row r="982" spans="1:13" x14ac:dyDescent="0.3">
      <c r="A982" s="6"/>
      <c r="B982" s="43"/>
      <c r="C982" s="77"/>
      <c r="D982" s="43"/>
      <c r="E982" s="78" t="str">
        <f>IFERROR(INDEX('Supply Reference'!$D$2:$D$501,MATCH(D982,'Supply Reference'!$A$2:$A$501,0)),"")</f>
        <v/>
      </c>
      <c r="F982" s="43"/>
      <c r="G982" s="77"/>
      <c r="H982" s="78" t="str">
        <f>IFERROR(INDEX('Supply Reference'!$D$2:$D$501,MATCH(F982,'Supply Reference'!$A$2:$A$501,0)),"")</f>
        <v/>
      </c>
      <c r="I982" s="79"/>
      <c r="J982" s="77"/>
      <c r="K982" s="78" t="str">
        <f>IFERROR(INDEX('Supply Reference'!$D$2:$D$501,MATCH(I982,'Supply Reference'!$A$2:$A$501,0)),"")</f>
        <v/>
      </c>
      <c r="L982" s="44"/>
      <c r="M982" s="43"/>
    </row>
    <row r="983" spans="1:13" x14ac:dyDescent="0.3">
      <c r="A983" s="6"/>
      <c r="B983" s="43"/>
      <c r="C983" s="77"/>
      <c r="D983" s="43"/>
      <c r="E983" s="78" t="str">
        <f>IFERROR(INDEX('Supply Reference'!$D$2:$D$501,MATCH(D983,'Supply Reference'!$A$2:$A$501,0)),"")</f>
        <v/>
      </c>
      <c r="F983" s="43"/>
      <c r="G983" s="77"/>
      <c r="H983" s="78" t="str">
        <f>IFERROR(INDEX('Supply Reference'!$D$2:$D$501,MATCH(F983,'Supply Reference'!$A$2:$A$501,0)),"")</f>
        <v/>
      </c>
      <c r="I983" s="79"/>
      <c r="J983" s="77"/>
      <c r="K983" s="78" t="str">
        <f>IFERROR(INDEX('Supply Reference'!$D$2:$D$501,MATCH(I983,'Supply Reference'!$A$2:$A$501,0)),"")</f>
        <v/>
      </c>
      <c r="L983" s="44"/>
      <c r="M983" s="43"/>
    </row>
    <row r="984" spans="1:13" x14ac:dyDescent="0.3">
      <c r="A984" s="6"/>
      <c r="B984" s="43"/>
      <c r="C984" s="77"/>
      <c r="D984" s="43"/>
      <c r="E984" s="78" t="str">
        <f>IFERROR(INDEX('Supply Reference'!$D$2:$D$501,MATCH(D984,'Supply Reference'!$A$2:$A$501,0)),"")</f>
        <v/>
      </c>
      <c r="F984" s="43"/>
      <c r="G984" s="77"/>
      <c r="H984" s="78" t="str">
        <f>IFERROR(INDEX('Supply Reference'!$D$2:$D$501,MATCH(F984,'Supply Reference'!$A$2:$A$501,0)),"")</f>
        <v/>
      </c>
      <c r="I984" s="79"/>
      <c r="J984" s="77"/>
      <c r="K984" s="78" t="str">
        <f>IFERROR(INDEX('Supply Reference'!$D$2:$D$501,MATCH(I984,'Supply Reference'!$A$2:$A$501,0)),"")</f>
        <v/>
      </c>
      <c r="L984" s="44"/>
      <c r="M984" s="43"/>
    </row>
    <row r="985" spans="1:13" x14ac:dyDescent="0.3">
      <c r="A985" s="6"/>
      <c r="B985" s="43"/>
      <c r="C985" s="77"/>
      <c r="D985" s="43"/>
      <c r="E985" s="78" t="str">
        <f>IFERROR(INDEX('Supply Reference'!$D$2:$D$501,MATCH(D985,'Supply Reference'!$A$2:$A$501,0)),"")</f>
        <v/>
      </c>
      <c r="F985" s="43"/>
      <c r="G985" s="77"/>
      <c r="H985" s="78" t="str">
        <f>IFERROR(INDEX('Supply Reference'!$D$2:$D$501,MATCH(F985,'Supply Reference'!$A$2:$A$501,0)),"")</f>
        <v/>
      </c>
      <c r="I985" s="79"/>
      <c r="J985" s="77"/>
      <c r="K985" s="78" t="str">
        <f>IFERROR(INDEX('Supply Reference'!$D$2:$D$501,MATCH(I985,'Supply Reference'!$A$2:$A$501,0)),"")</f>
        <v/>
      </c>
      <c r="L985" s="44"/>
      <c r="M985" s="43"/>
    </row>
    <row r="986" spans="1:13" x14ac:dyDescent="0.3">
      <c r="A986" s="6"/>
      <c r="B986" s="43"/>
      <c r="C986" s="77"/>
      <c r="D986" s="43"/>
      <c r="E986" s="78" t="str">
        <f>IFERROR(INDEX('Supply Reference'!$D$2:$D$501,MATCH(D986,'Supply Reference'!$A$2:$A$501,0)),"")</f>
        <v/>
      </c>
      <c r="F986" s="43"/>
      <c r="G986" s="77"/>
      <c r="H986" s="78" t="str">
        <f>IFERROR(INDEX('Supply Reference'!$D$2:$D$501,MATCH(F986,'Supply Reference'!$A$2:$A$501,0)),"")</f>
        <v/>
      </c>
      <c r="I986" s="79"/>
      <c r="J986" s="77"/>
      <c r="K986" s="78" t="str">
        <f>IFERROR(INDEX('Supply Reference'!$D$2:$D$501,MATCH(I986,'Supply Reference'!$A$2:$A$501,0)),"")</f>
        <v/>
      </c>
      <c r="L986" s="44"/>
      <c r="M986" s="43"/>
    </row>
    <row r="987" spans="1:13" x14ac:dyDescent="0.3">
      <c r="A987" s="6"/>
      <c r="B987" s="43"/>
      <c r="C987" s="77"/>
      <c r="D987" s="43"/>
      <c r="E987" s="78" t="str">
        <f>IFERROR(INDEX('Supply Reference'!$D$2:$D$501,MATCH(D987,'Supply Reference'!$A$2:$A$501,0)),"")</f>
        <v/>
      </c>
      <c r="F987" s="43"/>
      <c r="G987" s="77"/>
      <c r="H987" s="78" t="str">
        <f>IFERROR(INDEX('Supply Reference'!$D$2:$D$501,MATCH(F987,'Supply Reference'!$A$2:$A$501,0)),"")</f>
        <v/>
      </c>
      <c r="I987" s="79"/>
      <c r="J987" s="77"/>
      <c r="K987" s="78" t="str">
        <f>IFERROR(INDEX('Supply Reference'!$D$2:$D$501,MATCH(I987,'Supply Reference'!$A$2:$A$501,0)),"")</f>
        <v/>
      </c>
      <c r="L987" s="44"/>
      <c r="M987" s="43"/>
    </row>
    <row r="988" spans="1:13" x14ac:dyDescent="0.3">
      <c r="A988" s="6"/>
      <c r="B988" s="43"/>
      <c r="C988" s="77"/>
      <c r="D988" s="43"/>
      <c r="E988" s="78" t="str">
        <f>IFERROR(INDEX('Supply Reference'!$D$2:$D$501,MATCH(D988,'Supply Reference'!$A$2:$A$501,0)),"")</f>
        <v/>
      </c>
      <c r="F988" s="43"/>
      <c r="G988" s="77"/>
      <c r="H988" s="78" t="str">
        <f>IFERROR(INDEX('Supply Reference'!$D$2:$D$501,MATCH(F988,'Supply Reference'!$A$2:$A$501,0)),"")</f>
        <v/>
      </c>
      <c r="I988" s="79"/>
      <c r="J988" s="77"/>
      <c r="K988" s="78" t="str">
        <f>IFERROR(INDEX('Supply Reference'!$D$2:$D$501,MATCH(I988,'Supply Reference'!$A$2:$A$501,0)),"")</f>
        <v/>
      </c>
      <c r="L988" s="44"/>
      <c r="M988" s="43"/>
    </row>
    <row r="989" spans="1:13" x14ac:dyDescent="0.3">
      <c r="A989" s="6"/>
      <c r="B989" s="43"/>
      <c r="C989" s="77"/>
      <c r="D989" s="43"/>
      <c r="E989" s="78" t="str">
        <f>IFERROR(INDEX('Supply Reference'!$D$2:$D$501,MATCH(D989,'Supply Reference'!$A$2:$A$501,0)),"")</f>
        <v/>
      </c>
      <c r="F989" s="43"/>
      <c r="G989" s="77"/>
      <c r="H989" s="78" t="str">
        <f>IFERROR(INDEX('Supply Reference'!$D$2:$D$501,MATCH(F989,'Supply Reference'!$A$2:$A$501,0)),"")</f>
        <v/>
      </c>
      <c r="I989" s="79"/>
      <c r="J989" s="77"/>
      <c r="K989" s="78" t="str">
        <f>IFERROR(INDEX('Supply Reference'!$D$2:$D$501,MATCH(I989,'Supply Reference'!$A$2:$A$501,0)),"")</f>
        <v/>
      </c>
      <c r="L989" s="44"/>
      <c r="M989" s="43"/>
    </row>
    <row r="990" spans="1:13" x14ac:dyDescent="0.3">
      <c r="A990" s="6"/>
      <c r="B990" s="43"/>
      <c r="C990" s="77"/>
      <c r="D990" s="43"/>
      <c r="E990" s="78" t="str">
        <f>IFERROR(INDEX('Supply Reference'!$D$2:$D$501,MATCH(D990,'Supply Reference'!$A$2:$A$501,0)),"")</f>
        <v/>
      </c>
      <c r="F990" s="43"/>
      <c r="G990" s="77"/>
      <c r="H990" s="78" t="str">
        <f>IFERROR(INDEX('Supply Reference'!$D$2:$D$501,MATCH(F990,'Supply Reference'!$A$2:$A$501,0)),"")</f>
        <v/>
      </c>
      <c r="I990" s="79"/>
      <c r="J990" s="77"/>
      <c r="K990" s="78" t="str">
        <f>IFERROR(INDEX('Supply Reference'!$D$2:$D$501,MATCH(I990,'Supply Reference'!$A$2:$A$501,0)),"")</f>
        <v/>
      </c>
      <c r="L990" s="44"/>
      <c r="M990" s="43"/>
    </row>
    <row r="991" spans="1:13" x14ac:dyDescent="0.3">
      <c r="A991" s="6"/>
      <c r="B991" s="43"/>
      <c r="C991" s="77"/>
      <c r="D991" s="43"/>
      <c r="E991" s="78" t="str">
        <f>IFERROR(INDEX('Supply Reference'!$D$2:$D$501,MATCH(D991,'Supply Reference'!$A$2:$A$501,0)),"")</f>
        <v/>
      </c>
      <c r="F991" s="43"/>
      <c r="G991" s="77"/>
      <c r="H991" s="78" t="str">
        <f>IFERROR(INDEX('Supply Reference'!$D$2:$D$501,MATCH(F991,'Supply Reference'!$A$2:$A$501,0)),"")</f>
        <v/>
      </c>
      <c r="I991" s="79"/>
      <c r="J991" s="77"/>
      <c r="K991" s="78" t="str">
        <f>IFERROR(INDEX('Supply Reference'!$D$2:$D$501,MATCH(I991,'Supply Reference'!$A$2:$A$501,0)),"")</f>
        <v/>
      </c>
      <c r="L991" s="44"/>
      <c r="M991" s="43"/>
    </row>
    <row r="992" spans="1:13" x14ac:dyDescent="0.3">
      <c r="A992" s="6"/>
      <c r="B992" s="43"/>
      <c r="C992" s="77"/>
      <c r="D992" s="43"/>
      <c r="E992" s="78" t="str">
        <f>IFERROR(INDEX('Supply Reference'!$D$2:$D$501,MATCH(D992,'Supply Reference'!$A$2:$A$501,0)),"")</f>
        <v/>
      </c>
      <c r="F992" s="43"/>
      <c r="G992" s="77"/>
      <c r="H992" s="78" t="str">
        <f>IFERROR(INDEX('Supply Reference'!$D$2:$D$501,MATCH(F992,'Supply Reference'!$A$2:$A$501,0)),"")</f>
        <v/>
      </c>
      <c r="I992" s="79"/>
      <c r="J992" s="77"/>
      <c r="K992" s="78" t="str">
        <f>IFERROR(INDEX('Supply Reference'!$D$2:$D$501,MATCH(I992,'Supply Reference'!$A$2:$A$501,0)),"")</f>
        <v/>
      </c>
      <c r="L992" s="44"/>
      <c r="M992" s="43"/>
    </row>
    <row r="993" spans="1:13" x14ac:dyDescent="0.3">
      <c r="A993" s="6"/>
      <c r="B993" s="43"/>
      <c r="C993" s="77"/>
      <c r="D993" s="43"/>
      <c r="E993" s="78" t="str">
        <f>IFERROR(INDEX('Supply Reference'!$D$2:$D$501,MATCH(D993,'Supply Reference'!$A$2:$A$501,0)),"")</f>
        <v/>
      </c>
      <c r="F993" s="43"/>
      <c r="G993" s="77"/>
      <c r="H993" s="78" t="str">
        <f>IFERROR(INDEX('Supply Reference'!$D$2:$D$501,MATCH(F993,'Supply Reference'!$A$2:$A$501,0)),"")</f>
        <v/>
      </c>
      <c r="I993" s="79"/>
      <c r="J993" s="77"/>
      <c r="K993" s="78" t="str">
        <f>IFERROR(INDEX('Supply Reference'!$D$2:$D$501,MATCH(I993,'Supply Reference'!$A$2:$A$501,0)),"")</f>
        <v/>
      </c>
      <c r="L993" s="44"/>
      <c r="M993" s="43"/>
    </row>
    <row r="994" spans="1:13" x14ac:dyDescent="0.3">
      <c r="A994" s="6"/>
      <c r="B994" s="43"/>
      <c r="C994" s="77"/>
      <c r="D994" s="43"/>
      <c r="E994" s="78" t="str">
        <f>IFERROR(INDEX('Supply Reference'!$D$2:$D$501,MATCH(D994,'Supply Reference'!$A$2:$A$501,0)),"")</f>
        <v/>
      </c>
      <c r="F994" s="43"/>
      <c r="G994" s="77"/>
      <c r="H994" s="78" t="str">
        <f>IFERROR(INDEX('Supply Reference'!$D$2:$D$501,MATCH(F994,'Supply Reference'!$A$2:$A$501,0)),"")</f>
        <v/>
      </c>
      <c r="I994" s="79"/>
      <c r="J994" s="77"/>
      <c r="K994" s="78" t="str">
        <f>IFERROR(INDEX('Supply Reference'!$D$2:$D$501,MATCH(I994,'Supply Reference'!$A$2:$A$501,0)),"")</f>
        <v/>
      </c>
      <c r="L994" s="44"/>
      <c r="M994" s="43"/>
    </row>
    <row r="995" spans="1:13" x14ac:dyDescent="0.3">
      <c r="A995" s="6"/>
      <c r="B995" s="43"/>
      <c r="C995" s="77"/>
      <c r="D995" s="43"/>
      <c r="E995" s="78" t="str">
        <f>IFERROR(INDEX('Supply Reference'!$D$2:$D$501,MATCH(D995,'Supply Reference'!$A$2:$A$501,0)),"")</f>
        <v/>
      </c>
      <c r="F995" s="43"/>
      <c r="G995" s="77"/>
      <c r="H995" s="78" t="str">
        <f>IFERROR(INDEX('Supply Reference'!$D$2:$D$501,MATCH(F995,'Supply Reference'!$A$2:$A$501,0)),"")</f>
        <v/>
      </c>
      <c r="I995" s="79"/>
      <c r="J995" s="77"/>
      <c r="K995" s="78" t="str">
        <f>IFERROR(INDEX('Supply Reference'!$D$2:$D$501,MATCH(I995,'Supply Reference'!$A$2:$A$501,0)),"")</f>
        <v/>
      </c>
      <c r="L995" s="44"/>
      <c r="M995" s="43"/>
    </row>
    <row r="996" spans="1:13" x14ac:dyDescent="0.3">
      <c r="A996" s="6"/>
      <c r="B996" s="43"/>
      <c r="C996" s="77"/>
      <c r="D996" s="43"/>
      <c r="E996" s="78" t="str">
        <f>IFERROR(INDEX('Supply Reference'!$D$2:$D$501,MATCH(D996,'Supply Reference'!$A$2:$A$501,0)),"")</f>
        <v/>
      </c>
      <c r="F996" s="43"/>
      <c r="G996" s="77"/>
      <c r="H996" s="78" t="str">
        <f>IFERROR(INDEX('Supply Reference'!$D$2:$D$501,MATCH(F996,'Supply Reference'!$A$2:$A$501,0)),"")</f>
        <v/>
      </c>
      <c r="I996" s="79"/>
      <c r="J996" s="77"/>
      <c r="K996" s="78" t="str">
        <f>IFERROR(INDEX('Supply Reference'!$D$2:$D$501,MATCH(I996,'Supply Reference'!$A$2:$A$501,0)),"")</f>
        <v/>
      </c>
      <c r="L996" s="44"/>
      <c r="M996" s="43"/>
    </row>
    <row r="997" spans="1:13" x14ac:dyDescent="0.3">
      <c r="A997" s="6"/>
      <c r="B997" s="43"/>
      <c r="C997" s="77"/>
      <c r="D997" s="43"/>
      <c r="E997" s="78" t="str">
        <f>IFERROR(INDEX('Supply Reference'!$D$2:$D$501,MATCH(D997,'Supply Reference'!$A$2:$A$501,0)),"")</f>
        <v/>
      </c>
      <c r="F997" s="43"/>
      <c r="G997" s="77"/>
      <c r="H997" s="78" t="str">
        <f>IFERROR(INDEX('Supply Reference'!$D$2:$D$501,MATCH(F997,'Supply Reference'!$A$2:$A$501,0)),"")</f>
        <v/>
      </c>
      <c r="I997" s="79"/>
      <c r="J997" s="77"/>
      <c r="K997" s="78" t="str">
        <f>IFERROR(INDEX('Supply Reference'!$D$2:$D$501,MATCH(I997,'Supply Reference'!$A$2:$A$501,0)),"")</f>
        <v/>
      </c>
      <c r="L997" s="44"/>
      <c r="M997" s="43"/>
    </row>
    <row r="998" spans="1:13" x14ac:dyDescent="0.3">
      <c r="A998" s="6"/>
      <c r="B998" s="43"/>
      <c r="C998" s="77"/>
      <c r="D998" s="43"/>
      <c r="E998" s="78" t="str">
        <f>IFERROR(INDEX('Supply Reference'!$D$2:$D$501,MATCH(D998,'Supply Reference'!$A$2:$A$501,0)),"")</f>
        <v/>
      </c>
      <c r="F998" s="43"/>
      <c r="G998" s="77"/>
      <c r="H998" s="78" t="str">
        <f>IFERROR(INDEX('Supply Reference'!$D$2:$D$501,MATCH(F998,'Supply Reference'!$A$2:$A$501,0)),"")</f>
        <v/>
      </c>
      <c r="I998" s="79"/>
      <c r="J998" s="77"/>
      <c r="K998" s="78" t="str">
        <f>IFERROR(INDEX('Supply Reference'!$D$2:$D$501,MATCH(I998,'Supply Reference'!$A$2:$A$501,0)),"")</f>
        <v/>
      </c>
      <c r="L998" s="44"/>
      <c r="M998" s="43"/>
    </row>
    <row r="999" spans="1:13" x14ac:dyDescent="0.3">
      <c r="A999" s="6"/>
      <c r="B999" s="43"/>
      <c r="C999" s="77"/>
      <c r="D999" s="43"/>
      <c r="E999" s="78" t="str">
        <f>IFERROR(INDEX('Supply Reference'!$D$2:$D$501,MATCH(D999,'Supply Reference'!$A$2:$A$501,0)),"")</f>
        <v/>
      </c>
      <c r="F999" s="43"/>
      <c r="G999" s="77"/>
      <c r="H999" s="78" t="str">
        <f>IFERROR(INDEX('Supply Reference'!$D$2:$D$501,MATCH(F999,'Supply Reference'!$A$2:$A$501,0)),"")</f>
        <v/>
      </c>
      <c r="I999" s="79"/>
      <c r="J999" s="77"/>
      <c r="K999" s="78" t="str">
        <f>IFERROR(INDEX('Supply Reference'!$D$2:$D$501,MATCH(I999,'Supply Reference'!$A$2:$A$501,0)),"")</f>
        <v/>
      </c>
      <c r="L999" s="44"/>
      <c r="M999" s="43"/>
    </row>
    <row r="1000" spans="1:13" x14ac:dyDescent="0.3">
      <c r="A1000" s="6"/>
      <c r="B1000" s="43"/>
      <c r="C1000" s="77"/>
      <c r="D1000" s="43"/>
      <c r="E1000" s="78" t="str">
        <f>IFERROR(INDEX('Supply Reference'!$D$2:$D$501,MATCH(D1000,'Supply Reference'!$A$2:$A$501,0)),"")</f>
        <v/>
      </c>
      <c r="F1000" s="43"/>
      <c r="G1000" s="77"/>
      <c r="H1000" s="78" t="str">
        <f>IFERROR(INDEX('Supply Reference'!$D$2:$D$501,MATCH(F1000,'Supply Reference'!$A$2:$A$501,0)),"")</f>
        <v/>
      </c>
      <c r="I1000" s="79"/>
      <c r="J1000" s="77"/>
      <c r="K1000" s="78" t="str">
        <f>IFERROR(INDEX('Supply Reference'!$D$2:$D$501,MATCH(I1000,'Supply Reference'!$A$2:$A$501,0)),"")</f>
        <v/>
      </c>
      <c r="L1000" s="44"/>
      <c r="M1000" s="43"/>
    </row>
    <row r="1001" spans="1:13" x14ac:dyDescent="0.3">
      <c r="A1001" s="6"/>
      <c r="B1001" s="43"/>
      <c r="C1001" s="77"/>
      <c r="D1001" s="43"/>
      <c r="E1001" s="78" t="str">
        <f>IFERROR(INDEX('Supply Reference'!$D$2:$D$501,MATCH(D1001,'Supply Reference'!$A$2:$A$501,0)),"")</f>
        <v/>
      </c>
      <c r="F1001" s="43"/>
      <c r="G1001" s="77"/>
      <c r="H1001" s="78" t="str">
        <f>IFERROR(INDEX('Supply Reference'!$D$2:$D$501,MATCH(F1001,'Supply Reference'!$A$2:$A$501,0)),"")</f>
        <v/>
      </c>
      <c r="I1001" s="79"/>
      <c r="J1001" s="77"/>
      <c r="K1001" s="78" t="str">
        <f>IFERROR(INDEX('Supply Reference'!$D$2:$D$501,MATCH(I1001,'Supply Reference'!$A$2:$A$501,0)),"")</f>
        <v/>
      </c>
      <c r="L1001" s="44"/>
      <c r="M1001" s="43"/>
    </row>
  </sheetData>
  <autoFilter ref="A1:M1001" xr:uid="{00000000-0009-0000-0000-000002000000}"/>
  <dataValidations count="3">
    <dataValidation type="list" allowBlank="1" showInputMessage="1" showErrorMessage="1" errorTitle="Invalid selection" error="Choose a value from the reference list." promptTitle="Quick select" prompt="Select an alloy supply ID." sqref="D2:D1001" xr:uid="{00000000-0002-0000-0200-000000000000}">
      <formula1>AlloyList</formula1>
    </dataValidation>
    <dataValidation type="list" allowBlank="1" showInputMessage="1" showErrorMessage="1" errorTitle="Invalid selection" error="Choose a value from the reference list." promptTitle="Quick select" prompt="Select a filter supply ID." sqref="F2:F1001" xr:uid="{00000000-0002-0000-0200-000001000000}">
      <formula1>FilterList</formula1>
    </dataValidation>
    <dataValidation type="list" allowBlank="1" showInputMessage="1" showErrorMessage="1" errorTitle="Invalid selection" error="Choose a value from the reference list." promptTitle="Quick select" prompt="Select a pour cup supply ID." sqref="I2:I1001" xr:uid="{00000000-0002-0000-0200-000002000000}">
      <formula1>CupList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01"/>
  <sheetViews>
    <sheetView showGridLines="0" workbookViewId="0">
      <pane ySplit="1" topLeftCell="A2" activePane="bottomLeft" state="frozen"/>
      <selection pane="bottomLeft" activeCell="C44" sqref="C44"/>
    </sheetView>
  </sheetViews>
  <sheetFormatPr defaultRowHeight="14.4" x14ac:dyDescent="0.3"/>
  <cols>
    <col min="1" max="2" width="14" customWidth="1"/>
    <col min="3" max="3" width="30" customWidth="1"/>
    <col min="4" max="4" width="12" customWidth="1"/>
    <col min="5" max="5" width="20" customWidth="1"/>
    <col min="6" max="6" width="18" customWidth="1"/>
    <col min="7" max="7" width="14" customWidth="1"/>
    <col min="8" max="8" width="28" customWidth="1"/>
    <col min="10" max="10" width="18" hidden="1" customWidth="1"/>
    <col min="11" max="11" width="16" hidden="1" customWidth="1"/>
    <col min="12" max="12" width="42" hidden="1" customWidth="1"/>
  </cols>
  <sheetData>
    <row r="1" spans="1:13" ht="34.049999999999997" customHeight="1" thickBot="1" x14ac:dyDescent="0.35">
      <c r="A1" s="17" t="s">
        <v>27</v>
      </c>
      <c r="B1" s="17" t="s">
        <v>14</v>
      </c>
      <c r="C1" s="17" t="s">
        <v>28</v>
      </c>
      <c r="D1" s="17" t="s">
        <v>162</v>
      </c>
      <c r="E1" s="17" t="s">
        <v>48</v>
      </c>
      <c r="F1" s="17" t="s">
        <v>163</v>
      </c>
      <c r="G1" s="17" t="s">
        <v>31</v>
      </c>
      <c r="H1" s="17" t="s">
        <v>61</v>
      </c>
      <c r="I1" s="4"/>
      <c r="J1" s="17" t="s">
        <v>164</v>
      </c>
      <c r="K1" s="17"/>
      <c r="L1" s="17"/>
      <c r="M1" s="4"/>
    </row>
    <row r="2" spans="1:13" x14ac:dyDescent="0.3">
      <c r="A2" s="43" t="s">
        <v>63</v>
      </c>
      <c r="B2" s="43" t="s">
        <v>19</v>
      </c>
      <c r="C2" s="6" t="s">
        <v>165</v>
      </c>
      <c r="D2" s="44">
        <v>0.38</v>
      </c>
      <c r="E2" s="6" t="s">
        <v>166</v>
      </c>
      <c r="F2" s="6" t="s">
        <v>167</v>
      </c>
      <c r="G2" s="43">
        <v>500</v>
      </c>
      <c r="H2" s="43" t="s">
        <v>168</v>
      </c>
      <c r="I2" s="5"/>
      <c r="J2" s="18" t="s">
        <v>169</v>
      </c>
      <c r="K2" s="19" t="s">
        <v>170</v>
      </c>
      <c r="L2" s="19" t="s">
        <v>171</v>
      </c>
      <c r="M2" s="5"/>
    </row>
    <row r="3" spans="1:13" x14ac:dyDescent="0.3">
      <c r="A3" s="43" t="s">
        <v>64</v>
      </c>
      <c r="B3" s="43" t="s">
        <v>19</v>
      </c>
      <c r="C3" s="6" t="s">
        <v>172</v>
      </c>
      <c r="D3" s="44">
        <v>0.22</v>
      </c>
      <c r="E3" s="6" t="s">
        <v>166</v>
      </c>
      <c r="F3" s="6" t="s">
        <v>173</v>
      </c>
      <c r="G3" s="43">
        <v>800</v>
      </c>
      <c r="H3" s="43" t="s">
        <v>174</v>
      </c>
      <c r="I3" s="16"/>
      <c r="J3" s="20" t="s">
        <v>21</v>
      </c>
      <c r="K3" s="21" t="s">
        <v>175</v>
      </c>
      <c r="L3" s="21" t="s">
        <v>176</v>
      </c>
      <c r="M3" s="16"/>
    </row>
    <row r="4" spans="1:13" x14ac:dyDescent="0.3">
      <c r="A4" s="43" t="s">
        <v>65</v>
      </c>
      <c r="B4" s="43" t="s">
        <v>19</v>
      </c>
      <c r="C4" s="6" t="s">
        <v>177</v>
      </c>
      <c r="D4" s="44">
        <v>0.09</v>
      </c>
      <c r="E4" s="6" t="s">
        <v>166</v>
      </c>
      <c r="F4" s="6" t="s">
        <v>178</v>
      </c>
      <c r="G4" s="43">
        <v>1000</v>
      </c>
      <c r="H4" s="43" t="s">
        <v>179</v>
      </c>
      <c r="I4" s="5"/>
      <c r="J4" s="22" t="s">
        <v>180</v>
      </c>
      <c r="K4" s="12" t="s">
        <v>181</v>
      </c>
      <c r="L4" s="12" t="s">
        <v>182</v>
      </c>
      <c r="M4" s="5"/>
    </row>
    <row r="5" spans="1:13" x14ac:dyDescent="0.3">
      <c r="A5" s="43" t="s">
        <v>66</v>
      </c>
      <c r="B5" s="43" t="s">
        <v>19</v>
      </c>
      <c r="C5" s="6" t="s">
        <v>183</v>
      </c>
      <c r="D5" s="44">
        <v>0.06</v>
      </c>
      <c r="E5" s="6" t="s">
        <v>184</v>
      </c>
      <c r="F5" s="6" t="s">
        <v>185</v>
      </c>
      <c r="G5" s="43">
        <v>1500</v>
      </c>
      <c r="H5" s="43" t="s">
        <v>186</v>
      </c>
      <c r="I5" s="16"/>
      <c r="J5" s="23" t="s">
        <v>187</v>
      </c>
      <c r="K5" s="24" t="s">
        <v>188</v>
      </c>
      <c r="L5" s="24" t="s">
        <v>189</v>
      </c>
      <c r="M5" s="16"/>
    </row>
    <row r="6" spans="1:13" x14ac:dyDescent="0.3">
      <c r="A6" s="43" t="s">
        <v>67</v>
      </c>
      <c r="B6" s="43" t="s">
        <v>19</v>
      </c>
      <c r="C6" s="6" t="s">
        <v>190</v>
      </c>
      <c r="D6" s="44">
        <v>0.31</v>
      </c>
      <c r="E6" s="6" t="s">
        <v>184</v>
      </c>
      <c r="F6" s="6" t="s">
        <v>191</v>
      </c>
      <c r="G6" s="43">
        <v>500</v>
      </c>
      <c r="H6" s="43" t="s">
        <v>168</v>
      </c>
      <c r="I6" s="5"/>
      <c r="J6" s="5"/>
      <c r="K6" s="5"/>
      <c r="L6" s="5"/>
      <c r="M6" s="5"/>
    </row>
    <row r="7" spans="1:13" x14ac:dyDescent="0.3">
      <c r="A7" s="43" t="s">
        <v>69</v>
      </c>
      <c r="B7" s="43" t="s">
        <v>19</v>
      </c>
      <c r="C7" s="6" t="s">
        <v>192</v>
      </c>
      <c r="D7" s="44">
        <v>0.44</v>
      </c>
      <c r="E7" s="6" t="s">
        <v>193</v>
      </c>
      <c r="F7" s="6" t="s">
        <v>194</v>
      </c>
      <c r="G7" s="43">
        <v>700</v>
      </c>
      <c r="H7" s="43" t="s">
        <v>195</v>
      </c>
      <c r="I7" s="16"/>
      <c r="J7" s="25" t="s">
        <v>196</v>
      </c>
      <c r="K7" s="25"/>
      <c r="L7" s="25"/>
      <c r="M7" s="16"/>
    </row>
    <row r="8" spans="1:13" x14ac:dyDescent="0.3">
      <c r="A8" s="43" t="s">
        <v>70</v>
      </c>
      <c r="B8" s="43" t="s">
        <v>19</v>
      </c>
      <c r="C8" s="6" t="s">
        <v>197</v>
      </c>
      <c r="D8" s="44">
        <v>0.18</v>
      </c>
      <c r="E8" s="6" t="s">
        <v>193</v>
      </c>
      <c r="F8" s="6" t="s">
        <v>198</v>
      </c>
      <c r="G8" s="43">
        <v>900</v>
      </c>
      <c r="H8" s="43" t="s">
        <v>199</v>
      </c>
      <c r="I8" s="5"/>
      <c r="J8" s="73" t="s">
        <v>200</v>
      </c>
      <c r="K8" s="69"/>
      <c r="L8" s="69"/>
      <c r="M8" s="5"/>
    </row>
    <row r="9" spans="1:13" x14ac:dyDescent="0.3">
      <c r="A9" s="43" t="s">
        <v>71</v>
      </c>
      <c r="B9" s="43" t="s">
        <v>19</v>
      </c>
      <c r="C9" s="6" t="s">
        <v>201</v>
      </c>
      <c r="D9" s="44">
        <v>0.05</v>
      </c>
      <c r="E9" s="6" t="s">
        <v>193</v>
      </c>
      <c r="F9" s="6" t="s">
        <v>202</v>
      </c>
      <c r="G9" s="43">
        <v>3000</v>
      </c>
      <c r="H9" s="43" t="s">
        <v>203</v>
      </c>
      <c r="I9" s="16"/>
      <c r="J9" s="72" t="s">
        <v>204</v>
      </c>
      <c r="K9" s="69"/>
      <c r="L9" s="69"/>
      <c r="M9" s="16"/>
    </row>
    <row r="10" spans="1:13" x14ac:dyDescent="0.3">
      <c r="A10" s="43" t="s">
        <v>73</v>
      </c>
      <c r="B10" s="43" t="s">
        <v>19</v>
      </c>
      <c r="C10" s="6" t="s">
        <v>205</v>
      </c>
      <c r="D10" s="44">
        <v>0.27</v>
      </c>
      <c r="E10" s="6" t="s">
        <v>206</v>
      </c>
      <c r="F10" s="6" t="s">
        <v>207</v>
      </c>
      <c r="G10" s="43">
        <v>1200</v>
      </c>
      <c r="H10" s="43" t="s">
        <v>208</v>
      </c>
      <c r="I10" s="5"/>
      <c r="J10" s="5"/>
      <c r="K10" s="5"/>
      <c r="L10" s="5"/>
      <c r="M10" s="5"/>
    </row>
    <row r="11" spans="1:13" x14ac:dyDescent="0.3">
      <c r="A11" s="43" t="s">
        <v>74</v>
      </c>
      <c r="B11" s="43" t="s">
        <v>19</v>
      </c>
      <c r="C11" s="6" t="s">
        <v>209</v>
      </c>
      <c r="D11" s="44">
        <v>0.33</v>
      </c>
      <c r="E11" s="6" t="s">
        <v>206</v>
      </c>
      <c r="F11" s="6" t="s">
        <v>210</v>
      </c>
      <c r="G11" s="43">
        <v>800</v>
      </c>
      <c r="H11" s="43" t="s">
        <v>208</v>
      </c>
      <c r="I11" s="16"/>
      <c r="J11" s="16"/>
      <c r="K11" s="16"/>
      <c r="L11" s="16"/>
      <c r="M11" s="16"/>
    </row>
    <row r="12" spans="1:13" x14ac:dyDescent="0.3">
      <c r="A12" s="43" t="s">
        <v>75</v>
      </c>
      <c r="B12" s="43" t="s">
        <v>19</v>
      </c>
      <c r="C12" s="6" t="s">
        <v>211</v>
      </c>
      <c r="D12" s="44">
        <v>0.21</v>
      </c>
      <c r="E12" s="6" t="s">
        <v>206</v>
      </c>
      <c r="F12" s="6" t="s">
        <v>212</v>
      </c>
      <c r="G12" s="43">
        <v>1500</v>
      </c>
      <c r="H12" s="43" t="s">
        <v>213</v>
      </c>
      <c r="I12" s="5"/>
      <c r="J12" s="5"/>
      <c r="K12" s="5"/>
      <c r="L12" s="5"/>
      <c r="M12" s="5"/>
    </row>
    <row r="13" spans="1:13" x14ac:dyDescent="0.3">
      <c r="A13" s="43" t="s">
        <v>77</v>
      </c>
      <c r="B13" s="43" t="s">
        <v>19</v>
      </c>
      <c r="C13" s="6" t="s">
        <v>214</v>
      </c>
      <c r="D13" s="44">
        <v>0.49</v>
      </c>
      <c r="E13" s="6" t="s">
        <v>215</v>
      </c>
      <c r="F13" s="6" t="s">
        <v>216</v>
      </c>
      <c r="G13" s="43">
        <v>600</v>
      </c>
      <c r="H13" s="43" t="s">
        <v>195</v>
      </c>
      <c r="I13" s="16"/>
      <c r="J13" s="16"/>
      <c r="K13" s="16"/>
      <c r="L13" s="16"/>
      <c r="M13" s="16"/>
    </row>
    <row r="14" spans="1:13" x14ac:dyDescent="0.3">
      <c r="A14" s="43"/>
      <c r="B14" s="43"/>
      <c r="C14" s="6"/>
      <c r="D14" s="44"/>
      <c r="E14" s="6"/>
      <c r="F14" s="6"/>
      <c r="G14" s="43"/>
      <c r="H14" s="43"/>
      <c r="I14" s="5"/>
      <c r="J14" s="5"/>
      <c r="K14" s="5"/>
      <c r="L14" s="5"/>
      <c r="M14" s="5"/>
    </row>
    <row r="15" spans="1:13" x14ac:dyDescent="0.3">
      <c r="A15" s="43"/>
      <c r="B15" s="43"/>
      <c r="C15" s="6"/>
      <c r="D15" s="44"/>
      <c r="E15" s="6"/>
      <c r="F15" s="6"/>
      <c r="G15" s="43"/>
      <c r="H15" s="43"/>
      <c r="I15" s="16"/>
      <c r="J15" s="16"/>
      <c r="K15" s="16"/>
      <c r="L15" s="16"/>
      <c r="M15" s="16"/>
    </row>
    <row r="16" spans="1:13" x14ac:dyDescent="0.3">
      <c r="A16" s="43"/>
      <c r="B16" s="43"/>
      <c r="C16" s="6"/>
      <c r="D16" s="44"/>
      <c r="E16" s="6"/>
      <c r="F16" s="6"/>
      <c r="G16" s="43"/>
      <c r="H16" s="43"/>
      <c r="I16" s="5"/>
      <c r="J16" s="5"/>
      <c r="K16" s="5"/>
      <c r="L16" s="5"/>
      <c r="M16" s="5"/>
    </row>
    <row r="17" spans="1:13" x14ac:dyDescent="0.3">
      <c r="A17" s="43"/>
      <c r="B17" s="43"/>
      <c r="C17" s="6"/>
      <c r="D17" s="44"/>
      <c r="E17" s="6"/>
      <c r="F17" s="6"/>
      <c r="G17" s="43"/>
      <c r="H17" s="43"/>
      <c r="I17" s="16"/>
      <c r="J17" s="16"/>
      <c r="K17" s="16"/>
      <c r="L17" s="16"/>
      <c r="M17" s="16"/>
    </row>
    <row r="18" spans="1:13" x14ac:dyDescent="0.3">
      <c r="A18" s="43"/>
      <c r="B18" s="43"/>
      <c r="C18" s="6"/>
      <c r="D18" s="44"/>
      <c r="E18" s="6"/>
      <c r="F18" s="6"/>
      <c r="G18" s="43"/>
      <c r="H18" s="43"/>
      <c r="I18" s="5"/>
      <c r="J18" s="5"/>
      <c r="K18" s="5"/>
      <c r="L18" s="5"/>
      <c r="M18" s="5"/>
    </row>
    <row r="19" spans="1:13" x14ac:dyDescent="0.3">
      <c r="A19" s="43"/>
      <c r="B19" s="43"/>
      <c r="C19" s="6"/>
      <c r="D19" s="44"/>
      <c r="E19" s="6"/>
      <c r="F19" s="6"/>
      <c r="G19" s="43"/>
      <c r="H19" s="43"/>
      <c r="I19" s="16"/>
      <c r="J19" s="16"/>
      <c r="K19" s="16"/>
      <c r="L19" s="16"/>
      <c r="M19" s="16"/>
    </row>
    <row r="20" spans="1:13" x14ac:dyDescent="0.3">
      <c r="A20" s="43"/>
      <c r="B20" s="43"/>
      <c r="C20" s="6"/>
      <c r="D20" s="44"/>
      <c r="E20" s="6"/>
      <c r="F20" s="6"/>
      <c r="G20" s="43"/>
      <c r="H20" s="43"/>
      <c r="I20" s="5"/>
      <c r="J20" s="5"/>
      <c r="K20" s="5"/>
      <c r="L20" s="5"/>
      <c r="M20" s="5"/>
    </row>
    <row r="21" spans="1:13" x14ac:dyDescent="0.3">
      <c r="A21" s="43"/>
      <c r="B21" s="43"/>
      <c r="C21" s="6"/>
      <c r="D21" s="44"/>
      <c r="E21" s="6"/>
      <c r="F21" s="6"/>
      <c r="G21" s="43"/>
      <c r="H21" s="43"/>
      <c r="I21" s="16"/>
      <c r="J21" s="16"/>
      <c r="K21" s="16"/>
      <c r="L21" s="16"/>
      <c r="M21" s="16"/>
    </row>
    <row r="22" spans="1:13" x14ac:dyDescent="0.3">
      <c r="A22" s="43"/>
      <c r="B22" s="43"/>
      <c r="C22" s="6"/>
      <c r="D22" s="44"/>
      <c r="E22" s="6"/>
      <c r="F22" s="6"/>
      <c r="G22" s="43"/>
      <c r="H22" s="43"/>
      <c r="I22" s="5"/>
      <c r="J22" s="5"/>
      <c r="K22" s="5"/>
      <c r="L22" s="5"/>
      <c r="M22" s="5"/>
    </row>
    <row r="23" spans="1:13" x14ac:dyDescent="0.3">
      <c r="A23" s="43"/>
      <c r="B23" s="43"/>
      <c r="C23" s="6"/>
      <c r="D23" s="44"/>
      <c r="E23" s="6"/>
      <c r="F23" s="6"/>
      <c r="G23" s="43"/>
      <c r="H23" s="43"/>
      <c r="I23" s="16"/>
      <c r="J23" s="16"/>
      <c r="K23" s="16"/>
      <c r="L23" s="16"/>
      <c r="M23" s="16"/>
    </row>
    <row r="24" spans="1:13" x14ac:dyDescent="0.3">
      <c r="A24" s="43"/>
      <c r="B24" s="43"/>
      <c r="C24" s="6"/>
      <c r="D24" s="44"/>
      <c r="E24" s="6"/>
      <c r="F24" s="6"/>
      <c r="G24" s="43"/>
      <c r="H24" s="43"/>
      <c r="I24" s="5"/>
      <c r="J24" s="5"/>
      <c r="K24" s="5"/>
      <c r="L24" s="5"/>
      <c r="M24" s="5"/>
    </row>
    <row r="25" spans="1:13" x14ac:dyDescent="0.3">
      <c r="A25" s="43"/>
      <c r="B25" s="43"/>
      <c r="C25" s="6"/>
      <c r="D25" s="44"/>
      <c r="E25" s="6"/>
      <c r="F25" s="6"/>
      <c r="G25" s="43"/>
      <c r="H25" s="43"/>
      <c r="I25" s="16"/>
      <c r="J25" s="16"/>
      <c r="K25" s="16"/>
      <c r="L25" s="16"/>
      <c r="M25" s="16"/>
    </row>
    <row r="26" spans="1:13" x14ac:dyDescent="0.3">
      <c r="A26" s="43"/>
      <c r="B26" s="43"/>
      <c r="C26" s="6"/>
      <c r="D26" s="44"/>
      <c r="E26" s="6"/>
      <c r="F26" s="6"/>
      <c r="G26" s="43"/>
      <c r="H26" s="43"/>
      <c r="I26" s="5"/>
      <c r="J26" s="5"/>
      <c r="K26" s="5"/>
      <c r="L26" s="5"/>
      <c r="M26" s="5"/>
    </row>
    <row r="27" spans="1:13" x14ac:dyDescent="0.3">
      <c r="A27" s="43"/>
      <c r="B27" s="43"/>
      <c r="C27" s="6"/>
      <c r="D27" s="44"/>
      <c r="E27" s="6"/>
      <c r="F27" s="6"/>
      <c r="G27" s="43"/>
      <c r="H27" s="43"/>
      <c r="I27" s="16"/>
      <c r="J27" s="16"/>
      <c r="K27" s="16"/>
      <c r="L27" s="16"/>
      <c r="M27" s="16"/>
    </row>
    <row r="28" spans="1:13" x14ac:dyDescent="0.3">
      <c r="A28" s="43"/>
      <c r="B28" s="43"/>
      <c r="C28" s="6"/>
      <c r="D28" s="44"/>
      <c r="E28" s="6"/>
      <c r="F28" s="6"/>
      <c r="G28" s="43"/>
      <c r="H28" s="43"/>
      <c r="I28" s="5"/>
      <c r="J28" s="5"/>
      <c r="K28" s="5"/>
      <c r="L28" s="5"/>
      <c r="M28" s="5"/>
    </row>
    <row r="29" spans="1:13" x14ac:dyDescent="0.3">
      <c r="A29" s="43"/>
      <c r="B29" s="43"/>
      <c r="C29" s="6"/>
      <c r="D29" s="44"/>
      <c r="E29" s="6"/>
      <c r="F29" s="6"/>
      <c r="G29" s="43"/>
      <c r="H29" s="43"/>
      <c r="I29" s="16"/>
      <c r="J29" s="16"/>
      <c r="K29" s="16"/>
      <c r="L29" s="16"/>
      <c r="M29" s="16"/>
    </row>
    <row r="30" spans="1:13" x14ac:dyDescent="0.3">
      <c r="A30" s="43"/>
      <c r="B30" s="43"/>
      <c r="C30" s="6"/>
      <c r="D30" s="44"/>
      <c r="E30" s="6"/>
      <c r="F30" s="6"/>
      <c r="G30" s="43"/>
      <c r="H30" s="43"/>
      <c r="I30" s="5"/>
      <c r="J30" s="5"/>
      <c r="K30" s="5"/>
      <c r="L30" s="5"/>
      <c r="M30" s="5"/>
    </row>
    <row r="31" spans="1:13" x14ac:dyDescent="0.3">
      <c r="A31" s="43"/>
      <c r="B31" s="43"/>
      <c r="C31" s="6"/>
      <c r="D31" s="44"/>
      <c r="E31" s="6"/>
      <c r="F31" s="6"/>
      <c r="G31" s="43"/>
      <c r="H31" s="43"/>
      <c r="I31" s="16"/>
      <c r="J31" s="16"/>
      <c r="K31" s="16"/>
      <c r="L31" s="16"/>
      <c r="M31" s="16"/>
    </row>
    <row r="32" spans="1:13" x14ac:dyDescent="0.3">
      <c r="A32" s="43"/>
      <c r="B32" s="43"/>
      <c r="C32" s="6"/>
      <c r="D32" s="44"/>
      <c r="E32" s="6"/>
      <c r="F32" s="6"/>
      <c r="G32" s="43"/>
      <c r="H32" s="43"/>
      <c r="I32" s="5"/>
      <c r="J32" s="5"/>
      <c r="K32" s="5"/>
      <c r="L32" s="5"/>
      <c r="M32" s="5"/>
    </row>
    <row r="33" spans="1:13" x14ac:dyDescent="0.3">
      <c r="A33" s="43"/>
      <c r="B33" s="43"/>
      <c r="C33" s="6"/>
      <c r="D33" s="44"/>
      <c r="E33" s="6"/>
      <c r="F33" s="6"/>
      <c r="G33" s="43"/>
      <c r="H33" s="43"/>
      <c r="I33" s="16"/>
      <c r="J33" s="16"/>
      <c r="K33" s="16"/>
      <c r="L33" s="16"/>
      <c r="M33" s="16"/>
    </row>
    <row r="34" spans="1:13" x14ac:dyDescent="0.3">
      <c r="A34" s="43"/>
      <c r="B34" s="43"/>
      <c r="C34" s="6"/>
      <c r="D34" s="44"/>
      <c r="E34" s="6"/>
      <c r="F34" s="6"/>
      <c r="G34" s="43"/>
      <c r="H34" s="43"/>
      <c r="I34" s="5"/>
      <c r="J34" s="5"/>
      <c r="K34" s="5"/>
      <c r="L34" s="5"/>
      <c r="M34" s="5"/>
    </row>
    <row r="35" spans="1:13" x14ac:dyDescent="0.3">
      <c r="A35" s="43"/>
      <c r="B35" s="43"/>
      <c r="C35" s="6"/>
      <c r="D35" s="44"/>
      <c r="E35" s="6"/>
      <c r="F35" s="6"/>
      <c r="G35" s="43"/>
      <c r="H35" s="43"/>
      <c r="I35" s="16"/>
      <c r="J35" s="16"/>
      <c r="K35" s="16"/>
      <c r="L35" s="16"/>
      <c r="M35" s="16"/>
    </row>
    <row r="36" spans="1:13" x14ac:dyDescent="0.3">
      <c r="A36" s="43"/>
      <c r="B36" s="43"/>
      <c r="C36" s="6"/>
      <c r="D36" s="44"/>
      <c r="E36" s="6"/>
      <c r="F36" s="6"/>
      <c r="G36" s="43"/>
      <c r="H36" s="43"/>
      <c r="I36" s="5"/>
      <c r="J36" s="5"/>
      <c r="K36" s="5"/>
      <c r="L36" s="5"/>
      <c r="M36" s="5"/>
    </row>
    <row r="37" spans="1:13" x14ac:dyDescent="0.3">
      <c r="A37" s="43"/>
      <c r="B37" s="43"/>
      <c r="C37" s="6"/>
      <c r="D37" s="44"/>
      <c r="E37" s="6"/>
      <c r="F37" s="6"/>
      <c r="G37" s="43"/>
      <c r="H37" s="43"/>
      <c r="I37" s="16"/>
      <c r="J37" s="16"/>
      <c r="K37" s="16"/>
      <c r="L37" s="16"/>
      <c r="M37" s="16"/>
    </row>
    <row r="38" spans="1:13" x14ac:dyDescent="0.3">
      <c r="A38" s="43"/>
      <c r="B38" s="43"/>
      <c r="C38" s="6"/>
      <c r="D38" s="44"/>
      <c r="E38" s="6"/>
      <c r="F38" s="6"/>
      <c r="G38" s="43"/>
      <c r="H38" s="43"/>
      <c r="I38" s="5"/>
      <c r="J38" s="5"/>
      <c r="K38" s="5"/>
      <c r="L38" s="5"/>
      <c r="M38" s="5"/>
    </row>
    <row r="39" spans="1:13" x14ac:dyDescent="0.3">
      <c r="A39" s="43"/>
      <c r="B39" s="43"/>
      <c r="C39" s="6"/>
      <c r="D39" s="44"/>
      <c r="E39" s="6"/>
      <c r="F39" s="6"/>
      <c r="G39" s="43"/>
      <c r="H39" s="43"/>
      <c r="I39" s="16"/>
      <c r="J39" s="16"/>
      <c r="K39" s="16"/>
      <c r="L39" s="16"/>
      <c r="M39" s="16"/>
    </row>
    <row r="40" spans="1:13" x14ac:dyDescent="0.3">
      <c r="A40" s="43"/>
      <c r="B40" s="43"/>
      <c r="C40" s="6"/>
      <c r="D40" s="44"/>
      <c r="E40" s="6"/>
      <c r="F40" s="6"/>
      <c r="G40" s="43"/>
      <c r="H40" s="43"/>
      <c r="I40" s="5"/>
      <c r="J40" s="5"/>
      <c r="K40" s="5"/>
      <c r="L40" s="5"/>
      <c r="M40" s="5"/>
    </row>
    <row r="41" spans="1:13" x14ac:dyDescent="0.3">
      <c r="A41" s="43"/>
      <c r="B41" s="43"/>
      <c r="C41" s="6"/>
      <c r="D41" s="44"/>
      <c r="E41" s="6"/>
      <c r="F41" s="6"/>
      <c r="G41" s="43"/>
      <c r="H41" s="43"/>
      <c r="I41" s="16"/>
      <c r="J41" s="16"/>
      <c r="K41" s="16"/>
      <c r="L41" s="16"/>
      <c r="M41" s="16"/>
    </row>
    <row r="42" spans="1:13" x14ac:dyDescent="0.3">
      <c r="A42" s="43"/>
      <c r="B42" s="43"/>
      <c r="C42" s="6"/>
      <c r="D42" s="44"/>
      <c r="E42" s="6"/>
      <c r="F42" s="6"/>
      <c r="G42" s="43"/>
      <c r="H42" s="43"/>
      <c r="I42" s="5"/>
      <c r="J42" s="5"/>
      <c r="K42" s="5"/>
      <c r="L42" s="5"/>
      <c r="M42" s="5"/>
    </row>
    <row r="43" spans="1:13" x14ac:dyDescent="0.3">
      <c r="A43" s="43"/>
      <c r="B43" s="43"/>
      <c r="C43" s="6"/>
      <c r="D43" s="44"/>
      <c r="E43" s="6"/>
      <c r="F43" s="6"/>
      <c r="G43" s="43"/>
      <c r="H43" s="43"/>
      <c r="I43" s="16"/>
      <c r="J43" s="16"/>
      <c r="K43" s="16"/>
      <c r="L43" s="16"/>
      <c r="M43" s="16"/>
    </row>
    <row r="44" spans="1:13" x14ac:dyDescent="0.3">
      <c r="A44" s="43"/>
      <c r="B44" s="43"/>
      <c r="C44" s="6"/>
      <c r="D44" s="44"/>
      <c r="E44" s="6"/>
      <c r="F44" s="6"/>
      <c r="G44" s="43"/>
      <c r="H44" s="43"/>
      <c r="I44" s="5"/>
      <c r="J44" s="5"/>
      <c r="K44" s="5"/>
      <c r="L44" s="5"/>
      <c r="M44" s="5"/>
    </row>
    <row r="45" spans="1:13" x14ac:dyDescent="0.3">
      <c r="A45" s="43"/>
      <c r="B45" s="43"/>
      <c r="C45" s="6"/>
      <c r="D45" s="44"/>
      <c r="E45" s="6"/>
      <c r="F45" s="6"/>
      <c r="G45" s="43"/>
      <c r="H45" s="43"/>
      <c r="I45" s="16"/>
      <c r="J45" s="16"/>
      <c r="K45" s="16"/>
      <c r="L45" s="16"/>
      <c r="M45" s="16"/>
    </row>
    <row r="46" spans="1:13" x14ac:dyDescent="0.3">
      <c r="A46" s="43"/>
      <c r="B46" s="43"/>
      <c r="C46" s="6"/>
      <c r="D46" s="44"/>
      <c r="E46" s="6"/>
      <c r="F46" s="6"/>
      <c r="G46" s="43"/>
      <c r="H46" s="43"/>
      <c r="I46" s="5"/>
      <c r="J46" s="5"/>
      <c r="K46" s="5"/>
      <c r="L46" s="5"/>
      <c r="M46" s="5"/>
    </row>
    <row r="47" spans="1:13" x14ac:dyDescent="0.3">
      <c r="A47" s="43"/>
      <c r="B47" s="43"/>
      <c r="C47" s="6"/>
      <c r="D47" s="44"/>
      <c r="E47" s="6"/>
      <c r="F47" s="6"/>
      <c r="G47" s="43"/>
      <c r="H47" s="6"/>
      <c r="I47" s="16"/>
      <c r="J47" s="16"/>
      <c r="K47" s="16"/>
      <c r="L47" s="16"/>
      <c r="M47" s="16"/>
    </row>
    <row r="48" spans="1:13" ht="15" customHeight="1" thickBot="1" x14ac:dyDescent="0.35">
      <c r="A48" s="43"/>
      <c r="B48" s="43"/>
      <c r="C48" s="6"/>
      <c r="D48" s="44"/>
      <c r="E48" s="6"/>
      <c r="F48" s="6"/>
      <c r="G48" s="43"/>
      <c r="H48" s="6"/>
      <c r="I48" s="5"/>
      <c r="J48" s="5"/>
      <c r="K48" s="5"/>
      <c r="L48" s="5"/>
      <c r="M48" s="5"/>
    </row>
    <row r="49" spans="1:13" x14ac:dyDescent="0.3">
      <c r="A49" s="45"/>
      <c r="B49" s="45"/>
      <c r="C49" s="45"/>
      <c r="D49" s="46"/>
      <c r="E49" s="47"/>
      <c r="F49" s="47"/>
      <c r="G49" s="45"/>
      <c r="H49" s="45"/>
      <c r="I49" s="16"/>
      <c r="J49" s="16"/>
      <c r="K49" s="16"/>
      <c r="L49" s="16"/>
      <c r="M49" s="16"/>
    </row>
    <row r="50" spans="1:13" x14ac:dyDescent="0.3">
      <c r="A50" s="43"/>
      <c r="B50" s="43"/>
      <c r="C50" s="43"/>
      <c r="D50" s="44"/>
      <c r="E50" s="48"/>
      <c r="F50" s="48"/>
      <c r="G50" s="43"/>
      <c r="H50" s="43"/>
      <c r="I50" s="5"/>
      <c r="J50" s="5"/>
      <c r="K50" s="5"/>
      <c r="L50" s="5"/>
      <c r="M50" s="5"/>
    </row>
    <row r="51" spans="1:13" x14ac:dyDescent="0.3">
      <c r="A51" s="43"/>
      <c r="B51" s="43"/>
      <c r="C51" s="43"/>
      <c r="D51" s="44"/>
      <c r="E51" s="48"/>
      <c r="F51" s="48"/>
      <c r="G51" s="43"/>
      <c r="H51" s="43"/>
      <c r="I51" s="16"/>
      <c r="J51" s="16"/>
      <c r="K51" s="16"/>
      <c r="L51" s="16"/>
      <c r="M51" s="16"/>
    </row>
    <row r="52" spans="1:13" x14ac:dyDescent="0.3">
      <c r="A52" s="43"/>
      <c r="B52" s="43"/>
      <c r="C52" s="43"/>
      <c r="D52" s="44"/>
      <c r="E52" s="48"/>
      <c r="F52" s="48"/>
      <c r="G52" s="43"/>
      <c r="H52" s="43"/>
      <c r="I52" s="5"/>
      <c r="J52" s="5"/>
      <c r="K52" s="5"/>
      <c r="L52" s="5"/>
      <c r="M52" s="5"/>
    </row>
    <row r="53" spans="1:13" x14ac:dyDescent="0.3">
      <c r="A53" s="43"/>
      <c r="B53" s="43"/>
      <c r="C53" s="43"/>
      <c r="D53" s="44"/>
      <c r="E53" s="48"/>
      <c r="F53" s="48"/>
      <c r="G53" s="43"/>
      <c r="H53" s="43"/>
      <c r="I53" s="16"/>
      <c r="J53" s="16"/>
      <c r="K53" s="16"/>
      <c r="L53" s="16"/>
      <c r="M53" s="16"/>
    </row>
    <row r="54" spans="1:13" x14ac:dyDescent="0.3">
      <c r="A54" s="43"/>
      <c r="B54" s="43"/>
      <c r="C54" s="43"/>
      <c r="D54" s="44"/>
      <c r="E54" s="48"/>
      <c r="F54" s="48"/>
      <c r="G54" s="43"/>
      <c r="H54" s="43"/>
      <c r="I54" s="5"/>
      <c r="J54" s="5"/>
      <c r="K54" s="5"/>
      <c r="L54" s="5"/>
      <c r="M54" s="5"/>
    </row>
    <row r="55" spans="1:13" x14ac:dyDescent="0.3">
      <c r="A55" s="43"/>
      <c r="B55" s="43"/>
      <c r="C55" s="43"/>
      <c r="D55" s="44"/>
      <c r="E55" s="48"/>
      <c r="F55" s="48"/>
      <c r="G55" s="43"/>
      <c r="H55" s="43"/>
      <c r="I55" s="16"/>
      <c r="J55" s="16"/>
      <c r="K55" s="16"/>
      <c r="L55" s="16"/>
      <c r="M55" s="16"/>
    </row>
    <row r="56" spans="1:13" x14ac:dyDescent="0.3">
      <c r="A56" s="43"/>
      <c r="B56" s="43"/>
      <c r="C56" s="43"/>
      <c r="D56" s="44"/>
      <c r="E56" s="48"/>
      <c r="F56" s="48"/>
      <c r="G56" s="43"/>
      <c r="H56" s="43"/>
      <c r="I56" s="5"/>
      <c r="J56" s="5"/>
      <c r="K56" s="5"/>
      <c r="L56" s="5"/>
      <c r="M56" s="5"/>
    </row>
    <row r="57" spans="1:13" x14ac:dyDescent="0.3">
      <c r="A57" s="43"/>
      <c r="B57" s="43"/>
      <c r="C57" s="43"/>
      <c r="D57" s="44"/>
      <c r="E57" s="48"/>
      <c r="F57" s="48"/>
      <c r="G57" s="43"/>
      <c r="H57" s="43"/>
      <c r="I57" s="16"/>
      <c r="J57" s="16"/>
      <c r="K57" s="16"/>
      <c r="L57" s="16"/>
      <c r="M57" s="16"/>
    </row>
    <row r="58" spans="1:13" x14ac:dyDescent="0.3">
      <c r="A58" s="43"/>
      <c r="B58" s="43"/>
      <c r="C58" s="43"/>
      <c r="D58" s="44"/>
      <c r="E58" s="48"/>
      <c r="F58" s="48"/>
      <c r="G58" s="43"/>
      <c r="H58" s="43"/>
      <c r="I58" s="5"/>
      <c r="J58" s="5"/>
      <c r="K58" s="5"/>
      <c r="L58" s="5"/>
      <c r="M58" s="5"/>
    </row>
    <row r="59" spans="1:13" x14ac:dyDescent="0.3">
      <c r="A59" s="43"/>
      <c r="B59" s="43"/>
      <c r="C59" s="43"/>
      <c r="D59" s="44"/>
      <c r="E59" s="48"/>
      <c r="F59" s="48"/>
      <c r="G59" s="43"/>
      <c r="H59" s="43"/>
      <c r="I59" s="16"/>
      <c r="J59" s="16"/>
      <c r="K59" s="16"/>
      <c r="L59" s="16"/>
      <c r="M59" s="16"/>
    </row>
    <row r="60" spans="1:13" x14ac:dyDescent="0.3">
      <c r="A60" s="43"/>
      <c r="B60" s="43"/>
      <c r="C60" s="43"/>
      <c r="D60" s="44"/>
      <c r="E60" s="48"/>
      <c r="F60" s="48"/>
      <c r="G60" s="43"/>
      <c r="H60" s="43"/>
      <c r="I60" s="5"/>
      <c r="J60" s="5"/>
      <c r="K60" s="5"/>
      <c r="L60" s="5"/>
      <c r="M60" s="5"/>
    </row>
    <row r="61" spans="1:13" x14ac:dyDescent="0.3">
      <c r="A61" s="43"/>
      <c r="B61" s="43"/>
      <c r="C61" s="43"/>
      <c r="D61" s="44"/>
      <c r="E61" s="48"/>
      <c r="F61" s="48"/>
      <c r="G61" s="43"/>
      <c r="H61" s="43"/>
      <c r="I61" s="16"/>
      <c r="J61" s="16"/>
      <c r="K61" s="16"/>
      <c r="L61" s="16"/>
      <c r="M61" s="16"/>
    </row>
    <row r="62" spans="1:13" x14ac:dyDescent="0.3">
      <c r="A62" s="43"/>
      <c r="B62" s="43"/>
      <c r="C62" s="43"/>
      <c r="D62" s="44"/>
      <c r="E62" s="48"/>
      <c r="F62" s="48"/>
      <c r="G62" s="43"/>
      <c r="H62" s="43"/>
      <c r="I62" s="5"/>
      <c r="J62" s="5"/>
      <c r="K62" s="5"/>
      <c r="L62" s="5"/>
      <c r="M62" s="5"/>
    </row>
    <row r="63" spans="1:13" x14ac:dyDescent="0.3">
      <c r="A63" s="43"/>
      <c r="B63" s="43"/>
      <c r="C63" s="43"/>
      <c r="D63" s="44"/>
      <c r="E63" s="48"/>
      <c r="F63" s="48"/>
      <c r="G63" s="43"/>
      <c r="H63" s="43"/>
      <c r="I63" s="16"/>
      <c r="J63" s="16"/>
      <c r="K63" s="16"/>
      <c r="L63" s="16"/>
      <c r="M63" s="16"/>
    </row>
    <row r="64" spans="1:13" x14ac:dyDescent="0.3">
      <c r="A64" s="43"/>
      <c r="B64" s="43"/>
      <c r="C64" s="43"/>
      <c r="D64" s="44"/>
      <c r="E64" s="48"/>
      <c r="F64" s="48"/>
      <c r="G64" s="43"/>
      <c r="H64" s="43"/>
      <c r="I64" s="5"/>
      <c r="J64" s="5"/>
      <c r="K64" s="5"/>
      <c r="L64" s="5"/>
      <c r="M64" s="5"/>
    </row>
    <row r="65" spans="1:13" x14ac:dyDescent="0.3">
      <c r="A65" s="43"/>
      <c r="B65" s="43"/>
      <c r="C65" s="43"/>
      <c r="D65" s="44"/>
      <c r="E65" s="48"/>
      <c r="F65" s="48"/>
      <c r="G65" s="43"/>
      <c r="H65" s="43"/>
      <c r="I65" s="16"/>
      <c r="J65" s="16"/>
      <c r="K65" s="16"/>
      <c r="L65" s="16"/>
      <c r="M65" s="16"/>
    </row>
    <row r="66" spans="1:13" x14ac:dyDescent="0.3">
      <c r="A66" s="43"/>
      <c r="B66" s="43"/>
      <c r="C66" s="43"/>
      <c r="D66" s="44"/>
      <c r="E66" s="48"/>
      <c r="F66" s="48"/>
      <c r="G66" s="43"/>
      <c r="H66" s="43"/>
      <c r="I66" s="5"/>
      <c r="J66" s="5"/>
      <c r="K66" s="5"/>
      <c r="L66" s="5"/>
      <c r="M66" s="5"/>
    </row>
    <row r="67" spans="1:13" x14ac:dyDescent="0.3">
      <c r="A67" s="43"/>
      <c r="B67" s="43"/>
      <c r="C67" s="43"/>
      <c r="D67" s="44"/>
      <c r="E67" s="48"/>
      <c r="F67" s="48"/>
      <c r="G67" s="43"/>
      <c r="H67" s="43"/>
      <c r="I67" s="16"/>
      <c r="J67" s="16"/>
      <c r="K67" s="16"/>
      <c r="L67" s="16"/>
      <c r="M67" s="16"/>
    </row>
    <row r="68" spans="1:13" x14ac:dyDescent="0.3">
      <c r="A68" s="43"/>
      <c r="B68" s="43"/>
      <c r="C68" s="43"/>
      <c r="D68" s="44"/>
      <c r="E68" s="48"/>
      <c r="F68" s="48"/>
      <c r="G68" s="43"/>
      <c r="H68" s="43"/>
      <c r="I68" s="5"/>
      <c r="J68" s="5"/>
      <c r="K68" s="5"/>
      <c r="L68" s="5"/>
      <c r="M68" s="5"/>
    </row>
    <row r="69" spans="1:13" x14ac:dyDescent="0.3">
      <c r="A69" s="6"/>
      <c r="B69" s="6"/>
      <c r="C69" s="6"/>
      <c r="D69" s="15"/>
      <c r="E69" s="6"/>
      <c r="F69" s="6"/>
      <c r="G69" s="6"/>
      <c r="H69" s="6"/>
      <c r="I69" s="16"/>
      <c r="J69" s="16"/>
      <c r="K69" s="16"/>
      <c r="L69" s="16"/>
      <c r="M69" s="16"/>
    </row>
    <row r="70" spans="1:13" x14ac:dyDescent="0.3">
      <c r="A70" s="6"/>
      <c r="B70" s="6"/>
      <c r="C70" s="6"/>
      <c r="D70" s="15"/>
      <c r="E70" s="6"/>
      <c r="F70" s="6"/>
      <c r="G70" s="6"/>
      <c r="H70" s="6"/>
      <c r="I70" s="5"/>
      <c r="J70" s="5"/>
      <c r="K70" s="5"/>
      <c r="L70" s="5"/>
      <c r="M70" s="5"/>
    </row>
    <row r="71" spans="1:13" x14ac:dyDescent="0.3">
      <c r="A71" s="6"/>
      <c r="B71" s="6"/>
      <c r="C71" s="6"/>
      <c r="D71" s="15"/>
      <c r="E71" s="6"/>
      <c r="F71" s="6"/>
      <c r="G71" s="6"/>
      <c r="H71" s="6"/>
      <c r="I71" s="16"/>
      <c r="J71" s="16"/>
      <c r="K71" s="16"/>
      <c r="L71" s="16"/>
      <c r="M71" s="16"/>
    </row>
    <row r="72" spans="1:13" x14ac:dyDescent="0.3">
      <c r="A72" s="6"/>
      <c r="B72" s="6"/>
      <c r="C72" s="6"/>
      <c r="D72" s="15"/>
      <c r="E72" s="6"/>
      <c r="F72" s="6"/>
      <c r="G72" s="6"/>
      <c r="H72" s="6"/>
      <c r="I72" s="5"/>
      <c r="J72" s="5"/>
      <c r="K72" s="5"/>
      <c r="L72" s="5"/>
      <c r="M72" s="5"/>
    </row>
    <row r="73" spans="1:13" x14ac:dyDescent="0.3">
      <c r="A73" s="6"/>
      <c r="B73" s="6"/>
      <c r="C73" s="6"/>
      <c r="D73" s="15"/>
      <c r="E73" s="6"/>
      <c r="F73" s="6"/>
      <c r="G73" s="6"/>
      <c r="H73" s="6"/>
      <c r="I73" s="16"/>
      <c r="J73" s="16"/>
      <c r="K73" s="16"/>
      <c r="L73" s="16"/>
      <c r="M73" s="16"/>
    </row>
    <row r="74" spans="1:13" x14ac:dyDescent="0.3">
      <c r="A74" s="6"/>
      <c r="B74" s="6"/>
      <c r="C74" s="6"/>
      <c r="D74" s="15"/>
      <c r="E74" s="6"/>
      <c r="F74" s="6"/>
      <c r="G74" s="6"/>
      <c r="H74" s="6"/>
      <c r="I74" s="5"/>
      <c r="J74" s="5"/>
      <c r="K74" s="5"/>
      <c r="L74" s="5"/>
      <c r="M74" s="5"/>
    </row>
    <row r="75" spans="1:13" x14ac:dyDescent="0.3">
      <c r="A75" s="6"/>
      <c r="B75" s="6"/>
      <c r="C75" s="6"/>
      <c r="D75" s="15"/>
      <c r="E75" s="6"/>
      <c r="F75" s="6"/>
      <c r="G75" s="6"/>
      <c r="H75" s="6"/>
      <c r="I75" s="16"/>
      <c r="J75" s="16"/>
      <c r="K75" s="16"/>
      <c r="L75" s="16"/>
      <c r="M75" s="16"/>
    </row>
    <row r="76" spans="1:13" x14ac:dyDescent="0.3">
      <c r="A76" s="6"/>
      <c r="B76" s="6"/>
      <c r="C76" s="6"/>
      <c r="D76" s="15"/>
      <c r="E76" s="6"/>
      <c r="F76" s="6"/>
      <c r="G76" s="6"/>
      <c r="H76" s="6"/>
      <c r="I76" s="5"/>
      <c r="J76" s="5"/>
      <c r="K76" s="5"/>
      <c r="L76" s="5"/>
      <c r="M76" s="5"/>
    </row>
    <row r="77" spans="1:13" x14ac:dyDescent="0.3">
      <c r="A77" s="6"/>
      <c r="B77" s="6"/>
      <c r="C77" s="6"/>
      <c r="D77" s="15"/>
      <c r="E77" s="6"/>
      <c r="F77" s="6"/>
      <c r="G77" s="6"/>
      <c r="H77" s="6"/>
      <c r="I77" s="16"/>
      <c r="J77" s="16"/>
      <c r="K77" s="16"/>
      <c r="L77" s="16"/>
      <c r="M77" s="16"/>
    </row>
    <row r="78" spans="1:13" x14ac:dyDescent="0.3">
      <c r="A78" s="6"/>
      <c r="B78" s="6"/>
      <c r="C78" s="6"/>
      <c r="D78" s="15"/>
      <c r="E78" s="6"/>
      <c r="F78" s="6"/>
      <c r="G78" s="6"/>
      <c r="H78" s="6"/>
      <c r="I78" s="5"/>
      <c r="J78" s="5"/>
      <c r="K78" s="5"/>
      <c r="L78" s="5"/>
      <c r="M78" s="5"/>
    </row>
    <row r="79" spans="1:13" x14ac:dyDescent="0.3">
      <c r="A79" s="6"/>
      <c r="B79" s="6"/>
      <c r="C79" s="6"/>
      <c r="D79" s="15"/>
      <c r="E79" s="6"/>
      <c r="F79" s="6"/>
      <c r="G79" s="6"/>
      <c r="H79" s="6"/>
      <c r="I79" s="16"/>
      <c r="J79" s="16"/>
      <c r="K79" s="16"/>
      <c r="L79" s="16"/>
      <c r="M79" s="16"/>
    </row>
    <row r="80" spans="1:13" x14ac:dyDescent="0.3">
      <c r="A80" s="6"/>
      <c r="B80" s="6"/>
      <c r="C80" s="6"/>
      <c r="D80" s="15"/>
      <c r="E80" s="6"/>
      <c r="F80" s="6"/>
      <c r="G80" s="6"/>
      <c r="H80" s="6"/>
      <c r="I80" s="5"/>
      <c r="J80" s="5"/>
      <c r="K80" s="5"/>
      <c r="L80" s="5"/>
      <c r="M80" s="5"/>
    </row>
    <row r="81" spans="1:13" x14ac:dyDescent="0.3">
      <c r="A81" s="6"/>
      <c r="B81" s="6"/>
      <c r="C81" s="6"/>
      <c r="D81" s="15"/>
      <c r="E81" s="6"/>
      <c r="F81" s="6"/>
      <c r="G81" s="6"/>
      <c r="H81" s="6"/>
      <c r="I81" s="16"/>
      <c r="J81" s="16"/>
      <c r="K81" s="16"/>
      <c r="L81" s="16"/>
      <c r="M81" s="16"/>
    </row>
    <row r="82" spans="1:13" x14ac:dyDescent="0.3">
      <c r="A82" s="6"/>
      <c r="B82" s="6"/>
      <c r="C82" s="6"/>
      <c r="D82" s="15"/>
      <c r="E82" s="6"/>
      <c r="F82" s="6"/>
      <c r="G82" s="6"/>
      <c r="H82" s="6"/>
      <c r="I82" s="5"/>
      <c r="J82" s="5"/>
      <c r="K82" s="5"/>
      <c r="L82" s="5"/>
      <c r="M82" s="5"/>
    </row>
    <row r="83" spans="1:13" x14ac:dyDescent="0.3">
      <c r="A83" s="6"/>
      <c r="B83" s="6"/>
      <c r="C83" s="6"/>
      <c r="D83" s="15"/>
      <c r="E83" s="6"/>
      <c r="F83" s="6"/>
      <c r="G83" s="6"/>
      <c r="H83" s="6"/>
      <c r="I83" s="16"/>
      <c r="J83" s="16"/>
      <c r="K83" s="16"/>
      <c r="L83" s="16"/>
      <c r="M83" s="16"/>
    </row>
    <row r="84" spans="1:13" x14ac:dyDescent="0.3">
      <c r="A84" s="6"/>
      <c r="B84" s="6"/>
      <c r="C84" s="6"/>
      <c r="D84" s="15"/>
      <c r="E84" s="6"/>
      <c r="F84" s="6"/>
      <c r="G84" s="6"/>
      <c r="H84" s="6"/>
      <c r="I84" s="5"/>
      <c r="J84" s="5"/>
      <c r="K84" s="5"/>
      <c r="L84" s="5"/>
      <c r="M84" s="5"/>
    </row>
    <row r="85" spans="1:13" x14ac:dyDescent="0.3">
      <c r="A85" s="6"/>
      <c r="B85" s="6"/>
      <c r="C85" s="6"/>
      <c r="D85" s="15"/>
      <c r="E85" s="6"/>
      <c r="F85" s="6"/>
      <c r="G85" s="6"/>
      <c r="H85" s="6"/>
      <c r="I85" s="16"/>
      <c r="J85" s="16"/>
      <c r="K85" s="16"/>
      <c r="L85" s="16"/>
      <c r="M85" s="16"/>
    </row>
    <row r="86" spans="1:13" x14ac:dyDescent="0.3">
      <c r="A86" s="6"/>
      <c r="B86" s="6"/>
      <c r="C86" s="6"/>
      <c r="D86" s="15"/>
      <c r="E86" s="6"/>
      <c r="F86" s="6"/>
      <c r="G86" s="6"/>
      <c r="H86" s="6"/>
      <c r="I86" s="5"/>
      <c r="J86" s="5"/>
      <c r="K86" s="5"/>
      <c r="L86" s="5"/>
      <c r="M86" s="5"/>
    </row>
    <row r="87" spans="1:13" x14ac:dyDescent="0.3">
      <c r="A87" s="6"/>
      <c r="B87" s="6"/>
      <c r="C87" s="6"/>
      <c r="D87" s="15"/>
      <c r="E87" s="6"/>
      <c r="F87" s="6"/>
      <c r="G87" s="6"/>
      <c r="H87" s="6"/>
      <c r="I87" s="16"/>
      <c r="J87" s="16"/>
      <c r="K87" s="16"/>
      <c r="L87" s="16"/>
      <c r="M87" s="16"/>
    </row>
    <row r="88" spans="1:13" x14ac:dyDescent="0.3">
      <c r="A88" s="6"/>
      <c r="B88" s="6"/>
      <c r="C88" s="6"/>
      <c r="D88" s="15"/>
      <c r="E88" s="6"/>
      <c r="F88" s="6"/>
      <c r="G88" s="6"/>
      <c r="H88" s="6"/>
      <c r="I88" s="5"/>
      <c r="J88" s="5"/>
      <c r="K88" s="5"/>
      <c r="L88" s="5"/>
      <c r="M88" s="5"/>
    </row>
    <row r="89" spans="1:13" x14ac:dyDescent="0.3">
      <c r="A89" s="6"/>
      <c r="B89" s="6"/>
      <c r="C89" s="6"/>
      <c r="D89" s="15"/>
      <c r="E89" s="6"/>
      <c r="F89" s="6"/>
      <c r="G89" s="6"/>
      <c r="H89" s="6"/>
      <c r="I89" s="16"/>
      <c r="J89" s="16"/>
      <c r="K89" s="16"/>
      <c r="L89" s="16"/>
      <c r="M89" s="16"/>
    </row>
    <row r="90" spans="1:13" x14ac:dyDescent="0.3">
      <c r="A90" s="6"/>
      <c r="B90" s="6"/>
      <c r="C90" s="6"/>
      <c r="D90" s="15"/>
      <c r="E90" s="6"/>
      <c r="F90" s="6"/>
      <c r="G90" s="6"/>
      <c r="H90" s="6"/>
      <c r="I90" s="5"/>
      <c r="J90" s="5"/>
      <c r="K90" s="5"/>
      <c r="L90" s="5"/>
      <c r="M90" s="5"/>
    </row>
    <row r="91" spans="1:13" x14ac:dyDescent="0.3">
      <c r="A91" s="6"/>
      <c r="B91" s="6"/>
      <c r="C91" s="6"/>
      <c r="D91" s="15"/>
      <c r="E91" s="6"/>
      <c r="F91" s="6"/>
      <c r="G91" s="6"/>
      <c r="H91" s="6"/>
      <c r="I91" s="16"/>
      <c r="J91" s="16"/>
      <c r="K91" s="16"/>
      <c r="L91" s="16"/>
      <c r="M91" s="16"/>
    </row>
    <row r="92" spans="1:13" x14ac:dyDescent="0.3">
      <c r="A92" s="6"/>
      <c r="B92" s="6"/>
      <c r="C92" s="6"/>
      <c r="D92" s="15"/>
      <c r="E92" s="6"/>
      <c r="F92" s="6"/>
      <c r="G92" s="6"/>
      <c r="H92" s="6"/>
      <c r="I92" s="5"/>
      <c r="J92" s="5"/>
      <c r="K92" s="5"/>
      <c r="L92" s="5"/>
      <c r="M92" s="5"/>
    </row>
    <row r="93" spans="1:13" x14ac:dyDescent="0.3">
      <c r="A93" s="6"/>
      <c r="B93" s="6"/>
      <c r="C93" s="6"/>
      <c r="D93" s="15"/>
      <c r="E93" s="6"/>
      <c r="F93" s="6"/>
      <c r="G93" s="6"/>
      <c r="H93" s="6"/>
      <c r="I93" s="16"/>
      <c r="J93" s="16"/>
      <c r="K93" s="16"/>
      <c r="L93" s="16"/>
      <c r="M93" s="16"/>
    </row>
    <row r="94" spans="1:13" x14ac:dyDescent="0.3">
      <c r="A94" s="6"/>
      <c r="B94" s="6"/>
      <c r="C94" s="6"/>
      <c r="D94" s="15"/>
      <c r="E94" s="6"/>
      <c r="F94" s="6"/>
      <c r="G94" s="6"/>
      <c r="H94" s="6"/>
      <c r="I94" s="5"/>
      <c r="J94" s="5"/>
      <c r="K94" s="5"/>
      <c r="L94" s="5"/>
      <c r="M94" s="5"/>
    </row>
    <row r="95" spans="1:13" x14ac:dyDescent="0.3">
      <c r="A95" s="6"/>
      <c r="B95" s="6"/>
      <c r="C95" s="6"/>
      <c r="D95" s="15"/>
      <c r="E95" s="6"/>
      <c r="F95" s="6"/>
      <c r="G95" s="6"/>
      <c r="H95" s="6"/>
      <c r="I95" s="16"/>
      <c r="J95" s="16"/>
      <c r="K95" s="16"/>
      <c r="L95" s="16"/>
      <c r="M95" s="16"/>
    </row>
    <row r="96" spans="1:13" x14ac:dyDescent="0.3">
      <c r="A96" s="6"/>
      <c r="B96" s="6"/>
      <c r="C96" s="6"/>
      <c r="D96" s="15"/>
      <c r="E96" s="6"/>
      <c r="F96" s="6"/>
      <c r="G96" s="6"/>
      <c r="H96" s="6"/>
      <c r="I96" s="5"/>
      <c r="J96" s="5"/>
      <c r="K96" s="5"/>
      <c r="L96" s="5"/>
      <c r="M96" s="5"/>
    </row>
    <row r="97" spans="1:13" x14ac:dyDescent="0.3">
      <c r="A97" s="6"/>
      <c r="B97" s="6"/>
      <c r="C97" s="6"/>
      <c r="D97" s="15"/>
      <c r="E97" s="6"/>
      <c r="F97" s="6"/>
      <c r="G97" s="6"/>
      <c r="H97" s="6"/>
      <c r="I97" s="16"/>
      <c r="J97" s="16"/>
      <c r="K97" s="16"/>
      <c r="L97" s="16"/>
      <c r="M97" s="16"/>
    </row>
    <row r="98" spans="1:13" x14ac:dyDescent="0.3">
      <c r="A98" s="6"/>
      <c r="B98" s="6"/>
      <c r="C98" s="6"/>
      <c r="D98" s="15"/>
      <c r="E98" s="6"/>
      <c r="F98" s="6"/>
      <c r="G98" s="6"/>
      <c r="H98" s="6"/>
      <c r="I98" s="5"/>
      <c r="J98" s="5"/>
      <c r="K98" s="5"/>
      <c r="L98" s="5"/>
      <c r="M98" s="5"/>
    </row>
    <row r="99" spans="1:13" x14ac:dyDescent="0.3">
      <c r="A99" s="6"/>
      <c r="B99" s="6"/>
      <c r="C99" s="6"/>
      <c r="D99" s="15"/>
      <c r="E99" s="6"/>
      <c r="F99" s="6"/>
      <c r="G99" s="6"/>
      <c r="H99" s="6"/>
      <c r="I99" s="16"/>
      <c r="J99" s="16"/>
      <c r="K99" s="16"/>
      <c r="L99" s="16"/>
      <c r="M99" s="16"/>
    </row>
    <row r="100" spans="1:13" x14ac:dyDescent="0.3">
      <c r="A100" s="6"/>
      <c r="B100" s="6"/>
      <c r="C100" s="6"/>
      <c r="D100" s="15"/>
      <c r="E100" s="6"/>
      <c r="F100" s="6"/>
      <c r="G100" s="6"/>
      <c r="H100" s="6"/>
      <c r="I100" s="5"/>
      <c r="J100" s="5"/>
      <c r="K100" s="5"/>
      <c r="L100" s="5"/>
      <c r="M100" s="5"/>
    </row>
    <row r="101" spans="1:13" x14ac:dyDescent="0.3">
      <c r="A101" s="6"/>
      <c r="B101" s="6"/>
      <c r="C101" s="6"/>
      <c r="D101" s="15"/>
      <c r="E101" s="6"/>
      <c r="F101" s="6"/>
      <c r="G101" s="6"/>
      <c r="H101" s="6"/>
      <c r="I101" s="16"/>
      <c r="J101" s="16"/>
      <c r="K101" s="16"/>
      <c r="L101" s="16"/>
      <c r="M101" s="16"/>
    </row>
    <row r="102" spans="1:13" x14ac:dyDescent="0.3">
      <c r="A102" s="6"/>
      <c r="B102" s="6"/>
      <c r="C102" s="6"/>
      <c r="D102" s="15"/>
      <c r="E102" s="6"/>
      <c r="F102" s="6"/>
      <c r="G102" s="6"/>
      <c r="H102" s="6"/>
      <c r="I102" s="5"/>
      <c r="J102" s="5"/>
      <c r="K102" s="5"/>
      <c r="L102" s="5"/>
      <c r="M102" s="5"/>
    </row>
    <row r="103" spans="1:13" x14ac:dyDescent="0.3">
      <c r="A103" s="6"/>
      <c r="B103" s="6"/>
      <c r="C103" s="6"/>
      <c r="D103" s="15"/>
      <c r="E103" s="6"/>
      <c r="F103" s="6"/>
      <c r="G103" s="6"/>
      <c r="H103" s="6"/>
      <c r="I103" s="16"/>
      <c r="J103" s="16"/>
      <c r="K103" s="16"/>
      <c r="L103" s="16"/>
      <c r="M103" s="16"/>
    </row>
    <row r="104" spans="1:13" x14ac:dyDescent="0.3">
      <c r="A104" s="6"/>
      <c r="B104" s="6"/>
      <c r="C104" s="6"/>
      <c r="D104" s="15"/>
      <c r="E104" s="6"/>
      <c r="F104" s="6"/>
      <c r="G104" s="6"/>
      <c r="H104" s="6"/>
      <c r="I104" s="5"/>
      <c r="J104" s="5"/>
      <c r="K104" s="5"/>
      <c r="L104" s="5"/>
      <c r="M104" s="5"/>
    </row>
    <row r="105" spans="1:13" x14ac:dyDescent="0.3">
      <c r="A105" s="6"/>
      <c r="B105" s="6"/>
      <c r="C105" s="6"/>
      <c r="D105" s="15"/>
      <c r="E105" s="6"/>
      <c r="F105" s="6"/>
      <c r="G105" s="6"/>
      <c r="H105" s="6"/>
      <c r="I105" s="16"/>
      <c r="J105" s="16"/>
      <c r="K105" s="16"/>
      <c r="L105" s="16"/>
      <c r="M105" s="16"/>
    </row>
    <row r="106" spans="1:13" x14ac:dyDescent="0.3">
      <c r="A106" s="6"/>
      <c r="B106" s="6"/>
      <c r="C106" s="6"/>
      <c r="D106" s="15"/>
      <c r="E106" s="6"/>
      <c r="F106" s="6"/>
      <c r="G106" s="6"/>
      <c r="H106" s="6"/>
      <c r="I106" s="5"/>
      <c r="J106" s="5"/>
      <c r="K106" s="5"/>
      <c r="L106" s="5"/>
      <c r="M106" s="5"/>
    </row>
    <row r="107" spans="1:13" x14ac:dyDescent="0.3">
      <c r="A107" s="6"/>
      <c r="B107" s="6"/>
      <c r="C107" s="6"/>
      <c r="D107" s="15"/>
      <c r="E107" s="6"/>
      <c r="F107" s="6"/>
      <c r="G107" s="6"/>
      <c r="H107" s="6"/>
      <c r="I107" s="16"/>
      <c r="J107" s="16"/>
      <c r="K107" s="16"/>
      <c r="L107" s="16"/>
      <c r="M107" s="16"/>
    </row>
    <row r="108" spans="1:13" x14ac:dyDescent="0.3">
      <c r="A108" s="6"/>
      <c r="B108" s="6"/>
      <c r="C108" s="6"/>
      <c r="D108" s="15"/>
      <c r="E108" s="6"/>
      <c r="F108" s="6"/>
      <c r="G108" s="6"/>
      <c r="H108" s="6"/>
      <c r="I108" s="5"/>
      <c r="J108" s="5"/>
      <c r="K108" s="5"/>
      <c r="L108" s="5"/>
      <c r="M108" s="5"/>
    </row>
    <row r="109" spans="1:13" x14ac:dyDescent="0.3">
      <c r="A109" s="6"/>
      <c r="B109" s="6"/>
      <c r="C109" s="6"/>
      <c r="D109" s="15"/>
      <c r="E109" s="6"/>
      <c r="F109" s="6"/>
      <c r="G109" s="6"/>
      <c r="H109" s="6"/>
      <c r="I109" s="16"/>
      <c r="J109" s="16"/>
      <c r="K109" s="16"/>
      <c r="L109" s="16"/>
      <c r="M109" s="16"/>
    </row>
    <row r="110" spans="1:13" x14ac:dyDescent="0.3">
      <c r="A110" s="6"/>
      <c r="B110" s="6"/>
      <c r="C110" s="6"/>
      <c r="D110" s="15"/>
      <c r="E110" s="6"/>
      <c r="F110" s="6"/>
      <c r="G110" s="6"/>
      <c r="H110" s="6"/>
      <c r="I110" s="5"/>
      <c r="J110" s="5"/>
      <c r="K110" s="5"/>
      <c r="L110" s="5"/>
      <c r="M110" s="5"/>
    </row>
    <row r="111" spans="1:13" x14ac:dyDescent="0.3">
      <c r="A111" s="6"/>
      <c r="B111" s="6"/>
      <c r="C111" s="6"/>
      <c r="D111" s="15"/>
      <c r="E111" s="6"/>
      <c r="F111" s="6"/>
      <c r="G111" s="6"/>
      <c r="H111" s="6"/>
      <c r="I111" s="16"/>
      <c r="J111" s="16"/>
      <c r="K111" s="16"/>
      <c r="L111" s="16"/>
      <c r="M111" s="16"/>
    </row>
    <row r="112" spans="1:13" x14ac:dyDescent="0.3">
      <c r="A112" s="6"/>
      <c r="B112" s="6"/>
      <c r="C112" s="6"/>
      <c r="D112" s="15"/>
      <c r="E112" s="6"/>
      <c r="F112" s="6"/>
      <c r="G112" s="6"/>
      <c r="H112" s="6"/>
      <c r="I112" s="5"/>
      <c r="J112" s="5"/>
      <c r="K112" s="5"/>
      <c r="L112" s="5"/>
      <c r="M112" s="5"/>
    </row>
    <row r="113" spans="1:13" x14ac:dyDescent="0.3">
      <c r="A113" s="6"/>
      <c r="B113" s="6"/>
      <c r="C113" s="6"/>
      <c r="D113" s="15"/>
      <c r="E113" s="6"/>
      <c r="F113" s="6"/>
      <c r="G113" s="6"/>
      <c r="H113" s="6"/>
      <c r="I113" s="16"/>
      <c r="J113" s="16"/>
      <c r="K113" s="16"/>
      <c r="L113" s="16"/>
      <c r="M113" s="16"/>
    </row>
    <row r="114" spans="1:13" x14ac:dyDescent="0.3">
      <c r="A114" s="6"/>
      <c r="B114" s="6"/>
      <c r="C114" s="6"/>
      <c r="D114" s="15"/>
      <c r="E114" s="6"/>
      <c r="F114" s="6"/>
      <c r="G114" s="6"/>
      <c r="H114" s="6"/>
      <c r="I114" s="5"/>
      <c r="J114" s="5"/>
      <c r="K114" s="5"/>
      <c r="L114" s="5"/>
      <c r="M114" s="5"/>
    </row>
    <row r="115" spans="1:13" x14ac:dyDescent="0.3">
      <c r="A115" s="6"/>
      <c r="B115" s="6"/>
      <c r="C115" s="6"/>
      <c r="D115" s="15"/>
      <c r="E115" s="6"/>
      <c r="F115" s="6"/>
      <c r="G115" s="6"/>
      <c r="H115" s="6"/>
      <c r="I115" s="16"/>
      <c r="J115" s="16"/>
      <c r="K115" s="16"/>
      <c r="L115" s="16"/>
      <c r="M115" s="16"/>
    </row>
    <row r="116" spans="1:13" x14ac:dyDescent="0.3">
      <c r="A116" s="6"/>
      <c r="B116" s="6"/>
      <c r="C116" s="6"/>
      <c r="D116" s="15"/>
      <c r="E116" s="6"/>
      <c r="F116" s="6"/>
      <c r="G116" s="6"/>
      <c r="H116" s="6"/>
      <c r="I116" s="5"/>
      <c r="J116" s="5"/>
      <c r="K116" s="5"/>
      <c r="L116" s="5"/>
      <c r="M116" s="5"/>
    </row>
    <row r="117" spans="1:13" x14ac:dyDescent="0.3">
      <c r="A117" s="6"/>
      <c r="B117" s="6"/>
      <c r="C117" s="6"/>
      <c r="D117" s="15"/>
      <c r="E117" s="6"/>
      <c r="F117" s="6"/>
      <c r="G117" s="6"/>
      <c r="H117" s="6"/>
      <c r="I117" s="16"/>
      <c r="J117" s="16"/>
      <c r="K117" s="16"/>
      <c r="L117" s="16"/>
      <c r="M117" s="16"/>
    </row>
    <row r="118" spans="1:13" x14ac:dyDescent="0.3">
      <c r="A118" s="6"/>
      <c r="B118" s="6"/>
      <c r="C118" s="6"/>
      <c r="D118" s="15"/>
      <c r="E118" s="6"/>
      <c r="F118" s="6"/>
      <c r="G118" s="6"/>
      <c r="H118" s="6"/>
      <c r="I118" s="5"/>
      <c r="J118" s="5"/>
      <c r="K118" s="5"/>
      <c r="L118" s="5"/>
      <c r="M118" s="5"/>
    </row>
    <row r="119" spans="1:13" x14ac:dyDescent="0.3">
      <c r="A119" s="6"/>
      <c r="B119" s="6"/>
      <c r="C119" s="6"/>
      <c r="D119" s="15"/>
      <c r="E119" s="6"/>
      <c r="F119" s="6"/>
      <c r="G119" s="6"/>
      <c r="H119" s="6"/>
      <c r="I119" s="16"/>
      <c r="J119" s="16"/>
      <c r="K119" s="16"/>
      <c r="L119" s="16"/>
      <c r="M119" s="16"/>
    </row>
    <row r="120" spans="1:13" x14ac:dyDescent="0.3">
      <c r="A120" s="6"/>
      <c r="B120" s="6"/>
      <c r="C120" s="6"/>
      <c r="D120" s="15"/>
      <c r="E120" s="6"/>
      <c r="F120" s="6"/>
      <c r="G120" s="6"/>
      <c r="H120" s="6"/>
      <c r="I120" s="5"/>
      <c r="J120" s="5"/>
      <c r="K120" s="5"/>
      <c r="L120" s="5"/>
      <c r="M120" s="5"/>
    </row>
    <row r="121" spans="1:13" x14ac:dyDescent="0.3">
      <c r="A121" s="6"/>
      <c r="B121" s="6"/>
      <c r="C121" s="6"/>
      <c r="D121" s="15"/>
      <c r="E121" s="6"/>
      <c r="F121" s="6"/>
      <c r="G121" s="6"/>
      <c r="H121" s="6"/>
      <c r="I121" s="16"/>
      <c r="J121" s="16"/>
      <c r="K121" s="16"/>
      <c r="L121" s="16"/>
      <c r="M121" s="16"/>
    </row>
    <row r="122" spans="1:13" x14ac:dyDescent="0.3">
      <c r="A122" s="6"/>
      <c r="B122" s="6"/>
      <c r="C122" s="6"/>
      <c r="D122" s="15"/>
      <c r="E122" s="6"/>
      <c r="F122" s="6"/>
      <c r="G122" s="6"/>
      <c r="H122" s="6"/>
      <c r="I122" s="5"/>
      <c r="J122" s="5"/>
      <c r="K122" s="5"/>
      <c r="L122" s="5"/>
      <c r="M122" s="5"/>
    </row>
    <row r="123" spans="1:13" x14ac:dyDescent="0.3">
      <c r="A123" s="6"/>
      <c r="B123" s="6"/>
      <c r="C123" s="6"/>
      <c r="D123" s="15"/>
      <c r="E123" s="6"/>
      <c r="F123" s="6"/>
      <c r="G123" s="6"/>
      <c r="H123" s="6"/>
      <c r="I123" s="16"/>
      <c r="J123" s="16"/>
      <c r="K123" s="16"/>
      <c r="L123" s="16"/>
      <c r="M123" s="16"/>
    </row>
    <row r="124" spans="1:13" x14ac:dyDescent="0.3">
      <c r="A124" s="6"/>
      <c r="B124" s="6"/>
      <c r="C124" s="6"/>
      <c r="D124" s="15"/>
      <c r="E124" s="6"/>
      <c r="F124" s="6"/>
      <c r="G124" s="6"/>
      <c r="H124" s="6"/>
      <c r="I124" s="5"/>
      <c r="J124" s="5"/>
      <c r="K124" s="5"/>
      <c r="L124" s="5"/>
      <c r="M124" s="5"/>
    </row>
    <row r="125" spans="1:13" x14ac:dyDescent="0.3">
      <c r="A125" s="6"/>
      <c r="B125" s="6"/>
      <c r="C125" s="6"/>
      <c r="D125" s="15"/>
      <c r="E125" s="6"/>
      <c r="F125" s="6"/>
      <c r="G125" s="6"/>
      <c r="H125" s="6"/>
      <c r="I125" s="16"/>
      <c r="J125" s="16"/>
      <c r="K125" s="16"/>
      <c r="L125" s="16"/>
      <c r="M125" s="16"/>
    </row>
    <row r="126" spans="1:13" x14ac:dyDescent="0.3">
      <c r="A126" s="6"/>
      <c r="B126" s="6"/>
      <c r="C126" s="6"/>
      <c r="D126" s="15"/>
      <c r="E126" s="6"/>
      <c r="F126" s="6"/>
      <c r="G126" s="6"/>
      <c r="H126" s="6"/>
      <c r="I126" s="5"/>
      <c r="J126" s="5"/>
      <c r="K126" s="5"/>
      <c r="L126" s="5"/>
      <c r="M126" s="5"/>
    </row>
    <row r="127" spans="1:13" x14ac:dyDescent="0.3">
      <c r="A127" s="6"/>
      <c r="B127" s="6"/>
      <c r="C127" s="6"/>
      <c r="D127" s="15"/>
      <c r="E127" s="6"/>
      <c r="F127" s="6"/>
      <c r="G127" s="6"/>
      <c r="H127" s="6"/>
      <c r="I127" s="16"/>
      <c r="J127" s="16"/>
      <c r="K127" s="16"/>
      <c r="L127" s="16"/>
      <c r="M127" s="16"/>
    </row>
    <row r="128" spans="1:13" x14ac:dyDescent="0.3">
      <c r="A128" s="6"/>
      <c r="B128" s="6"/>
      <c r="C128" s="6"/>
      <c r="D128" s="15"/>
      <c r="E128" s="6"/>
      <c r="F128" s="6"/>
      <c r="G128" s="6"/>
      <c r="H128" s="6"/>
      <c r="I128" s="5"/>
      <c r="J128" s="5"/>
      <c r="K128" s="5"/>
      <c r="L128" s="5"/>
      <c r="M128" s="5"/>
    </row>
    <row r="129" spans="1:13" x14ac:dyDescent="0.3">
      <c r="A129" s="6"/>
      <c r="B129" s="6"/>
      <c r="C129" s="6"/>
      <c r="D129" s="15"/>
      <c r="E129" s="6"/>
      <c r="F129" s="6"/>
      <c r="G129" s="6"/>
      <c r="H129" s="6"/>
      <c r="I129" s="16"/>
      <c r="J129" s="16"/>
      <c r="K129" s="16"/>
      <c r="L129" s="16"/>
      <c r="M129" s="16"/>
    </row>
    <row r="130" spans="1:13" x14ac:dyDescent="0.3">
      <c r="A130" s="6"/>
      <c r="B130" s="6"/>
      <c r="C130" s="6"/>
      <c r="D130" s="15"/>
      <c r="E130" s="6"/>
      <c r="F130" s="6"/>
      <c r="G130" s="6"/>
      <c r="H130" s="6"/>
      <c r="I130" s="5"/>
      <c r="J130" s="5"/>
      <c r="K130" s="5"/>
      <c r="L130" s="5"/>
      <c r="M130" s="5"/>
    </row>
    <row r="131" spans="1:13" x14ac:dyDescent="0.3">
      <c r="A131" s="6"/>
      <c r="B131" s="6"/>
      <c r="C131" s="6"/>
      <c r="D131" s="15"/>
      <c r="E131" s="6"/>
      <c r="F131" s="6"/>
      <c r="G131" s="6"/>
      <c r="H131" s="6"/>
      <c r="I131" s="16"/>
      <c r="J131" s="16"/>
      <c r="K131" s="16"/>
      <c r="L131" s="16"/>
      <c r="M131" s="16"/>
    </row>
    <row r="132" spans="1:13" x14ac:dyDescent="0.3">
      <c r="A132" s="6"/>
      <c r="B132" s="6"/>
      <c r="C132" s="6"/>
      <c r="D132" s="15"/>
      <c r="E132" s="6"/>
      <c r="F132" s="6"/>
      <c r="G132" s="6"/>
      <c r="H132" s="6"/>
      <c r="I132" s="5"/>
      <c r="J132" s="5"/>
      <c r="K132" s="5"/>
      <c r="L132" s="5"/>
      <c r="M132" s="5"/>
    </row>
    <row r="133" spans="1:13" x14ac:dyDescent="0.3">
      <c r="A133" s="6"/>
      <c r="B133" s="6"/>
      <c r="C133" s="6"/>
      <c r="D133" s="15"/>
      <c r="E133" s="6"/>
      <c r="F133" s="6"/>
      <c r="G133" s="6"/>
      <c r="H133" s="6"/>
      <c r="I133" s="16"/>
      <c r="J133" s="16"/>
      <c r="K133" s="16"/>
      <c r="L133" s="16"/>
      <c r="M133" s="16"/>
    </row>
    <row r="134" spans="1:13" x14ac:dyDescent="0.3">
      <c r="A134" s="6"/>
      <c r="B134" s="6"/>
      <c r="C134" s="6"/>
      <c r="D134" s="15"/>
      <c r="E134" s="6"/>
      <c r="F134" s="6"/>
      <c r="G134" s="6"/>
      <c r="H134" s="6"/>
      <c r="I134" s="5"/>
      <c r="J134" s="5"/>
      <c r="K134" s="5"/>
      <c r="L134" s="5"/>
      <c r="M134" s="5"/>
    </row>
    <row r="135" spans="1:13" x14ac:dyDescent="0.3">
      <c r="A135" s="6"/>
      <c r="B135" s="6"/>
      <c r="C135" s="6"/>
      <c r="D135" s="15"/>
      <c r="E135" s="6"/>
      <c r="F135" s="6"/>
      <c r="G135" s="6"/>
      <c r="H135" s="6"/>
      <c r="I135" s="16"/>
      <c r="J135" s="16"/>
      <c r="K135" s="16"/>
      <c r="L135" s="16"/>
      <c r="M135" s="16"/>
    </row>
    <row r="136" spans="1:13" x14ac:dyDescent="0.3">
      <c r="A136" s="6"/>
      <c r="B136" s="6"/>
      <c r="C136" s="6"/>
      <c r="D136" s="15"/>
      <c r="E136" s="6"/>
      <c r="F136" s="6"/>
      <c r="G136" s="6"/>
      <c r="H136" s="6"/>
      <c r="I136" s="5"/>
      <c r="J136" s="5"/>
      <c r="K136" s="5"/>
      <c r="L136" s="5"/>
      <c r="M136" s="5"/>
    </row>
    <row r="137" spans="1:13" x14ac:dyDescent="0.3">
      <c r="A137" s="6"/>
      <c r="B137" s="6"/>
      <c r="C137" s="6"/>
      <c r="D137" s="15"/>
      <c r="E137" s="6"/>
      <c r="F137" s="6"/>
      <c r="G137" s="6"/>
      <c r="H137" s="6"/>
      <c r="I137" s="16"/>
      <c r="J137" s="16"/>
      <c r="K137" s="16"/>
      <c r="L137" s="16"/>
      <c r="M137" s="16"/>
    </row>
    <row r="138" spans="1:13" x14ac:dyDescent="0.3">
      <c r="A138" s="6"/>
      <c r="B138" s="6"/>
      <c r="C138" s="6"/>
      <c r="D138" s="15"/>
      <c r="E138" s="6"/>
      <c r="F138" s="6"/>
      <c r="G138" s="6"/>
      <c r="H138" s="6"/>
      <c r="I138" s="5"/>
      <c r="J138" s="5"/>
      <c r="K138" s="5"/>
      <c r="L138" s="5"/>
      <c r="M138" s="5"/>
    </row>
    <row r="139" spans="1:13" x14ac:dyDescent="0.3">
      <c r="A139" s="6"/>
      <c r="B139" s="6"/>
      <c r="C139" s="6"/>
      <c r="D139" s="15"/>
      <c r="E139" s="6"/>
      <c r="F139" s="6"/>
      <c r="G139" s="6"/>
      <c r="H139" s="6"/>
      <c r="I139" s="16"/>
      <c r="J139" s="16"/>
      <c r="K139" s="16"/>
      <c r="L139" s="16"/>
      <c r="M139" s="16"/>
    </row>
    <row r="140" spans="1:13" x14ac:dyDescent="0.3">
      <c r="A140" s="6"/>
      <c r="B140" s="6"/>
      <c r="C140" s="6"/>
      <c r="D140" s="15"/>
      <c r="E140" s="6"/>
      <c r="F140" s="6"/>
      <c r="G140" s="6"/>
      <c r="H140" s="6"/>
      <c r="I140" s="5"/>
      <c r="J140" s="5"/>
      <c r="K140" s="5"/>
      <c r="L140" s="5"/>
      <c r="M140" s="5"/>
    </row>
    <row r="141" spans="1:13" x14ac:dyDescent="0.3">
      <c r="A141" s="6"/>
      <c r="B141" s="6"/>
      <c r="C141" s="6"/>
      <c r="D141" s="15"/>
      <c r="E141" s="6"/>
      <c r="F141" s="6"/>
      <c r="G141" s="6"/>
      <c r="H141" s="6"/>
      <c r="I141" s="16"/>
      <c r="J141" s="16"/>
      <c r="K141" s="16"/>
      <c r="L141" s="16"/>
      <c r="M141" s="16"/>
    </row>
    <row r="142" spans="1:13" x14ac:dyDescent="0.3">
      <c r="A142" s="6"/>
      <c r="B142" s="6"/>
      <c r="C142" s="6"/>
      <c r="D142" s="15"/>
      <c r="E142" s="6"/>
      <c r="F142" s="6"/>
      <c r="G142" s="6"/>
      <c r="H142" s="6"/>
      <c r="I142" s="5"/>
      <c r="J142" s="5"/>
      <c r="K142" s="5"/>
      <c r="L142" s="5"/>
      <c r="M142" s="5"/>
    </row>
    <row r="143" spans="1:13" x14ac:dyDescent="0.3">
      <c r="A143" s="6"/>
      <c r="B143" s="6"/>
      <c r="C143" s="6"/>
      <c r="D143" s="15"/>
      <c r="E143" s="6"/>
      <c r="F143" s="6"/>
      <c r="G143" s="6"/>
      <c r="H143" s="6"/>
      <c r="I143" s="16"/>
      <c r="J143" s="16"/>
      <c r="K143" s="16"/>
      <c r="L143" s="16"/>
      <c r="M143" s="16"/>
    </row>
    <row r="144" spans="1:13" x14ac:dyDescent="0.3">
      <c r="A144" s="6"/>
      <c r="B144" s="6"/>
      <c r="C144" s="6"/>
      <c r="D144" s="15"/>
      <c r="E144" s="6"/>
      <c r="F144" s="6"/>
      <c r="G144" s="6"/>
      <c r="H144" s="6"/>
      <c r="I144" s="5"/>
      <c r="J144" s="5"/>
      <c r="K144" s="5"/>
      <c r="L144" s="5"/>
      <c r="M144" s="5"/>
    </row>
    <row r="145" spans="1:13" x14ac:dyDescent="0.3">
      <c r="A145" s="6"/>
      <c r="B145" s="6"/>
      <c r="C145" s="6"/>
      <c r="D145" s="15"/>
      <c r="E145" s="6"/>
      <c r="F145" s="6"/>
      <c r="G145" s="6"/>
      <c r="H145" s="6"/>
      <c r="I145" s="16"/>
      <c r="J145" s="16"/>
      <c r="K145" s="16"/>
      <c r="L145" s="16"/>
      <c r="M145" s="16"/>
    </row>
    <row r="146" spans="1:13" x14ac:dyDescent="0.3">
      <c r="A146" s="6"/>
      <c r="B146" s="6"/>
      <c r="C146" s="6"/>
      <c r="D146" s="15"/>
      <c r="E146" s="6"/>
      <c r="F146" s="6"/>
      <c r="G146" s="6"/>
      <c r="H146" s="6"/>
      <c r="I146" s="5"/>
      <c r="J146" s="5"/>
      <c r="K146" s="5"/>
      <c r="L146" s="5"/>
      <c r="M146" s="5"/>
    </row>
    <row r="147" spans="1:13" x14ac:dyDescent="0.3">
      <c r="A147" s="6"/>
      <c r="B147" s="6"/>
      <c r="C147" s="6"/>
      <c r="D147" s="15"/>
      <c r="E147" s="6"/>
      <c r="F147" s="6"/>
      <c r="G147" s="6"/>
      <c r="H147" s="6"/>
      <c r="I147" s="16"/>
      <c r="J147" s="16"/>
      <c r="K147" s="16"/>
      <c r="L147" s="16"/>
      <c r="M147" s="16"/>
    </row>
    <row r="148" spans="1:13" x14ac:dyDescent="0.3">
      <c r="A148" s="6"/>
      <c r="B148" s="6"/>
      <c r="C148" s="6"/>
      <c r="D148" s="15"/>
      <c r="E148" s="6"/>
      <c r="F148" s="6"/>
      <c r="G148" s="6"/>
      <c r="H148" s="6"/>
      <c r="I148" s="5"/>
      <c r="J148" s="5"/>
      <c r="K148" s="5"/>
      <c r="L148" s="5"/>
      <c r="M148" s="5"/>
    </row>
    <row r="149" spans="1:13" x14ac:dyDescent="0.3">
      <c r="A149" s="6"/>
      <c r="B149" s="6"/>
      <c r="C149" s="6"/>
      <c r="D149" s="15"/>
      <c r="E149" s="6"/>
      <c r="F149" s="6"/>
      <c r="G149" s="6"/>
      <c r="H149" s="6"/>
      <c r="I149" s="16"/>
      <c r="J149" s="16"/>
      <c r="K149" s="16"/>
      <c r="L149" s="16"/>
      <c r="M149" s="16"/>
    </row>
    <row r="150" spans="1:13" x14ac:dyDescent="0.3">
      <c r="A150" s="6"/>
      <c r="B150" s="6"/>
      <c r="C150" s="6"/>
      <c r="D150" s="15"/>
      <c r="E150" s="6"/>
      <c r="F150" s="6"/>
      <c r="G150" s="6"/>
      <c r="H150" s="6"/>
      <c r="I150" s="5"/>
      <c r="J150" s="5"/>
      <c r="K150" s="5"/>
      <c r="L150" s="5"/>
      <c r="M150" s="5"/>
    </row>
    <row r="151" spans="1:13" x14ac:dyDescent="0.3">
      <c r="A151" s="6"/>
      <c r="B151" s="6"/>
      <c r="C151" s="6"/>
      <c r="D151" s="15"/>
      <c r="E151" s="6"/>
      <c r="F151" s="6"/>
      <c r="G151" s="6"/>
      <c r="H151" s="6"/>
      <c r="I151" s="16"/>
      <c r="J151" s="16"/>
      <c r="K151" s="16"/>
      <c r="L151" s="16"/>
      <c r="M151" s="16"/>
    </row>
    <row r="152" spans="1:13" x14ac:dyDescent="0.3">
      <c r="A152" s="26" t="s">
        <v>78</v>
      </c>
      <c r="B152" s="26" t="s">
        <v>21</v>
      </c>
      <c r="C152" s="26" t="s">
        <v>217</v>
      </c>
      <c r="D152" s="27">
        <v>0.74</v>
      </c>
      <c r="E152" s="26" t="s">
        <v>215</v>
      </c>
      <c r="F152" s="26" t="s">
        <v>218</v>
      </c>
      <c r="G152" s="26">
        <v>400</v>
      </c>
      <c r="H152" s="26" t="s">
        <v>219</v>
      </c>
      <c r="I152" s="5"/>
      <c r="J152" s="5"/>
      <c r="K152" s="5"/>
      <c r="L152" s="5"/>
      <c r="M152" s="5"/>
    </row>
    <row r="153" spans="1:13" x14ac:dyDescent="0.3">
      <c r="A153" s="6" t="s">
        <v>79</v>
      </c>
      <c r="B153" s="6" t="s">
        <v>21</v>
      </c>
      <c r="C153" s="6" t="s">
        <v>220</v>
      </c>
      <c r="D153" s="15">
        <v>1.1200000000000001</v>
      </c>
      <c r="E153" s="6" t="s">
        <v>215</v>
      </c>
      <c r="F153" s="6" t="s">
        <v>221</v>
      </c>
      <c r="G153" s="6">
        <v>300</v>
      </c>
      <c r="H153" s="6" t="s">
        <v>222</v>
      </c>
      <c r="I153" s="16"/>
      <c r="J153" s="16"/>
      <c r="K153" s="16"/>
      <c r="L153" s="16"/>
      <c r="M153" s="16"/>
    </row>
    <row r="154" spans="1:13" x14ac:dyDescent="0.3">
      <c r="A154" s="6" t="s">
        <v>80</v>
      </c>
      <c r="B154" s="6" t="s">
        <v>21</v>
      </c>
      <c r="C154" s="6" t="s">
        <v>223</v>
      </c>
      <c r="D154" s="15">
        <v>1.18</v>
      </c>
      <c r="E154" s="6" t="s">
        <v>206</v>
      </c>
      <c r="F154" s="6" t="s">
        <v>224</v>
      </c>
      <c r="G154" s="6">
        <v>600</v>
      </c>
      <c r="H154" s="6" t="s">
        <v>225</v>
      </c>
      <c r="I154" s="5"/>
      <c r="J154" s="5"/>
      <c r="K154" s="5"/>
      <c r="L154" s="5"/>
      <c r="M154" s="5"/>
    </row>
    <row r="155" spans="1:13" x14ac:dyDescent="0.3">
      <c r="A155" s="6" t="s">
        <v>81</v>
      </c>
      <c r="B155" s="6" t="s">
        <v>21</v>
      </c>
      <c r="C155" s="6" t="s">
        <v>226</v>
      </c>
      <c r="D155" s="15">
        <v>1.42</v>
      </c>
      <c r="E155" s="6" t="s">
        <v>206</v>
      </c>
      <c r="F155" s="6" t="s">
        <v>227</v>
      </c>
      <c r="G155" s="6">
        <v>450</v>
      </c>
      <c r="H155" s="6" t="s">
        <v>228</v>
      </c>
      <c r="I155" s="16"/>
      <c r="J155" s="16"/>
      <c r="K155" s="16"/>
      <c r="L155" s="16"/>
      <c r="M155" s="16"/>
    </row>
    <row r="156" spans="1:13" x14ac:dyDescent="0.3">
      <c r="A156" s="6" t="s">
        <v>82</v>
      </c>
      <c r="B156" s="6" t="s">
        <v>21</v>
      </c>
      <c r="C156" s="6" t="s">
        <v>229</v>
      </c>
      <c r="D156" s="15">
        <v>0.89</v>
      </c>
      <c r="E156" s="6" t="s">
        <v>206</v>
      </c>
      <c r="F156" s="6" t="s">
        <v>230</v>
      </c>
      <c r="G156" s="6">
        <v>500</v>
      </c>
      <c r="H156" s="6" t="s">
        <v>219</v>
      </c>
      <c r="I156" s="5"/>
      <c r="J156" s="5"/>
      <c r="K156" s="5"/>
      <c r="L156" s="5"/>
      <c r="M156" s="5"/>
    </row>
    <row r="157" spans="1:13" x14ac:dyDescent="0.3">
      <c r="A157" s="6" t="s">
        <v>84</v>
      </c>
      <c r="B157" s="6" t="s">
        <v>21</v>
      </c>
      <c r="C157" s="6" t="s">
        <v>231</v>
      </c>
      <c r="D157" s="15">
        <v>0.64</v>
      </c>
      <c r="E157" s="6" t="s">
        <v>206</v>
      </c>
      <c r="F157" s="6" t="s">
        <v>232</v>
      </c>
      <c r="G157" s="6">
        <v>600</v>
      </c>
      <c r="H157" s="6" t="s">
        <v>233</v>
      </c>
      <c r="I157" s="16"/>
      <c r="J157" s="16"/>
      <c r="K157" s="16"/>
      <c r="L157" s="16"/>
      <c r="M157" s="16"/>
    </row>
    <row r="158" spans="1:13" x14ac:dyDescent="0.3">
      <c r="A158" s="6" t="s">
        <v>85</v>
      </c>
      <c r="B158" s="6" t="s">
        <v>21</v>
      </c>
      <c r="C158" s="6" t="s">
        <v>234</v>
      </c>
      <c r="D158" s="15">
        <v>0.31</v>
      </c>
      <c r="E158" s="6" t="s">
        <v>215</v>
      </c>
      <c r="F158" s="6" t="s">
        <v>235</v>
      </c>
      <c r="G158" s="6">
        <v>1200</v>
      </c>
      <c r="H158" s="6" t="s">
        <v>195</v>
      </c>
      <c r="I158" s="5"/>
      <c r="J158" s="5"/>
      <c r="K158" s="5"/>
      <c r="L158" s="5"/>
      <c r="M158" s="5"/>
    </row>
    <row r="159" spans="1:13" x14ac:dyDescent="0.3">
      <c r="A159" s="6" t="s">
        <v>86</v>
      </c>
      <c r="B159" s="6" t="s">
        <v>21</v>
      </c>
      <c r="C159" s="6" t="s">
        <v>236</v>
      </c>
      <c r="D159" s="15">
        <v>0.38</v>
      </c>
      <c r="E159" s="6" t="s">
        <v>215</v>
      </c>
      <c r="F159" s="6" t="s">
        <v>237</v>
      </c>
      <c r="G159" s="6">
        <v>800</v>
      </c>
      <c r="H159" s="6" t="s">
        <v>195</v>
      </c>
      <c r="I159" s="16"/>
      <c r="J159" s="16"/>
      <c r="K159" s="16"/>
      <c r="L159" s="16"/>
      <c r="M159" s="16"/>
    </row>
    <row r="160" spans="1:13" x14ac:dyDescent="0.3">
      <c r="A160" s="6"/>
      <c r="B160" s="6"/>
      <c r="C160" s="6"/>
      <c r="D160" s="15"/>
      <c r="E160" s="6"/>
      <c r="F160" s="6"/>
      <c r="G160" s="6"/>
      <c r="H160" s="6"/>
      <c r="I160" s="5"/>
      <c r="J160" s="5"/>
      <c r="K160" s="5"/>
      <c r="L160" s="5"/>
      <c r="M160" s="5"/>
    </row>
    <row r="161" spans="1:13" x14ac:dyDescent="0.3">
      <c r="A161" s="6"/>
      <c r="B161" s="6"/>
      <c r="C161" s="6"/>
      <c r="D161" s="15"/>
      <c r="E161" s="6"/>
      <c r="F161" s="6"/>
      <c r="G161" s="6"/>
      <c r="H161" s="6"/>
      <c r="I161" s="16"/>
      <c r="J161" s="16"/>
      <c r="K161" s="16"/>
      <c r="L161" s="16"/>
      <c r="M161" s="16"/>
    </row>
    <row r="162" spans="1:13" x14ac:dyDescent="0.3">
      <c r="A162" s="6"/>
      <c r="B162" s="6"/>
      <c r="C162" s="6"/>
      <c r="D162" s="15"/>
      <c r="E162" s="6"/>
      <c r="F162" s="6"/>
      <c r="G162" s="6"/>
      <c r="H162" s="6"/>
      <c r="I162" s="5"/>
      <c r="J162" s="5"/>
      <c r="K162" s="5"/>
      <c r="L162" s="5"/>
      <c r="M162" s="5"/>
    </row>
    <row r="163" spans="1:13" x14ac:dyDescent="0.3">
      <c r="A163" s="6"/>
      <c r="B163" s="6"/>
      <c r="C163" s="6"/>
      <c r="D163" s="15"/>
      <c r="E163" s="6"/>
      <c r="F163" s="6"/>
      <c r="G163" s="6"/>
      <c r="H163" s="6"/>
      <c r="I163" s="16"/>
      <c r="J163" s="16"/>
      <c r="K163" s="16"/>
      <c r="L163" s="16"/>
      <c r="M163" s="16"/>
    </row>
    <row r="164" spans="1:13" x14ac:dyDescent="0.3">
      <c r="A164" s="6"/>
      <c r="B164" s="6"/>
      <c r="C164" s="6"/>
      <c r="D164" s="15"/>
      <c r="E164" s="6"/>
      <c r="F164" s="6"/>
      <c r="G164" s="6"/>
      <c r="H164" s="6"/>
      <c r="I164" s="5"/>
      <c r="J164" s="5"/>
      <c r="K164" s="5"/>
      <c r="L164" s="5"/>
      <c r="M164" s="5"/>
    </row>
    <row r="165" spans="1:13" x14ac:dyDescent="0.3">
      <c r="A165" s="6"/>
      <c r="B165" s="6"/>
      <c r="C165" s="6"/>
      <c r="D165" s="15"/>
      <c r="E165" s="6"/>
      <c r="F165" s="6"/>
      <c r="G165" s="6"/>
      <c r="H165" s="6"/>
      <c r="I165" s="16"/>
      <c r="J165" s="16"/>
      <c r="K165" s="16"/>
      <c r="L165" s="16"/>
      <c r="M165" s="16"/>
    </row>
    <row r="166" spans="1:13" x14ac:dyDescent="0.3">
      <c r="A166" s="6"/>
      <c r="B166" s="6"/>
      <c r="C166" s="6"/>
      <c r="D166" s="15"/>
      <c r="E166" s="6"/>
      <c r="F166" s="6"/>
      <c r="G166" s="6"/>
      <c r="H166" s="6"/>
      <c r="I166" s="5"/>
      <c r="J166" s="5"/>
      <c r="K166" s="5"/>
      <c r="L166" s="5"/>
      <c r="M166" s="5"/>
    </row>
    <row r="167" spans="1:13" x14ac:dyDescent="0.3">
      <c r="A167" s="6"/>
      <c r="B167" s="6"/>
      <c r="C167" s="6"/>
      <c r="D167" s="15"/>
      <c r="E167" s="6"/>
      <c r="F167" s="6"/>
      <c r="G167" s="6"/>
      <c r="H167" s="6"/>
      <c r="I167" s="16"/>
      <c r="J167" s="16"/>
      <c r="K167" s="16"/>
      <c r="L167" s="16"/>
      <c r="M167" s="16"/>
    </row>
    <row r="168" spans="1:13" x14ac:dyDescent="0.3">
      <c r="A168" s="6"/>
      <c r="B168" s="6"/>
      <c r="C168" s="6"/>
      <c r="D168" s="15"/>
      <c r="E168" s="6"/>
      <c r="F168" s="6"/>
      <c r="G168" s="6"/>
      <c r="H168" s="6"/>
      <c r="I168" s="5"/>
      <c r="J168" s="5"/>
      <c r="K168" s="5"/>
      <c r="L168" s="5"/>
      <c r="M168" s="5"/>
    </row>
    <row r="169" spans="1:13" x14ac:dyDescent="0.3">
      <c r="A169" s="6"/>
      <c r="B169" s="6"/>
      <c r="C169" s="6"/>
      <c r="D169" s="15"/>
      <c r="E169" s="6"/>
      <c r="F169" s="6"/>
      <c r="G169" s="6"/>
      <c r="H169" s="6"/>
      <c r="I169" s="16"/>
      <c r="J169" s="16"/>
      <c r="K169" s="16"/>
      <c r="L169" s="16"/>
      <c r="M169" s="16"/>
    </row>
    <row r="170" spans="1:13" x14ac:dyDescent="0.3">
      <c r="A170" s="6"/>
      <c r="B170" s="6"/>
      <c r="C170" s="6"/>
      <c r="D170" s="15"/>
      <c r="E170" s="6"/>
      <c r="F170" s="6"/>
      <c r="G170" s="6"/>
      <c r="H170" s="6"/>
      <c r="I170" s="5"/>
      <c r="J170" s="5"/>
      <c r="K170" s="5"/>
      <c r="L170" s="5"/>
      <c r="M170" s="5"/>
    </row>
    <row r="171" spans="1:13" x14ac:dyDescent="0.3">
      <c r="A171" s="6"/>
      <c r="B171" s="6"/>
      <c r="C171" s="6"/>
      <c r="D171" s="15"/>
      <c r="E171" s="6"/>
      <c r="F171" s="6"/>
      <c r="G171" s="6"/>
      <c r="H171" s="6"/>
      <c r="I171" s="16"/>
      <c r="J171" s="16"/>
      <c r="K171" s="16"/>
      <c r="L171" s="16"/>
      <c r="M171" s="16"/>
    </row>
    <row r="172" spans="1:13" x14ac:dyDescent="0.3">
      <c r="A172" s="6"/>
      <c r="B172" s="6"/>
      <c r="C172" s="6"/>
      <c r="D172" s="15"/>
      <c r="E172" s="6"/>
      <c r="F172" s="6"/>
      <c r="G172" s="6"/>
      <c r="H172" s="6"/>
      <c r="I172" s="5"/>
      <c r="J172" s="5"/>
      <c r="K172" s="5"/>
      <c r="L172" s="5"/>
      <c r="M172" s="5"/>
    </row>
    <row r="173" spans="1:13" x14ac:dyDescent="0.3">
      <c r="A173" s="6"/>
      <c r="B173" s="6"/>
      <c r="C173" s="6"/>
      <c r="D173" s="15"/>
      <c r="E173" s="6"/>
      <c r="F173" s="6"/>
      <c r="G173" s="6"/>
      <c r="H173" s="6"/>
      <c r="I173" s="16"/>
      <c r="J173" s="16"/>
      <c r="K173" s="16"/>
      <c r="L173" s="16"/>
      <c r="M173" s="16"/>
    </row>
    <row r="174" spans="1:13" x14ac:dyDescent="0.3">
      <c r="A174" s="6"/>
      <c r="B174" s="6"/>
      <c r="C174" s="6"/>
      <c r="D174" s="15"/>
      <c r="E174" s="6"/>
      <c r="F174" s="6"/>
      <c r="G174" s="6"/>
      <c r="H174" s="6"/>
      <c r="I174" s="5"/>
      <c r="J174" s="5"/>
      <c r="K174" s="5"/>
      <c r="L174" s="5"/>
      <c r="M174" s="5"/>
    </row>
    <row r="175" spans="1:13" x14ac:dyDescent="0.3">
      <c r="A175" s="6"/>
      <c r="B175" s="6"/>
      <c r="C175" s="6"/>
      <c r="D175" s="15"/>
      <c r="E175" s="6"/>
      <c r="F175" s="6"/>
      <c r="G175" s="6"/>
      <c r="H175" s="6"/>
      <c r="I175" s="16"/>
      <c r="J175" s="16"/>
      <c r="K175" s="16"/>
      <c r="L175" s="16"/>
      <c r="M175" s="16"/>
    </row>
    <row r="176" spans="1:13" x14ac:dyDescent="0.3">
      <c r="A176" s="6"/>
      <c r="B176" s="6"/>
      <c r="C176" s="6"/>
      <c r="D176" s="15"/>
      <c r="E176" s="6"/>
      <c r="F176" s="6"/>
      <c r="G176" s="6"/>
      <c r="H176" s="6"/>
      <c r="I176" s="5"/>
      <c r="J176" s="5"/>
      <c r="K176" s="5"/>
      <c r="L176" s="5"/>
      <c r="M176" s="5"/>
    </row>
    <row r="177" spans="1:13" x14ac:dyDescent="0.3">
      <c r="A177" s="6"/>
      <c r="B177" s="6"/>
      <c r="C177" s="6"/>
      <c r="D177" s="15"/>
      <c r="E177" s="6"/>
      <c r="F177" s="6"/>
      <c r="G177" s="6"/>
      <c r="H177" s="6"/>
      <c r="I177" s="16"/>
      <c r="J177" s="16"/>
      <c r="K177" s="16"/>
      <c r="L177" s="16"/>
      <c r="M177" s="16"/>
    </row>
    <row r="178" spans="1:13" x14ac:dyDescent="0.3">
      <c r="A178" s="6"/>
      <c r="B178" s="6"/>
      <c r="C178" s="6"/>
      <c r="D178" s="15"/>
      <c r="E178" s="6"/>
      <c r="F178" s="6"/>
      <c r="G178" s="6"/>
      <c r="H178" s="6"/>
      <c r="I178" s="5"/>
      <c r="J178" s="5"/>
      <c r="K178" s="5"/>
      <c r="L178" s="5"/>
      <c r="M178" s="5"/>
    </row>
    <row r="179" spans="1:13" x14ac:dyDescent="0.3">
      <c r="A179" s="6"/>
      <c r="B179" s="6"/>
      <c r="C179" s="6"/>
      <c r="D179" s="15"/>
      <c r="E179" s="6"/>
      <c r="F179" s="6"/>
      <c r="G179" s="6"/>
      <c r="H179" s="6"/>
      <c r="I179" s="16"/>
      <c r="J179" s="16"/>
      <c r="K179" s="16"/>
      <c r="L179" s="16"/>
      <c r="M179" s="16"/>
    </row>
    <row r="180" spans="1:13" x14ac:dyDescent="0.3">
      <c r="A180" s="6"/>
      <c r="B180" s="6"/>
      <c r="C180" s="6"/>
      <c r="D180" s="15"/>
      <c r="E180" s="6"/>
      <c r="F180" s="6"/>
      <c r="G180" s="6"/>
      <c r="H180" s="6"/>
      <c r="I180" s="5"/>
      <c r="J180" s="5"/>
      <c r="K180" s="5"/>
      <c r="L180" s="5"/>
      <c r="M180" s="5"/>
    </row>
    <row r="181" spans="1:13" x14ac:dyDescent="0.3">
      <c r="A181" s="6"/>
      <c r="B181" s="6"/>
      <c r="C181" s="6"/>
      <c r="D181" s="15"/>
      <c r="E181" s="6"/>
      <c r="F181" s="6"/>
      <c r="G181" s="6"/>
      <c r="H181" s="6"/>
      <c r="I181" s="16"/>
      <c r="J181" s="16"/>
      <c r="K181" s="16"/>
      <c r="L181" s="16"/>
      <c r="M181" s="16"/>
    </row>
    <row r="182" spans="1:13" x14ac:dyDescent="0.3">
      <c r="A182" s="6"/>
      <c r="B182" s="6"/>
      <c r="C182" s="6"/>
      <c r="D182" s="15"/>
      <c r="E182" s="6"/>
      <c r="F182" s="6"/>
      <c r="G182" s="6"/>
      <c r="H182" s="6"/>
      <c r="I182" s="5"/>
      <c r="J182" s="5"/>
      <c r="K182" s="5"/>
      <c r="L182" s="5"/>
      <c r="M182" s="5"/>
    </row>
    <row r="183" spans="1:13" x14ac:dyDescent="0.3">
      <c r="A183" s="6"/>
      <c r="B183" s="6"/>
      <c r="C183" s="6"/>
      <c r="D183" s="15"/>
      <c r="E183" s="6"/>
      <c r="F183" s="6"/>
      <c r="G183" s="6"/>
      <c r="H183" s="6"/>
      <c r="I183" s="16"/>
      <c r="J183" s="16"/>
      <c r="K183" s="16"/>
      <c r="L183" s="16"/>
      <c r="M183" s="16"/>
    </row>
    <row r="184" spans="1:13" x14ac:dyDescent="0.3">
      <c r="A184" s="6"/>
      <c r="B184" s="6"/>
      <c r="C184" s="6"/>
      <c r="D184" s="15"/>
      <c r="E184" s="6"/>
      <c r="F184" s="6"/>
      <c r="G184" s="6"/>
      <c r="H184" s="6"/>
      <c r="I184" s="5"/>
      <c r="J184" s="5"/>
      <c r="K184" s="5"/>
      <c r="L184" s="5"/>
      <c r="M184" s="5"/>
    </row>
    <row r="185" spans="1:13" x14ac:dyDescent="0.3">
      <c r="A185" s="6"/>
      <c r="B185" s="6"/>
      <c r="C185" s="6"/>
      <c r="D185" s="15"/>
      <c r="E185" s="6"/>
      <c r="F185" s="6"/>
      <c r="G185" s="6"/>
      <c r="H185" s="6"/>
      <c r="I185" s="16"/>
      <c r="J185" s="16"/>
      <c r="K185" s="16"/>
      <c r="L185" s="16"/>
      <c r="M185" s="16"/>
    </row>
    <row r="186" spans="1:13" x14ac:dyDescent="0.3">
      <c r="A186" s="6"/>
      <c r="B186" s="6"/>
      <c r="C186" s="6"/>
      <c r="D186" s="15"/>
      <c r="E186" s="6"/>
      <c r="F186" s="6"/>
      <c r="G186" s="6"/>
      <c r="H186" s="6"/>
      <c r="I186" s="5"/>
      <c r="J186" s="5"/>
      <c r="K186" s="5"/>
      <c r="L186" s="5"/>
      <c r="M186" s="5"/>
    </row>
    <row r="187" spans="1:13" x14ac:dyDescent="0.3">
      <c r="A187" s="6"/>
      <c r="B187" s="6"/>
      <c r="C187" s="6"/>
      <c r="D187" s="15"/>
      <c r="E187" s="6"/>
      <c r="F187" s="6"/>
      <c r="G187" s="6"/>
      <c r="H187" s="6"/>
      <c r="I187" s="16"/>
      <c r="J187" s="16"/>
      <c r="K187" s="16"/>
      <c r="L187" s="16"/>
      <c r="M187" s="16"/>
    </row>
    <row r="188" spans="1:13" x14ac:dyDescent="0.3">
      <c r="A188" s="6"/>
      <c r="B188" s="6"/>
      <c r="C188" s="6"/>
      <c r="D188" s="15"/>
      <c r="E188" s="6"/>
      <c r="F188" s="6"/>
      <c r="G188" s="6"/>
      <c r="H188" s="6"/>
      <c r="I188" s="5"/>
      <c r="J188" s="5"/>
      <c r="K188" s="5"/>
      <c r="L188" s="5"/>
      <c r="M188" s="5"/>
    </row>
    <row r="189" spans="1:13" x14ac:dyDescent="0.3">
      <c r="A189" s="6"/>
      <c r="B189" s="6"/>
      <c r="C189" s="6"/>
      <c r="D189" s="15"/>
      <c r="E189" s="6"/>
      <c r="F189" s="6"/>
      <c r="G189" s="6"/>
      <c r="H189" s="6"/>
      <c r="I189" s="16"/>
      <c r="J189" s="16"/>
      <c r="K189" s="16"/>
      <c r="L189" s="16"/>
      <c r="M189" s="16"/>
    </row>
    <row r="190" spans="1:13" x14ac:dyDescent="0.3">
      <c r="A190" s="6"/>
      <c r="B190" s="6"/>
      <c r="C190" s="6"/>
      <c r="D190" s="15"/>
      <c r="E190" s="6"/>
      <c r="F190" s="6"/>
      <c r="G190" s="6"/>
      <c r="H190" s="6"/>
      <c r="I190" s="5"/>
      <c r="J190" s="5"/>
      <c r="K190" s="5"/>
      <c r="L190" s="5"/>
      <c r="M190" s="5"/>
    </row>
    <row r="191" spans="1:13" x14ac:dyDescent="0.3">
      <c r="A191" s="6"/>
      <c r="B191" s="6"/>
      <c r="C191" s="6"/>
      <c r="D191" s="15"/>
      <c r="E191" s="6"/>
      <c r="F191" s="6"/>
      <c r="G191" s="6"/>
      <c r="H191" s="6"/>
      <c r="I191" s="16"/>
      <c r="J191" s="16"/>
      <c r="K191" s="16"/>
      <c r="L191" s="16"/>
      <c r="M191" s="16"/>
    </row>
    <row r="192" spans="1:13" x14ac:dyDescent="0.3">
      <c r="A192" s="6"/>
      <c r="B192" s="6"/>
      <c r="C192" s="6"/>
      <c r="D192" s="15"/>
      <c r="E192" s="6"/>
      <c r="F192" s="6"/>
      <c r="G192" s="6"/>
      <c r="H192" s="6"/>
      <c r="I192" s="5"/>
      <c r="J192" s="5"/>
      <c r="K192" s="5"/>
      <c r="L192" s="5"/>
      <c r="M192" s="5"/>
    </row>
    <row r="193" spans="1:13" x14ac:dyDescent="0.3">
      <c r="A193" s="6"/>
      <c r="B193" s="6"/>
      <c r="C193" s="6"/>
      <c r="D193" s="15"/>
      <c r="E193" s="6"/>
      <c r="F193" s="6"/>
      <c r="G193" s="6"/>
      <c r="H193" s="6"/>
      <c r="I193" s="16"/>
      <c r="J193" s="16"/>
      <c r="K193" s="16"/>
      <c r="L193" s="16"/>
      <c r="M193" s="16"/>
    </row>
    <row r="194" spans="1:13" x14ac:dyDescent="0.3">
      <c r="A194" s="6"/>
      <c r="B194" s="6"/>
      <c r="C194" s="6"/>
      <c r="D194" s="15"/>
      <c r="E194" s="6"/>
      <c r="F194" s="6"/>
      <c r="G194" s="6"/>
      <c r="H194" s="6"/>
      <c r="I194" s="5"/>
      <c r="J194" s="5"/>
      <c r="K194" s="5"/>
      <c r="L194" s="5"/>
      <c r="M194" s="5"/>
    </row>
    <row r="195" spans="1:13" x14ac:dyDescent="0.3">
      <c r="A195" s="6"/>
      <c r="B195" s="6"/>
      <c r="C195" s="6"/>
      <c r="D195" s="15"/>
      <c r="E195" s="6"/>
      <c r="F195" s="6"/>
      <c r="G195" s="6"/>
      <c r="H195" s="6"/>
      <c r="I195" s="16"/>
      <c r="J195" s="16"/>
      <c r="K195" s="16"/>
      <c r="L195" s="16"/>
      <c r="M195" s="16"/>
    </row>
    <row r="196" spans="1:13" x14ac:dyDescent="0.3">
      <c r="A196" s="6"/>
      <c r="B196" s="6"/>
      <c r="C196" s="6"/>
      <c r="D196" s="15"/>
      <c r="E196" s="6"/>
      <c r="F196" s="6"/>
      <c r="G196" s="6"/>
      <c r="H196" s="6"/>
      <c r="I196" s="5"/>
      <c r="J196" s="5"/>
      <c r="K196" s="5"/>
      <c r="L196" s="5"/>
      <c r="M196" s="5"/>
    </row>
    <row r="197" spans="1:13" x14ac:dyDescent="0.3">
      <c r="A197" s="6"/>
      <c r="B197" s="6"/>
      <c r="C197" s="6"/>
      <c r="D197" s="15"/>
      <c r="E197" s="6"/>
      <c r="F197" s="6"/>
      <c r="G197" s="6"/>
      <c r="H197" s="6"/>
      <c r="I197" s="16"/>
      <c r="J197" s="16"/>
      <c r="K197" s="16"/>
      <c r="L197" s="16"/>
      <c r="M197" s="16"/>
    </row>
    <row r="198" spans="1:13" x14ac:dyDescent="0.3">
      <c r="A198" s="6"/>
      <c r="B198" s="6"/>
      <c r="C198" s="6"/>
      <c r="D198" s="15"/>
      <c r="E198" s="6"/>
      <c r="F198" s="6"/>
      <c r="G198" s="6"/>
      <c r="H198" s="6"/>
      <c r="I198" s="5"/>
      <c r="J198" s="5"/>
      <c r="K198" s="5"/>
      <c r="L198" s="5"/>
      <c r="M198" s="5"/>
    </row>
    <row r="199" spans="1:13" x14ac:dyDescent="0.3">
      <c r="A199" s="6"/>
      <c r="B199" s="6"/>
      <c r="C199" s="6"/>
      <c r="D199" s="15"/>
      <c r="E199" s="6"/>
      <c r="F199" s="6"/>
      <c r="G199" s="6"/>
      <c r="H199" s="6"/>
      <c r="I199" s="16"/>
      <c r="J199" s="16"/>
      <c r="K199" s="16"/>
      <c r="L199" s="16"/>
      <c r="M199" s="16"/>
    </row>
    <row r="200" spans="1:13" x14ac:dyDescent="0.3">
      <c r="A200" s="6"/>
      <c r="B200" s="6"/>
      <c r="C200" s="6"/>
      <c r="D200" s="15"/>
      <c r="E200" s="6"/>
      <c r="F200" s="6"/>
      <c r="G200" s="6"/>
      <c r="H200" s="6"/>
      <c r="I200" s="5"/>
      <c r="J200" s="5"/>
      <c r="K200" s="5"/>
      <c r="L200" s="5"/>
      <c r="M200" s="5"/>
    </row>
    <row r="201" spans="1:13" x14ac:dyDescent="0.3">
      <c r="A201" s="6"/>
      <c r="B201" s="6"/>
      <c r="C201" s="6"/>
      <c r="D201" s="15"/>
      <c r="E201" s="6"/>
      <c r="F201" s="6"/>
      <c r="G201" s="6"/>
      <c r="H201" s="6"/>
      <c r="I201" s="16"/>
      <c r="J201" s="16"/>
      <c r="K201" s="16"/>
      <c r="L201" s="16"/>
      <c r="M201" s="16"/>
    </row>
    <row r="202" spans="1:13" x14ac:dyDescent="0.3">
      <c r="A202" s="26" t="s">
        <v>87</v>
      </c>
      <c r="B202" s="26" t="s">
        <v>23</v>
      </c>
      <c r="C202" s="26" t="s">
        <v>238</v>
      </c>
      <c r="D202" s="27">
        <v>2.4500000000000002</v>
      </c>
      <c r="E202" s="26" t="s">
        <v>184</v>
      </c>
      <c r="F202" s="26" t="s">
        <v>239</v>
      </c>
      <c r="G202" s="26">
        <v>250</v>
      </c>
      <c r="H202" s="26" t="s">
        <v>240</v>
      </c>
      <c r="I202" s="5"/>
      <c r="J202" s="5"/>
      <c r="K202" s="5"/>
      <c r="L202" s="5"/>
      <c r="M202" s="5"/>
    </row>
    <row r="203" spans="1:13" x14ac:dyDescent="0.3">
      <c r="A203" s="6" t="s">
        <v>88</v>
      </c>
      <c r="B203" s="6" t="s">
        <v>23</v>
      </c>
      <c r="C203" s="6" t="s">
        <v>241</v>
      </c>
      <c r="D203" s="15">
        <v>7.8</v>
      </c>
      <c r="E203" s="6" t="s">
        <v>184</v>
      </c>
      <c r="F203" s="6" t="s">
        <v>242</v>
      </c>
      <c r="G203" s="6">
        <v>100</v>
      </c>
      <c r="H203" s="6" t="s">
        <v>243</v>
      </c>
      <c r="I203" s="16"/>
      <c r="J203" s="16"/>
      <c r="K203" s="16"/>
      <c r="L203" s="16"/>
      <c r="M203" s="16"/>
    </row>
    <row r="204" spans="1:13" x14ac:dyDescent="0.3">
      <c r="A204" s="6" t="s">
        <v>89</v>
      </c>
      <c r="B204" s="6" t="s">
        <v>23</v>
      </c>
      <c r="C204" s="6" t="s">
        <v>244</v>
      </c>
      <c r="D204" s="15">
        <v>8.6</v>
      </c>
      <c r="E204" s="6" t="s">
        <v>184</v>
      </c>
      <c r="F204" s="6" t="s">
        <v>245</v>
      </c>
      <c r="G204" s="6">
        <v>80</v>
      </c>
      <c r="H204" s="6" t="s">
        <v>246</v>
      </c>
      <c r="I204" s="5"/>
      <c r="J204" s="5"/>
      <c r="K204" s="5"/>
      <c r="L204" s="5"/>
      <c r="M204" s="5"/>
    </row>
    <row r="205" spans="1:13" x14ac:dyDescent="0.3">
      <c r="A205" s="6" t="s">
        <v>91</v>
      </c>
      <c r="B205" s="6" t="s">
        <v>23</v>
      </c>
      <c r="C205" s="6" t="s">
        <v>247</v>
      </c>
      <c r="D205" s="15">
        <v>12.6</v>
      </c>
      <c r="E205" s="6" t="s">
        <v>248</v>
      </c>
      <c r="F205" s="6" t="s">
        <v>249</v>
      </c>
      <c r="G205" s="6">
        <v>80</v>
      </c>
      <c r="H205" s="6" t="s">
        <v>250</v>
      </c>
      <c r="I205" s="16"/>
      <c r="J205" s="16"/>
      <c r="K205" s="16"/>
      <c r="L205" s="16"/>
      <c r="M205" s="16"/>
    </row>
    <row r="206" spans="1:13" x14ac:dyDescent="0.3">
      <c r="A206" s="6" t="s">
        <v>92</v>
      </c>
      <c r="B206" s="6" t="s">
        <v>23</v>
      </c>
      <c r="C206" s="6" t="s">
        <v>251</v>
      </c>
      <c r="D206" s="15">
        <v>9.4</v>
      </c>
      <c r="E206" s="6" t="s">
        <v>248</v>
      </c>
      <c r="F206" s="6" t="s">
        <v>252</v>
      </c>
      <c r="G206" s="6">
        <v>100</v>
      </c>
      <c r="H206" s="6" t="s">
        <v>250</v>
      </c>
      <c r="I206" s="5"/>
      <c r="J206" s="5"/>
      <c r="K206" s="5"/>
      <c r="L206" s="5"/>
      <c r="M206" s="5"/>
    </row>
    <row r="207" spans="1:13" x14ac:dyDescent="0.3">
      <c r="A207" s="6" t="s">
        <v>93</v>
      </c>
      <c r="B207" s="6" t="s">
        <v>23</v>
      </c>
      <c r="C207" s="6" t="s">
        <v>253</v>
      </c>
      <c r="D207" s="15">
        <v>14.2</v>
      </c>
      <c r="E207" s="6" t="s">
        <v>248</v>
      </c>
      <c r="F207" s="6" t="s">
        <v>254</v>
      </c>
      <c r="G207" s="6">
        <v>60</v>
      </c>
      <c r="H207" s="6" t="s">
        <v>255</v>
      </c>
      <c r="I207" s="16"/>
      <c r="J207" s="16"/>
      <c r="K207" s="16"/>
      <c r="L207" s="16"/>
      <c r="M207" s="16"/>
    </row>
    <row r="208" spans="1:13" x14ac:dyDescent="0.3">
      <c r="A208" s="6" t="s">
        <v>95</v>
      </c>
      <c r="B208" s="6" t="s">
        <v>23</v>
      </c>
      <c r="C208" s="6" t="s">
        <v>256</v>
      </c>
      <c r="D208" s="15">
        <v>31.5</v>
      </c>
      <c r="E208" s="6" t="s">
        <v>257</v>
      </c>
      <c r="F208" s="6" t="s">
        <v>258</v>
      </c>
      <c r="G208" s="6">
        <v>20</v>
      </c>
      <c r="H208" s="6" t="s">
        <v>259</v>
      </c>
      <c r="I208" s="5"/>
      <c r="J208" s="5"/>
      <c r="K208" s="5"/>
      <c r="L208" s="5"/>
      <c r="M208" s="5"/>
    </row>
    <row r="209" spans="1:13" x14ac:dyDescent="0.3">
      <c r="A209" s="6" t="s">
        <v>96</v>
      </c>
      <c r="B209" s="6" t="s">
        <v>23</v>
      </c>
      <c r="C209" s="6" t="s">
        <v>260</v>
      </c>
      <c r="D209" s="15">
        <v>29.8</v>
      </c>
      <c r="E209" s="6" t="s">
        <v>257</v>
      </c>
      <c r="F209" s="6" t="s">
        <v>261</v>
      </c>
      <c r="G209" s="6">
        <v>20</v>
      </c>
      <c r="H209" s="6" t="s">
        <v>259</v>
      </c>
      <c r="I209" s="16"/>
      <c r="J209" s="16"/>
      <c r="K209" s="16"/>
      <c r="L209" s="16"/>
      <c r="M209" s="16"/>
    </row>
    <row r="210" spans="1:13" x14ac:dyDescent="0.3">
      <c r="A210" s="6" t="s">
        <v>97</v>
      </c>
      <c r="B210" s="6" t="s">
        <v>23</v>
      </c>
      <c r="C210" s="6" t="s">
        <v>262</v>
      </c>
      <c r="D210" s="15">
        <v>4.8499999999999996</v>
      </c>
      <c r="E210" s="6" t="s">
        <v>193</v>
      </c>
      <c r="F210" s="6" t="s">
        <v>263</v>
      </c>
      <c r="G210" s="6">
        <v>300</v>
      </c>
      <c r="H210" s="6" t="s">
        <v>264</v>
      </c>
      <c r="I210" s="5"/>
      <c r="J210" s="5"/>
      <c r="K210" s="5"/>
      <c r="L210" s="5"/>
      <c r="M210" s="5"/>
    </row>
    <row r="211" spans="1:13" x14ac:dyDescent="0.3">
      <c r="A211" s="6" t="s">
        <v>99</v>
      </c>
      <c r="B211" s="6" t="s">
        <v>23</v>
      </c>
      <c r="C211" s="6" t="s">
        <v>265</v>
      </c>
      <c r="D211" s="15">
        <v>6.2</v>
      </c>
      <c r="E211" s="6" t="s">
        <v>193</v>
      </c>
      <c r="F211" s="6" t="s">
        <v>266</v>
      </c>
      <c r="G211" s="6">
        <v>180</v>
      </c>
      <c r="H211" s="6" t="s">
        <v>267</v>
      </c>
      <c r="I211" s="16"/>
      <c r="J211" s="16"/>
      <c r="K211" s="16"/>
      <c r="L211" s="16"/>
      <c r="M211" s="16"/>
    </row>
    <row r="212" spans="1:13" x14ac:dyDescent="0.3">
      <c r="A212" s="6" t="s">
        <v>100</v>
      </c>
      <c r="B212" s="6" t="s">
        <v>23</v>
      </c>
      <c r="C212" s="6" t="s">
        <v>268</v>
      </c>
      <c r="D212" s="15">
        <v>5.45</v>
      </c>
      <c r="E212" s="6" t="s">
        <v>193</v>
      </c>
      <c r="F212" s="6" t="s">
        <v>269</v>
      </c>
      <c r="G212" s="6">
        <v>220</v>
      </c>
      <c r="H212" s="6" t="s">
        <v>270</v>
      </c>
      <c r="I212" s="5"/>
      <c r="J212" s="5"/>
      <c r="K212" s="5"/>
      <c r="L212" s="5"/>
      <c r="M212" s="5"/>
    </row>
    <row r="213" spans="1:13" x14ac:dyDescent="0.3">
      <c r="A213" s="6" t="s">
        <v>101</v>
      </c>
      <c r="B213" s="6" t="s">
        <v>23</v>
      </c>
      <c r="C213" s="6" t="s">
        <v>271</v>
      </c>
      <c r="D213" s="15">
        <v>0.57999999999999996</v>
      </c>
      <c r="E213" s="6" t="s">
        <v>193</v>
      </c>
      <c r="F213" s="6" t="s">
        <v>272</v>
      </c>
      <c r="G213" s="6">
        <v>500</v>
      </c>
      <c r="H213" s="6" t="s">
        <v>273</v>
      </c>
      <c r="I213" s="16"/>
      <c r="J213" s="16"/>
      <c r="K213" s="16"/>
      <c r="L213" s="16"/>
      <c r="M213" s="16"/>
    </row>
    <row r="214" spans="1:13" x14ac:dyDescent="0.3">
      <c r="A214" s="6"/>
      <c r="B214" s="6"/>
      <c r="C214" s="6"/>
      <c r="D214" s="15"/>
      <c r="E214" s="6"/>
      <c r="F214" s="6"/>
      <c r="G214" s="6"/>
      <c r="H214" s="6"/>
      <c r="I214" s="5"/>
      <c r="J214" s="5"/>
      <c r="K214" s="5"/>
      <c r="L214" s="5"/>
      <c r="M214" s="5"/>
    </row>
    <row r="215" spans="1:13" x14ac:dyDescent="0.3">
      <c r="A215" s="6"/>
      <c r="B215" s="6"/>
      <c r="C215" s="6"/>
      <c r="D215" s="15"/>
      <c r="E215" s="6"/>
      <c r="F215" s="6"/>
      <c r="G215" s="6"/>
      <c r="H215" s="6"/>
      <c r="I215" s="16"/>
      <c r="J215" s="16"/>
      <c r="K215" s="16"/>
      <c r="L215" s="16"/>
      <c r="M215" s="16"/>
    </row>
    <row r="216" spans="1:13" x14ac:dyDescent="0.3">
      <c r="A216" s="6"/>
      <c r="B216" s="6"/>
      <c r="C216" s="6"/>
      <c r="D216" s="15"/>
      <c r="E216" s="6"/>
      <c r="F216" s="6"/>
      <c r="G216" s="6"/>
      <c r="H216" s="6"/>
      <c r="I216" s="5"/>
      <c r="J216" s="5"/>
      <c r="K216" s="5"/>
      <c r="L216" s="5"/>
      <c r="M216" s="5"/>
    </row>
    <row r="217" spans="1:13" x14ac:dyDescent="0.3">
      <c r="A217" s="6"/>
      <c r="B217" s="6"/>
      <c r="C217" s="6"/>
      <c r="D217" s="15"/>
      <c r="E217" s="6"/>
      <c r="F217" s="6"/>
      <c r="G217" s="6"/>
      <c r="H217" s="6"/>
      <c r="I217" s="16"/>
      <c r="J217" s="16"/>
      <c r="K217" s="16"/>
      <c r="L217" s="16"/>
      <c r="M217" s="16"/>
    </row>
    <row r="218" spans="1:13" x14ac:dyDescent="0.3">
      <c r="A218" s="6"/>
      <c r="B218" s="6"/>
      <c r="C218" s="6"/>
      <c r="D218" s="15"/>
      <c r="E218" s="6"/>
      <c r="F218" s="6"/>
      <c r="G218" s="6"/>
      <c r="H218" s="6"/>
      <c r="I218" s="5"/>
      <c r="J218" s="5"/>
      <c r="K218" s="5"/>
      <c r="L218" s="5"/>
      <c r="M218" s="5"/>
    </row>
    <row r="219" spans="1:13" x14ac:dyDescent="0.3">
      <c r="A219" s="6"/>
      <c r="B219" s="6"/>
      <c r="C219" s="6"/>
      <c r="D219" s="15"/>
      <c r="E219" s="6"/>
      <c r="F219" s="6"/>
      <c r="G219" s="6"/>
      <c r="H219" s="6"/>
      <c r="I219" s="16"/>
      <c r="J219" s="16"/>
      <c r="K219" s="16"/>
      <c r="L219" s="16"/>
      <c r="M219" s="16"/>
    </row>
    <row r="220" spans="1:13" x14ac:dyDescent="0.3">
      <c r="A220" s="6"/>
      <c r="B220" s="6"/>
      <c r="C220" s="6"/>
      <c r="D220" s="15"/>
      <c r="E220" s="6"/>
      <c r="F220" s="6"/>
      <c r="G220" s="6"/>
      <c r="H220" s="6"/>
      <c r="I220" s="5"/>
      <c r="J220" s="5"/>
      <c r="K220" s="5"/>
      <c r="L220" s="5"/>
      <c r="M220" s="5"/>
    </row>
    <row r="221" spans="1:13" x14ac:dyDescent="0.3">
      <c r="A221" s="6"/>
      <c r="B221" s="6"/>
      <c r="C221" s="6"/>
      <c r="D221" s="15"/>
      <c r="E221" s="6"/>
      <c r="F221" s="6"/>
      <c r="G221" s="6"/>
      <c r="H221" s="6"/>
      <c r="I221" s="16"/>
      <c r="J221" s="16"/>
      <c r="K221" s="16"/>
      <c r="L221" s="16"/>
      <c r="M221" s="16"/>
    </row>
    <row r="222" spans="1:13" x14ac:dyDescent="0.3">
      <c r="A222" s="6"/>
      <c r="B222" s="6"/>
      <c r="C222" s="6"/>
      <c r="D222" s="15"/>
      <c r="E222" s="6"/>
      <c r="F222" s="6"/>
      <c r="G222" s="6"/>
      <c r="H222" s="6"/>
      <c r="I222" s="5"/>
      <c r="J222" s="5"/>
      <c r="K222" s="5"/>
      <c r="L222" s="5"/>
      <c r="M222" s="5"/>
    </row>
    <row r="223" spans="1:13" x14ac:dyDescent="0.3">
      <c r="A223" s="6"/>
      <c r="B223" s="6"/>
      <c r="C223" s="6"/>
      <c r="D223" s="15"/>
      <c r="E223" s="6"/>
      <c r="F223" s="6"/>
      <c r="G223" s="6"/>
      <c r="H223" s="6"/>
      <c r="I223" s="16"/>
      <c r="J223" s="16"/>
      <c r="K223" s="16"/>
      <c r="L223" s="16"/>
      <c r="M223" s="16"/>
    </row>
    <row r="224" spans="1:13" x14ac:dyDescent="0.3">
      <c r="A224" s="6"/>
      <c r="B224" s="6"/>
      <c r="C224" s="6"/>
      <c r="D224" s="15"/>
      <c r="E224" s="6"/>
      <c r="F224" s="6"/>
      <c r="G224" s="6"/>
      <c r="H224" s="6"/>
      <c r="I224" s="5"/>
      <c r="J224" s="5"/>
      <c r="K224" s="5"/>
      <c r="L224" s="5"/>
      <c r="M224" s="5"/>
    </row>
    <row r="225" spans="1:13" x14ac:dyDescent="0.3">
      <c r="A225" s="6"/>
      <c r="B225" s="6"/>
      <c r="C225" s="6"/>
      <c r="D225" s="15"/>
      <c r="E225" s="6"/>
      <c r="F225" s="6"/>
      <c r="G225" s="6"/>
      <c r="H225" s="6"/>
      <c r="I225" s="16"/>
      <c r="J225" s="16"/>
      <c r="K225" s="16"/>
      <c r="L225" s="16"/>
      <c r="M225" s="16"/>
    </row>
    <row r="226" spans="1:13" x14ac:dyDescent="0.3">
      <c r="A226" s="6"/>
      <c r="B226" s="6"/>
      <c r="C226" s="6"/>
      <c r="D226" s="15"/>
      <c r="E226" s="6"/>
      <c r="F226" s="6"/>
      <c r="G226" s="6"/>
      <c r="H226" s="6"/>
      <c r="I226" s="5"/>
      <c r="J226" s="5"/>
      <c r="K226" s="5"/>
      <c r="L226" s="5"/>
      <c r="M226" s="5"/>
    </row>
    <row r="227" spans="1:13" x14ac:dyDescent="0.3">
      <c r="A227" s="6"/>
      <c r="B227" s="6"/>
      <c r="C227" s="6"/>
      <c r="D227" s="15"/>
      <c r="E227" s="6"/>
      <c r="F227" s="6"/>
      <c r="G227" s="6"/>
      <c r="H227" s="6"/>
      <c r="I227" s="16"/>
      <c r="J227" s="16"/>
      <c r="K227" s="16"/>
      <c r="L227" s="16"/>
      <c r="M227" s="16"/>
    </row>
    <row r="228" spans="1:13" x14ac:dyDescent="0.3">
      <c r="A228" s="6"/>
      <c r="B228" s="6"/>
      <c r="C228" s="6"/>
      <c r="D228" s="15"/>
      <c r="E228" s="6"/>
      <c r="F228" s="6"/>
      <c r="G228" s="6"/>
      <c r="H228" s="6"/>
      <c r="I228" s="5"/>
      <c r="J228" s="5"/>
      <c r="K228" s="5"/>
      <c r="L228" s="5"/>
      <c r="M228" s="5"/>
    </row>
    <row r="229" spans="1:13" x14ac:dyDescent="0.3">
      <c r="A229" s="6"/>
      <c r="B229" s="6"/>
      <c r="C229" s="6"/>
      <c r="D229" s="15"/>
      <c r="E229" s="6"/>
      <c r="F229" s="6"/>
      <c r="G229" s="6"/>
      <c r="H229" s="6"/>
      <c r="I229" s="16"/>
      <c r="J229" s="16"/>
      <c r="K229" s="16"/>
      <c r="L229" s="16"/>
      <c r="M229" s="16"/>
    </row>
    <row r="230" spans="1:13" x14ac:dyDescent="0.3">
      <c r="A230" s="6"/>
      <c r="B230" s="6"/>
      <c r="C230" s="6"/>
      <c r="D230" s="15"/>
      <c r="E230" s="6"/>
      <c r="F230" s="6"/>
      <c r="G230" s="6"/>
      <c r="H230" s="6"/>
      <c r="I230" s="5"/>
      <c r="J230" s="5"/>
      <c r="K230" s="5"/>
      <c r="L230" s="5"/>
      <c r="M230" s="5"/>
    </row>
    <row r="231" spans="1:13" x14ac:dyDescent="0.3">
      <c r="A231" s="6"/>
      <c r="B231" s="6"/>
      <c r="C231" s="6"/>
      <c r="D231" s="15"/>
      <c r="E231" s="6"/>
      <c r="F231" s="6"/>
      <c r="G231" s="6"/>
      <c r="H231" s="6"/>
      <c r="I231" s="16"/>
      <c r="J231" s="16"/>
      <c r="K231" s="16"/>
      <c r="L231" s="16"/>
      <c r="M231" s="16"/>
    </row>
    <row r="232" spans="1:13" x14ac:dyDescent="0.3">
      <c r="A232" s="6"/>
      <c r="B232" s="6"/>
      <c r="C232" s="6"/>
      <c r="D232" s="15"/>
      <c r="E232" s="6"/>
      <c r="F232" s="6"/>
      <c r="G232" s="6"/>
      <c r="H232" s="6"/>
      <c r="I232" s="5"/>
      <c r="J232" s="5"/>
      <c r="K232" s="5"/>
      <c r="L232" s="5"/>
      <c r="M232" s="5"/>
    </row>
    <row r="233" spans="1:13" x14ac:dyDescent="0.3">
      <c r="A233" s="6"/>
      <c r="B233" s="6"/>
      <c r="C233" s="6"/>
      <c r="D233" s="15"/>
      <c r="E233" s="6"/>
      <c r="F233" s="6"/>
      <c r="G233" s="6"/>
      <c r="H233" s="6"/>
      <c r="I233" s="16"/>
      <c r="J233" s="16"/>
      <c r="K233" s="16"/>
      <c r="L233" s="16"/>
      <c r="M233" s="16"/>
    </row>
    <row r="234" spans="1:13" x14ac:dyDescent="0.3">
      <c r="A234" s="6"/>
      <c r="B234" s="6"/>
      <c r="C234" s="6"/>
      <c r="D234" s="15"/>
      <c r="E234" s="6"/>
      <c r="F234" s="6"/>
      <c r="G234" s="6"/>
      <c r="H234" s="6"/>
      <c r="I234" s="5"/>
      <c r="J234" s="5"/>
      <c r="K234" s="5"/>
      <c r="L234" s="5"/>
      <c r="M234" s="5"/>
    </row>
    <row r="235" spans="1:13" x14ac:dyDescent="0.3">
      <c r="A235" s="6"/>
      <c r="B235" s="6"/>
      <c r="C235" s="6"/>
      <c r="D235" s="15"/>
      <c r="E235" s="6"/>
      <c r="F235" s="6"/>
      <c r="G235" s="6"/>
      <c r="H235" s="6"/>
      <c r="I235" s="16"/>
      <c r="J235" s="16"/>
      <c r="K235" s="16"/>
      <c r="L235" s="16"/>
      <c r="M235" s="16"/>
    </row>
    <row r="236" spans="1:13" x14ac:dyDescent="0.3">
      <c r="A236" s="6"/>
      <c r="B236" s="6"/>
      <c r="C236" s="6"/>
      <c r="D236" s="15"/>
      <c r="E236" s="6"/>
      <c r="F236" s="6"/>
      <c r="G236" s="6"/>
      <c r="H236" s="6"/>
      <c r="I236" s="5"/>
      <c r="J236" s="5"/>
      <c r="K236" s="5"/>
      <c r="L236" s="5"/>
      <c r="M236" s="5"/>
    </row>
    <row r="237" spans="1:13" x14ac:dyDescent="0.3">
      <c r="A237" s="6"/>
      <c r="B237" s="6"/>
      <c r="C237" s="6"/>
      <c r="D237" s="15"/>
      <c r="E237" s="6"/>
      <c r="F237" s="6"/>
      <c r="G237" s="6"/>
      <c r="H237" s="6"/>
      <c r="I237" s="16"/>
      <c r="J237" s="16"/>
      <c r="K237" s="16"/>
      <c r="L237" s="16"/>
      <c r="M237" s="16"/>
    </row>
    <row r="238" spans="1:13" x14ac:dyDescent="0.3">
      <c r="A238" s="6"/>
      <c r="B238" s="6"/>
      <c r="C238" s="6"/>
      <c r="D238" s="15"/>
      <c r="E238" s="6"/>
      <c r="F238" s="6"/>
      <c r="G238" s="6"/>
      <c r="H238" s="6"/>
      <c r="I238" s="5"/>
      <c r="J238" s="5"/>
      <c r="K238" s="5"/>
      <c r="L238" s="5"/>
      <c r="M238" s="5"/>
    </row>
    <row r="239" spans="1:13" x14ac:dyDescent="0.3">
      <c r="A239" s="6"/>
      <c r="B239" s="6"/>
      <c r="C239" s="6"/>
      <c r="D239" s="15"/>
      <c r="E239" s="6"/>
      <c r="F239" s="6"/>
      <c r="G239" s="6"/>
      <c r="H239" s="6"/>
      <c r="I239" s="16"/>
      <c r="J239" s="16"/>
      <c r="K239" s="16"/>
      <c r="L239" s="16"/>
      <c r="M239" s="16"/>
    </row>
    <row r="240" spans="1:13" x14ac:dyDescent="0.3">
      <c r="A240" s="6"/>
      <c r="B240" s="6"/>
      <c r="C240" s="6"/>
      <c r="D240" s="15"/>
      <c r="E240" s="6"/>
      <c r="F240" s="6"/>
      <c r="G240" s="6"/>
      <c r="H240" s="6"/>
      <c r="I240" s="5"/>
      <c r="J240" s="5"/>
      <c r="K240" s="5"/>
      <c r="L240" s="5"/>
      <c r="M240" s="5"/>
    </row>
    <row r="241" spans="1:13" x14ac:dyDescent="0.3">
      <c r="A241" s="6"/>
      <c r="B241" s="6"/>
      <c r="C241" s="6"/>
      <c r="D241" s="15"/>
      <c r="E241" s="6"/>
      <c r="F241" s="6"/>
      <c r="G241" s="6"/>
      <c r="H241" s="6"/>
      <c r="I241" s="16"/>
      <c r="J241" s="16"/>
      <c r="K241" s="16"/>
      <c r="L241" s="16"/>
      <c r="M241" s="16"/>
    </row>
    <row r="242" spans="1:13" x14ac:dyDescent="0.3">
      <c r="A242" s="6"/>
      <c r="B242" s="6"/>
      <c r="C242" s="6"/>
      <c r="D242" s="15"/>
      <c r="E242" s="6"/>
      <c r="F242" s="6"/>
      <c r="G242" s="6"/>
      <c r="H242" s="6"/>
      <c r="I242" s="5"/>
      <c r="J242" s="5"/>
      <c r="K242" s="5"/>
      <c r="L242" s="5"/>
      <c r="M242" s="5"/>
    </row>
    <row r="243" spans="1:13" x14ac:dyDescent="0.3">
      <c r="A243" s="6"/>
      <c r="B243" s="6"/>
      <c r="C243" s="6"/>
      <c r="D243" s="15"/>
      <c r="E243" s="6"/>
      <c r="F243" s="6"/>
      <c r="G243" s="6"/>
      <c r="H243" s="6"/>
      <c r="I243" s="16"/>
      <c r="J243" s="16"/>
      <c r="K243" s="16"/>
      <c r="L243" s="16"/>
      <c r="M243" s="16"/>
    </row>
    <row r="244" spans="1:13" x14ac:dyDescent="0.3">
      <c r="A244" s="6"/>
      <c r="B244" s="6"/>
      <c r="C244" s="6"/>
      <c r="D244" s="15"/>
      <c r="E244" s="6"/>
      <c r="F244" s="6"/>
      <c r="G244" s="6"/>
      <c r="H244" s="6"/>
      <c r="I244" s="5"/>
      <c r="J244" s="5"/>
      <c r="K244" s="5"/>
      <c r="L244" s="5"/>
      <c r="M244" s="5"/>
    </row>
    <row r="245" spans="1:13" x14ac:dyDescent="0.3">
      <c r="A245" s="6"/>
      <c r="B245" s="6"/>
      <c r="C245" s="6"/>
      <c r="D245" s="15"/>
      <c r="E245" s="6"/>
      <c r="F245" s="6"/>
      <c r="G245" s="6"/>
      <c r="H245" s="6"/>
      <c r="I245" s="16"/>
      <c r="J245" s="16"/>
      <c r="K245" s="16"/>
      <c r="L245" s="16"/>
      <c r="M245" s="16"/>
    </row>
    <row r="246" spans="1:13" x14ac:dyDescent="0.3">
      <c r="A246" s="6"/>
      <c r="B246" s="6"/>
      <c r="C246" s="6"/>
      <c r="D246" s="15"/>
      <c r="E246" s="6"/>
      <c r="F246" s="6"/>
      <c r="G246" s="6"/>
      <c r="H246" s="6"/>
      <c r="I246" s="5"/>
      <c r="J246" s="5"/>
      <c r="K246" s="5"/>
      <c r="L246" s="5"/>
      <c r="M246" s="5"/>
    </row>
    <row r="247" spans="1:13" x14ac:dyDescent="0.3">
      <c r="A247" s="6"/>
      <c r="B247" s="6"/>
      <c r="C247" s="6"/>
      <c r="D247" s="15"/>
      <c r="E247" s="6"/>
      <c r="F247" s="6"/>
      <c r="G247" s="6"/>
      <c r="H247" s="6"/>
      <c r="I247" s="16"/>
      <c r="J247" s="16"/>
      <c r="K247" s="16"/>
      <c r="L247" s="16"/>
      <c r="M247" s="16"/>
    </row>
    <row r="248" spans="1:13" x14ac:dyDescent="0.3">
      <c r="A248" s="6"/>
      <c r="B248" s="6"/>
      <c r="C248" s="6"/>
      <c r="D248" s="15"/>
      <c r="E248" s="6"/>
      <c r="F248" s="6"/>
      <c r="G248" s="6"/>
      <c r="H248" s="6"/>
      <c r="I248" s="5"/>
      <c r="J248" s="5"/>
      <c r="K248" s="5"/>
      <c r="L248" s="5"/>
      <c r="M248" s="5"/>
    </row>
    <row r="249" spans="1:13" x14ac:dyDescent="0.3">
      <c r="A249" s="6"/>
      <c r="B249" s="6"/>
      <c r="C249" s="6"/>
      <c r="D249" s="15"/>
      <c r="E249" s="6"/>
      <c r="F249" s="6"/>
      <c r="G249" s="6"/>
      <c r="H249" s="6"/>
      <c r="I249" s="16"/>
      <c r="J249" s="16"/>
      <c r="K249" s="16"/>
      <c r="L249" s="16"/>
      <c r="M249" s="16"/>
    </row>
    <row r="250" spans="1:13" x14ac:dyDescent="0.3">
      <c r="A250" s="6"/>
      <c r="B250" s="6"/>
      <c r="C250" s="6"/>
      <c r="D250" s="15"/>
      <c r="E250" s="6"/>
      <c r="F250" s="6"/>
      <c r="G250" s="6"/>
      <c r="H250" s="6"/>
      <c r="I250" s="5"/>
      <c r="J250" s="5"/>
      <c r="K250" s="5"/>
      <c r="L250" s="5"/>
      <c r="M250" s="5"/>
    </row>
    <row r="251" spans="1:13" x14ac:dyDescent="0.3">
      <c r="A251" s="6"/>
      <c r="B251" s="6"/>
      <c r="C251" s="6"/>
      <c r="D251" s="15"/>
      <c r="E251" s="6"/>
      <c r="F251" s="6"/>
      <c r="G251" s="6"/>
      <c r="H251" s="6"/>
      <c r="I251" s="16"/>
      <c r="J251" s="16"/>
      <c r="K251" s="16"/>
      <c r="L251" s="16"/>
      <c r="M251" s="16"/>
    </row>
    <row r="252" spans="1:13" x14ac:dyDescent="0.3">
      <c r="A252" s="26" t="s">
        <v>102</v>
      </c>
      <c r="B252" s="26" t="s">
        <v>187</v>
      </c>
      <c r="C252" s="26" t="s">
        <v>274</v>
      </c>
      <c r="D252" s="27">
        <v>7.0000000000000007E-2</v>
      </c>
      <c r="E252" s="26" t="s">
        <v>275</v>
      </c>
      <c r="F252" s="26" t="s">
        <v>276</v>
      </c>
      <c r="G252" s="26">
        <v>1500</v>
      </c>
      <c r="H252" s="26" t="s">
        <v>277</v>
      </c>
      <c r="I252" s="5"/>
      <c r="J252" s="5"/>
      <c r="K252" s="5"/>
      <c r="L252" s="5"/>
      <c r="M252" s="5"/>
    </row>
    <row r="253" spans="1:13" x14ac:dyDescent="0.3">
      <c r="A253" s="6" t="s">
        <v>103</v>
      </c>
      <c r="B253" s="6" t="s">
        <v>187</v>
      </c>
      <c r="C253" s="6" t="s">
        <v>278</v>
      </c>
      <c r="D253" s="15">
        <v>0.42</v>
      </c>
      <c r="E253" s="6" t="s">
        <v>215</v>
      </c>
      <c r="F253" s="6" t="s">
        <v>279</v>
      </c>
      <c r="G253" s="6">
        <v>800</v>
      </c>
      <c r="H253" s="6" t="s">
        <v>195</v>
      </c>
      <c r="I253" s="16"/>
      <c r="J253" s="16"/>
      <c r="K253" s="16"/>
      <c r="L253" s="16"/>
      <c r="M253" s="16"/>
    </row>
    <row r="254" spans="1:13" x14ac:dyDescent="0.3">
      <c r="A254" s="6" t="s">
        <v>104</v>
      </c>
      <c r="B254" s="6" t="s">
        <v>187</v>
      </c>
      <c r="C254" s="6" t="s">
        <v>280</v>
      </c>
      <c r="D254" s="15">
        <v>0.05</v>
      </c>
      <c r="E254" s="6" t="s">
        <v>206</v>
      </c>
      <c r="F254" s="6" t="s">
        <v>281</v>
      </c>
      <c r="G254" s="6">
        <v>2000</v>
      </c>
      <c r="H254" s="6" t="s">
        <v>282</v>
      </c>
      <c r="I254" s="5"/>
      <c r="J254" s="5"/>
      <c r="K254" s="5"/>
      <c r="L254" s="5"/>
      <c r="M254" s="5"/>
    </row>
    <row r="255" spans="1:13" x14ac:dyDescent="0.3">
      <c r="A255" s="6" t="s">
        <v>106</v>
      </c>
      <c r="B255" s="6" t="s">
        <v>187</v>
      </c>
      <c r="C255" s="6" t="s">
        <v>283</v>
      </c>
      <c r="D255" s="15">
        <v>0.09</v>
      </c>
      <c r="E255" s="6" t="s">
        <v>215</v>
      </c>
      <c r="F255" s="6" t="s">
        <v>284</v>
      </c>
      <c r="G255" s="6">
        <v>1500</v>
      </c>
      <c r="H255" s="6" t="s">
        <v>208</v>
      </c>
      <c r="I255" s="16"/>
      <c r="J255" s="16"/>
      <c r="K255" s="16"/>
      <c r="L255" s="16"/>
      <c r="M255" s="16"/>
    </row>
    <row r="256" spans="1:13" x14ac:dyDescent="0.3">
      <c r="A256" s="6" t="s">
        <v>107</v>
      </c>
      <c r="B256" s="6" t="s">
        <v>187</v>
      </c>
      <c r="C256" s="6" t="s">
        <v>285</v>
      </c>
      <c r="D256" s="15">
        <v>0.12</v>
      </c>
      <c r="E256" s="6" t="s">
        <v>275</v>
      </c>
      <c r="F256" s="6" t="s">
        <v>286</v>
      </c>
      <c r="G256" s="6">
        <v>1000</v>
      </c>
      <c r="H256" s="6" t="s">
        <v>277</v>
      </c>
      <c r="I256" s="5"/>
      <c r="J256" s="5"/>
      <c r="K256" s="5"/>
      <c r="L256" s="5"/>
      <c r="M256" s="5"/>
    </row>
    <row r="257" spans="1:13" x14ac:dyDescent="0.3">
      <c r="A257" s="6" t="s">
        <v>108</v>
      </c>
      <c r="B257" s="6" t="s">
        <v>187</v>
      </c>
      <c r="C257" s="6" t="s">
        <v>287</v>
      </c>
      <c r="D257" s="15">
        <v>0.03</v>
      </c>
      <c r="E257" s="6" t="s">
        <v>275</v>
      </c>
      <c r="F257" s="6" t="s">
        <v>288</v>
      </c>
      <c r="G257" s="6">
        <v>3000</v>
      </c>
      <c r="H257" s="6" t="s">
        <v>289</v>
      </c>
      <c r="I257" s="16"/>
      <c r="J257" s="16"/>
      <c r="K257" s="16"/>
      <c r="L257" s="16"/>
      <c r="M257" s="16"/>
    </row>
    <row r="258" spans="1:13" x14ac:dyDescent="0.3">
      <c r="A258" s="6"/>
      <c r="B258" s="6"/>
      <c r="C258" s="6"/>
      <c r="D258" s="15"/>
      <c r="E258" s="6"/>
      <c r="F258" s="6"/>
      <c r="G258" s="6"/>
      <c r="H258" s="6"/>
      <c r="I258" s="5"/>
      <c r="J258" s="5"/>
      <c r="K258" s="5"/>
      <c r="L258" s="5"/>
      <c r="M258" s="5"/>
    </row>
    <row r="259" spans="1:13" x14ac:dyDescent="0.3">
      <c r="A259" s="6"/>
      <c r="B259" s="6"/>
      <c r="C259" s="6"/>
      <c r="D259" s="15"/>
      <c r="E259" s="6"/>
      <c r="F259" s="6"/>
      <c r="G259" s="6"/>
      <c r="H259" s="6"/>
      <c r="I259" s="16"/>
      <c r="J259" s="16"/>
      <c r="K259" s="16"/>
      <c r="L259" s="16"/>
      <c r="M259" s="16"/>
    </row>
    <row r="260" spans="1:13" x14ac:dyDescent="0.3">
      <c r="A260" s="6"/>
      <c r="B260" s="6"/>
      <c r="C260" s="6"/>
      <c r="D260" s="15"/>
      <c r="E260" s="6"/>
      <c r="F260" s="6"/>
      <c r="G260" s="6"/>
      <c r="H260" s="6"/>
      <c r="I260" s="5"/>
      <c r="J260" s="5"/>
      <c r="K260" s="5"/>
      <c r="L260" s="5"/>
      <c r="M260" s="5"/>
    </row>
    <row r="261" spans="1:13" x14ac:dyDescent="0.3">
      <c r="A261" s="6"/>
      <c r="B261" s="6"/>
      <c r="C261" s="6"/>
      <c r="D261" s="15"/>
      <c r="E261" s="6"/>
      <c r="F261" s="6"/>
      <c r="G261" s="6"/>
      <c r="H261" s="6"/>
      <c r="I261" s="16"/>
      <c r="J261" s="16"/>
      <c r="K261" s="16"/>
      <c r="L261" s="16"/>
      <c r="M261" s="16"/>
    </row>
    <row r="262" spans="1:13" x14ac:dyDescent="0.3">
      <c r="A262" s="6"/>
      <c r="B262" s="6"/>
      <c r="C262" s="6"/>
      <c r="D262" s="15"/>
      <c r="E262" s="6"/>
      <c r="F262" s="6"/>
      <c r="G262" s="6"/>
      <c r="H262" s="6"/>
      <c r="I262" s="5"/>
      <c r="J262" s="5"/>
      <c r="K262" s="5"/>
      <c r="L262" s="5"/>
      <c r="M262" s="5"/>
    </row>
    <row r="263" spans="1:13" x14ac:dyDescent="0.3">
      <c r="A263" s="6"/>
      <c r="B263" s="6"/>
      <c r="C263" s="6"/>
      <c r="D263" s="15"/>
      <c r="E263" s="6"/>
      <c r="F263" s="6"/>
      <c r="G263" s="6"/>
      <c r="H263" s="6"/>
      <c r="I263" s="16"/>
      <c r="J263" s="16"/>
      <c r="K263" s="16"/>
      <c r="L263" s="16"/>
      <c r="M263" s="16"/>
    </row>
    <row r="264" spans="1:13" x14ac:dyDescent="0.3">
      <c r="A264" s="6"/>
      <c r="B264" s="6"/>
      <c r="C264" s="6"/>
      <c r="D264" s="15"/>
      <c r="E264" s="6"/>
      <c r="F264" s="6"/>
      <c r="G264" s="6"/>
      <c r="H264" s="6"/>
      <c r="I264" s="5"/>
      <c r="J264" s="5"/>
      <c r="K264" s="5"/>
      <c r="L264" s="5"/>
      <c r="M264" s="5"/>
    </row>
    <row r="265" spans="1:13" x14ac:dyDescent="0.3">
      <c r="A265" s="6"/>
      <c r="B265" s="6"/>
      <c r="C265" s="6"/>
      <c r="D265" s="15"/>
      <c r="E265" s="6"/>
      <c r="F265" s="6"/>
      <c r="G265" s="6"/>
      <c r="H265" s="6"/>
      <c r="I265" s="16"/>
      <c r="J265" s="16"/>
      <c r="K265" s="16"/>
      <c r="L265" s="16"/>
      <c r="M265" s="16"/>
    </row>
    <row r="266" spans="1:13" x14ac:dyDescent="0.3">
      <c r="A266" s="6"/>
      <c r="B266" s="6"/>
      <c r="C266" s="6"/>
      <c r="D266" s="15"/>
      <c r="E266" s="6"/>
      <c r="F266" s="6"/>
      <c r="G266" s="6"/>
      <c r="H266" s="6"/>
      <c r="I266" s="5"/>
      <c r="J266" s="5"/>
      <c r="K266" s="5"/>
      <c r="L266" s="5"/>
      <c r="M266" s="5"/>
    </row>
    <row r="267" spans="1:13" x14ac:dyDescent="0.3">
      <c r="A267" s="6"/>
      <c r="B267" s="6"/>
      <c r="C267" s="6"/>
      <c r="D267" s="15"/>
      <c r="E267" s="6"/>
      <c r="F267" s="6"/>
      <c r="G267" s="6"/>
      <c r="H267" s="6"/>
      <c r="I267" s="16"/>
      <c r="J267" s="16"/>
      <c r="K267" s="16"/>
      <c r="L267" s="16"/>
      <c r="M267" s="16"/>
    </row>
    <row r="268" spans="1:13" x14ac:dyDescent="0.3">
      <c r="A268" s="6"/>
      <c r="B268" s="6"/>
      <c r="C268" s="6"/>
      <c r="D268" s="15"/>
      <c r="E268" s="6"/>
      <c r="F268" s="6"/>
      <c r="G268" s="6"/>
      <c r="H268" s="6"/>
      <c r="I268" s="5"/>
      <c r="J268" s="5"/>
      <c r="K268" s="5"/>
      <c r="L268" s="5"/>
      <c r="M268" s="5"/>
    </row>
    <row r="269" spans="1:13" x14ac:dyDescent="0.3">
      <c r="A269" s="6"/>
      <c r="B269" s="6"/>
      <c r="C269" s="6"/>
      <c r="D269" s="15"/>
      <c r="E269" s="6"/>
      <c r="F269" s="6"/>
      <c r="G269" s="6"/>
      <c r="H269" s="6"/>
      <c r="I269" s="16"/>
      <c r="J269" s="16"/>
      <c r="K269" s="16"/>
      <c r="L269" s="16"/>
      <c r="M269" s="16"/>
    </row>
    <row r="270" spans="1:13" x14ac:dyDescent="0.3">
      <c r="A270" s="6"/>
      <c r="B270" s="6"/>
      <c r="C270" s="6"/>
      <c r="D270" s="15"/>
      <c r="E270" s="6"/>
      <c r="F270" s="6"/>
      <c r="G270" s="6"/>
      <c r="H270" s="6"/>
      <c r="I270" s="5"/>
      <c r="J270" s="5"/>
      <c r="K270" s="5"/>
      <c r="L270" s="5"/>
      <c r="M270" s="5"/>
    </row>
    <row r="271" spans="1:13" x14ac:dyDescent="0.3">
      <c r="A271" s="6"/>
      <c r="B271" s="6"/>
      <c r="C271" s="6"/>
      <c r="D271" s="15"/>
      <c r="E271" s="6"/>
      <c r="F271" s="6"/>
      <c r="G271" s="6"/>
      <c r="H271" s="6"/>
      <c r="I271" s="16"/>
      <c r="J271" s="16"/>
      <c r="K271" s="16"/>
      <c r="L271" s="16"/>
      <c r="M271" s="16"/>
    </row>
    <row r="272" spans="1:13" x14ac:dyDescent="0.3">
      <c r="A272" s="6"/>
      <c r="B272" s="6"/>
      <c r="C272" s="6"/>
      <c r="D272" s="15"/>
      <c r="E272" s="6"/>
      <c r="F272" s="6"/>
      <c r="G272" s="6"/>
      <c r="H272" s="6"/>
      <c r="I272" s="5"/>
      <c r="J272" s="5"/>
      <c r="K272" s="5"/>
      <c r="L272" s="5"/>
      <c r="M272" s="5"/>
    </row>
    <row r="273" spans="1:13" x14ac:dyDescent="0.3">
      <c r="A273" s="6"/>
      <c r="B273" s="6"/>
      <c r="C273" s="6"/>
      <c r="D273" s="15"/>
      <c r="E273" s="6"/>
      <c r="F273" s="6"/>
      <c r="G273" s="6"/>
      <c r="H273" s="6"/>
      <c r="I273" s="16"/>
      <c r="J273" s="16"/>
      <c r="K273" s="16"/>
      <c r="L273" s="16"/>
      <c r="M273" s="16"/>
    </row>
    <row r="274" spans="1:13" x14ac:dyDescent="0.3">
      <c r="A274" s="6"/>
      <c r="B274" s="6"/>
      <c r="C274" s="6"/>
      <c r="D274" s="15"/>
      <c r="E274" s="6"/>
      <c r="F274" s="6"/>
      <c r="G274" s="6"/>
      <c r="H274" s="6"/>
      <c r="I274" s="5"/>
      <c r="J274" s="5"/>
      <c r="K274" s="5"/>
      <c r="L274" s="5"/>
      <c r="M274" s="5"/>
    </row>
    <row r="275" spans="1:13" x14ac:dyDescent="0.3">
      <c r="A275" s="6"/>
      <c r="B275" s="6"/>
      <c r="C275" s="6"/>
      <c r="D275" s="15"/>
      <c r="E275" s="6"/>
      <c r="F275" s="6"/>
      <c r="G275" s="6"/>
      <c r="H275" s="6"/>
      <c r="I275" s="16"/>
      <c r="J275" s="16"/>
      <c r="K275" s="16"/>
      <c r="L275" s="16"/>
      <c r="M275" s="16"/>
    </row>
    <row r="276" spans="1:13" x14ac:dyDescent="0.3">
      <c r="A276" s="6"/>
      <c r="B276" s="6"/>
      <c r="C276" s="6"/>
      <c r="D276" s="15"/>
      <c r="E276" s="6"/>
      <c r="F276" s="6"/>
      <c r="G276" s="6"/>
      <c r="H276" s="6"/>
      <c r="I276" s="5"/>
      <c r="J276" s="5"/>
      <c r="K276" s="5"/>
      <c r="L276" s="5"/>
      <c r="M276" s="5"/>
    </row>
    <row r="277" spans="1:13" x14ac:dyDescent="0.3">
      <c r="A277" s="6"/>
      <c r="B277" s="6"/>
      <c r="C277" s="6"/>
      <c r="D277" s="15"/>
      <c r="E277" s="6"/>
      <c r="F277" s="6"/>
      <c r="G277" s="6"/>
      <c r="H277" s="6"/>
      <c r="I277" s="16"/>
      <c r="J277" s="16"/>
      <c r="K277" s="16"/>
      <c r="L277" s="16"/>
      <c r="M277" s="16"/>
    </row>
    <row r="278" spans="1:13" x14ac:dyDescent="0.3">
      <c r="A278" s="6"/>
      <c r="B278" s="6"/>
      <c r="C278" s="6"/>
      <c r="D278" s="15"/>
      <c r="E278" s="6"/>
      <c r="F278" s="6"/>
      <c r="G278" s="6"/>
      <c r="H278" s="6"/>
      <c r="I278" s="5"/>
      <c r="J278" s="5"/>
      <c r="K278" s="5"/>
      <c r="L278" s="5"/>
      <c r="M278" s="5"/>
    </row>
    <row r="279" spans="1:13" x14ac:dyDescent="0.3">
      <c r="A279" s="6"/>
      <c r="B279" s="6"/>
      <c r="C279" s="6"/>
      <c r="D279" s="15"/>
      <c r="E279" s="6"/>
      <c r="F279" s="6"/>
      <c r="G279" s="6"/>
      <c r="H279" s="6"/>
      <c r="I279" s="16"/>
      <c r="J279" s="16"/>
      <c r="K279" s="16"/>
      <c r="L279" s="16"/>
      <c r="M279" s="16"/>
    </row>
    <row r="280" spans="1:13" x14ac:dyDescent="0.3">
      <c r="A280" s="6"/>
      <c r="B280" s="6"/>
      <c r="C280" s="6"/>
      <c r="D280" s="15"/>
      <c r="E280" s="6"/>
      <c r="F280" s="6"/>
      <c r="G280" s="6"/>
      <c r="H280" s="6"/>
      <c r="I280" s="5"/>
      <c r="J280" s="5"/>
      <c r="K280" s="5"/>
      <c r="L280" s="5"/>
      <c r="M280" s="5"/>
    </row>
    <row r="281" spans="1:13" x14ac:dyDescent="0.3">
      <c r="A281" s="6"/>
      <c r="B281" s="6"/>
      <c r="C281" s="6"/>
      <c r="D281" s="15"/>
      <c r="E281" s="6"/>
      <c r="F281" s="6"/>
      <c r="G281" s="6"/>
      <c r="H281" s="6"/>
      <c r="I281" s="16"/>
      <c r="J281" s="16"/>
      <c r="K281" s="16"/>
      <c r="L281" s="16"/>
      <c r="M281" s="16"/>
    </row>
    <row r="282" spans="1:13" x14ac:dyDescent="0.3">
      <c r="A282" s="6"/>
      <c r="B282" s="6"/>
      <c r="C282" s="6"/>
      <c r="D282" s="15"/>
      <c r="E282" s="6"/>
      <c r="F282" s="6"/>
      <c r="G282" s="6"/>
      <c r="H282" s="6"/>
      <c r="I282" s="5"/>
      <c r="J282" s="5"/>
      <c r="K282" s="5"/>
      <c r="L282" s="5"/>
      <c r="M282" s="5"/>
    </row>
    <row r="283" spans="1:13" x14ac:dyDescent="0.3">
      <c r="A283" s="6"/>
      <c r="B283" s="6"/>
      <c r="C283" s="6"/>
      <c r="D283" s="15"/>
      <c r="E283" s="6"/>
      <c r="F283" s="6"/>
      <c r="G283" s="6"/>
      <c r="H283" s="6"/>
      <c r="I283" s="16"/>
      <c r="J283" s="16"/>
      <c r="K283" s="16"/>
      <c r="L283" s="16"/>
      <c r="M283" s="16"/>
    </row>
    <row r="284" spans="1:13" x14ac:dyDescent="0.3">
      <c r="A284" s="6"/>
      <c r="B284" s="6"/>
      <c r="C284" s="6"/>
      <c r="D284" s="15"/>
      <c r="E284" s="6"/>
      <c r="F284" s="6"/>
      <c r="G284" s="6"/>
      <c r="H284" s="6"/>
      <c r="I284" s="5"/>
      <c r="J284" s="5"/>
      <c r="K284" s="5"/>
      <c r="L284" s="5"/>
      <c r="M284" s="5"/>
    </row>
    <row r="285" spans="1:13" x14ac:dyDescent="0.3">
      <c r="A285" s="6"/>
      <c r="B285" s="6"/>
      <c r="C285" s="6"/>
      <c r="D285" s="15"/>
      <c r="E285" s="6"/>
      <c r="F285" s="6"/>
      <c r="G285" s="6"/>
      <c r="H285" s="6"/>
      <c r="I285" s="16"/>
      <c r="J285" s="16"/>
      <c r="K285" s="16"/>
      <c r="L285" s="16"/>
      <c r="M285" s="16"/>
    </row>
    <row r="286" spans="1:13" x14ac:dyDescent="0.3">
      <c r="A286" s="6"/>
      <c r="B286" s="6"/>
      <c r="C286" s="6"/>
      <c r="D286" s="15"/>
      <c r="E286" s="6"/>
      <c r="F286" s="6"/>
      <c r="G286" s="6"/>
      <c r="H286" s="6"/>
      <c r="I286" s="5"/>
      <c r="J286" s="5"/>
      <c r="K286" s="5"/>
      <c r="L286" s="5"/>
      <c r="M286" s="5"/>
    </row>
    <row r="287" spans="1:13" x14ac:dyDescent="0.3">
      <c r="A287" s="6"/>
      <c r="B287" s="6"/>
      <c r="C287" s="6"/>
      <c r="D287" s="15"/>
      <c r="E287" s="6"/>
      <c r="F287" s="6"/>
      <c r="G287" s="6"/>
      <c r="H287" s="6"/>
      <c r="I287" s="16"/>
      <c r="J287" s="16"/>
      <c r="K287" s="16"/>
      <c r="L287" s="16"/>
      <c r="M287" s="16"/>
    </row>
    <row r="288" spans="1:13" x14ac:dyDescent="0.3">
      <c r="A288" s="6"/>
      <c r="B288" s="6"/>
      <c r="C288" s="6"/>
      <c r="D288" s="15"/>
      <c r="E288" s="6"/>
      <c r="F288" s="6"/>
      <c r="G288" s="6"/>
      <c r="H288" s="6"/>
      <c r="I288" s="5"/>
      <c r="J288" s="5"/>
      <c r="K288" s="5"/>
      <c r="L288" s="5"/>
      <c r="M288" s="5"/>
    </row>
    <row r="289" spans="1:13" x14ac:dyDescent="0.3">
      <c r="A289" s="6"/>
      <c r="B289" s="6"/>
      <c r="C289" s="6"/>
      <c r="D289" s="15"/>
      <c r="E289" s="6"/>
      <c r="F289" s="6"/>
      <c r="G289" s="6"/>
      <c r="H289" s="6"/>
      <c r="I289" s="16"/>
      <c r="J289" s="16"/>
      <c r="K289" s="16"/>
      <c r="L289" s="16"/>
      <c r="M289" s="16"/>
    </row>
    <row r="290" spans="1:13" x14ac:dyDescent="0.3">
      <c r="A290" s="6"/>
      <c r="B290" s="6"/>
      <c r="C290" s="6"/>
      <c r="D290" s="15"/>
      <c r="E290" s="6"/>
      <c r="F290" s="6"/>
      <c r="G290" s="6"/>
      <c r="H290" s="6"/>
      <c r="I290" s="5"/>
      <c r="J290" s="5"/>
      <c r="K290" s="5"/>
      <c r="L290" s="5"/>
      <c r="M290" s="5"/>
    </row>
    <row r="291" spans="1:13" x14ac:dyDescent="0.3">
      <c r="A291" s="6"/>
      <c r="B291" s="6"/>
      <c r="C291" s="6"/>
      <c r="D291" s="15"/>
      <c r="E291" s="6"/>
      <c r="F291" s="6"/>
      <c r="G291" s="6"/>
      <c r="H291" s="6"/>
      <c r="I291" s="16"/>
      <c r="J291" s="16"/>
      <c r="K291" s="16"/>
      <c r="L291" s="16"/>
      <c r="M291" s="16"/>
    </row>
    <row r="292" spans="1:13" x14ac:dyDescent="0.3">
      <c r="A292" s="6"/>
      <c r="B292" s="6"/>
      <c r="C292" s="6"/>
      <c r="D292" s="15"/>
      <c r="E292" s="6"/>
      <c r="F292" s="6"/>
      <c r="G292" s="6"/>
      <c r="H292" s="6"/>
      <c r="I292" s="5"/>
      <c r="J292" s="5"/>
      <c r="K292" s="5"/>
      <c r="L292" s="5"/>
      <c r="M292" s="5"/>
    </row>
    <row r="293" spans="1:13" x14ac:dyDescent="0.3">
      <c r="A293" s="6"/>
      <c r="B293" s="6"/>
      <c r="C293" s="6"/>
      <c r="D293" s="15"/>
      <c r="E293" s="6"/>
      <c r="F293" s="6"/>
      <c r="G293" s="6"/>
      <c r="H293" s="6"/>
      <c r="I293" s="16"/>
      <c r="J293" s="16"/>
      <c r="K293" s="16"/>
      <c r="L293" s="16"/>
      <c r="M293" s="16"/>
    </row>
    <row r="294" spans="1:13" x14ac:dyDescent="0.3">
      <c r="A294" s="6"/>
      <c r="B294" s="6"/>
      <c r="C294" s="6"/>
      <c r="D294" s="15"/>
      <c r="E294" s="6"/>
      <c r="F294" s="6"/>
      <c r="G294" s="6"/>
      <c r="H294" s="6"/>
      <c r="I294" s="5"/>
      <c r="J294" s="5"/>
      <c r="K294" s="5"/>
      <c r="L294" s="5"/>
      <c r="M294" s="5"/>
    </row>
    <row r="295" spans="1:13" x14ac:dyDescent="0.3">
      <c r="A295" s="6"/>
      <c r="B295" s="6"/>
      <c r="C295" s="6"/>
      <c r="D295" s="15"/>
      <c r="E295" s="6"/>
      <c r="F295" s="6"/>
      <c r="G295" s="6"/>
      <c r="H295" s="6"/>
      <c r="I295" s="16"/>
      <c r="J295" s="16"/>
      <c r="K295" s="16"/>
      <c r="L295" s="16"/>
      <c r="M295" s="16"/>
    </row>
    <row r="296" spans="1:13" x14ac:dyDescent="0.3">
      <c r="A296" s="6"/>
      <c r="B296" s="6"/>
      <c r="C296" s="6"/>
      <c r="D296" s="15"/>
      <c r="E296" s="6"/>
      <c r="F296" s="6"/>
      <c r="G296" s="6"/>
      <c r="H296" s="6"/>
      <c r="I296" s="5"/>
      <c r="J296" s="5"/>
      <c r="K296" s="5"/>
      <c r="L296" s="5"/>
      <c r="M296" s="5"/>
    </row>
    <row r="297" spans="1:13" x14ac:dyDescent="0.3">
      <c r="A297" s="6"/>
      <c r="B297" s="6"/>
      <c r="C297" s="6"/>
      <c r="D297" s="15"/>
      <c r="E297" s="6"/>
      <c r="F297" s="6"/>
      <c r="G297" s="6"/>
      <c r="H297" s="6"/>
      <c r="I297" s="16"/>
      <c r="J297" s="16"/>
      <c r="K297" s="16"/>
      <c r="L297" s="16"/>
      <c r="M297" s="16"/>
    </row>
    <row r="298" spans="1:13" x14ac:dyDescent="0.3">
      <c r="A298" s="6"/>
      <c r="B298" s="6"/>
      <c r="C298" s="6"/>
      <c r="D298" s="15"/>
      <c r="E298" s="6"/>
      <c r="F298" s="6"/>
      <c r="G298" s="6"/>
      <c r="H298" s="6"/>
      <c r="I298" s="5"/>
      <c r="J298" s="5"/>
      <c r="K298" s="5"/>
      <c r="L298" s="5"/>
      <c r="M298" s="5"/>
    </row>
    <row r="299" spans="1:13" x14ac:dyDescent="0.3">
      <c r="A299" s="6"/>
      <c r="B299" s="6"/>
      <c r="C299" s="6"/>
      <c r="D299" s="15"/>
      <c r="E299" s="6"/>
      <c r="F299" s="6"/>
      <c r="G299" s="6"/>
      <c r="H299" s="6"/>
      <c r="I299" s="16"/>
      <c r="J299" s="16"/>
      <c r="K299" s="16"/>
      <c r="L299" s="16"/>
      <c r="M299" s="16"/>
    </row>
    <row r="300" spans="1:13" x14ac:dyDescent="0.3">
      <c r="A300" s="6"/>
      <c r="B300" s="6"/>
      <c r="C300" s="6"/>
      <c r="D300" s="15"/>
      <c r="E300" s="6"/>
      <c r="F300" s="6"/>
      <c r="G300" s="6"/>
      <c r="H300" s="6"/>
      <c r="I300" s="5"/>
      <c r="J300" s="5"/>
      <c r="K300" s="5"/>
      <c r="L300" s="5"/>
      <c r="M300" s="5"/>
    </row>
    <row r="301" spans="1:13" x14ac:dyDescent="0.3">
      <c r="A301" s="6"/>
      <c r="B301" s="6"/>
      <c r="C301" s="6"/>
      <c r="D301" s="15"/>
      <c r="E301" s="6"/>
      <c r="F301" s="6"/>
      <c r="G301" s="6"/>
      <c r="H301" s="6"/>
      <c r="I301" s="16"/>
      <c r="J301" s="16"/>
      <c r="K301" s="16"/>
      <c r="L301" s="16"/>
      <c r="M301" s="16"/>
    </row>
    <row r="302" spans="1:13" x14ac:dyDescent="0.3">
      <c r="A302" s="6"/>
      <c r="B302" s="6"/>
      <c r="C302" s="6"/>
      <c r="D302" s="15"/>
      <c r="E302" s="6"/>
      <c r="F302" s="6"/>
      <c r="G302" s="6"/>
      <c r="H302" s="6"/>
      <c r="I302" s="5"/>
      <c r="J302" s="5"/>
      <c r="K302" s="5"/>
      <c r="L302" s="5"/>
      <c r="M302" s="5"/>
    </row>
    <row r="303" spans="1:13" x14ac:dyDescent="0.3">
      <c r="A303" s="6"/>
      <c r="B303" s="6"/>
      <c r="C303" s="6"/>
      <c r="D303" s="15"/>
      <c r="E303" s="6"/>
      <c r="F303" s="6"/>
      <c r="G303" s="6"/>
      <c r="H303" s="6"/>
      <c r="I303" s="16"/>
      <c r="J303" s="16"/>
      <c r="K303" s="16"/>
      <c r="L303" s="16"/>
      <c r="M303" s="16"/>
    </row>
    <row r="304" spans="1:13" x14ac:dyDescent="0.3">
      <c r="A304" s="6"/>
      <c r="B304" s="6"/>
      <c r="C304" s="6"/>
      <c r="D304" s="15"/>
      <c r="E304" s="6"/>
      <c r="F304" s="6"/>
      <c r="G304" s="6"/>
      <c r="H304" s="6"/>
      <c r="I304" s="5"/>
      <c r="J304" s="5"/>
      <c r="K304" s="5"/>
      <c r="L304" s="5"/>
      <c r="M304" s="5"/>
    </row>
    <row r="305" spans="1:13" x14ac:dyDescent="0.3">
      <c r="A305" s="6"/>
      <c r="B305" s="6"/>
      <c r="C305" s="6"/>
      <c r="D305" s="15"/>
      <c r="E305" s="6"/>
      <c r="F305" s="6"/>
      <c r="G305" s="6"/>
      <c r="H305" s="6"/>
      <c r="I305" s="16"/>
      <c r="J305" s="16"/>
      <c r="K305" s="16"/>
      <c r="L305" s="16"/>
      <c r="M305" s="16"/>
    </row>
    <row r="306" spans="1:13" x14ac:dyDescent="0.3">
      <c r="A306" s="6"/>
      <c r="B306" s="6"/>
      <c r="C306" s="6"/>
      <c r="D306" s="15"/>
      <c r="E306" s="6"/>
      <c r="F306" s="6"/>
      <c r="G306" s="6"/>
      <c r="H306" s="6"/>
      <c r="I306" s="5"/>
      <c r="J306" s="5"/>
      <c r="K306" s="5"/>
      <c r="L306" s="5"/>
      <c r="M306" s="5"/>
    </row>
    <row r="307" spans="1:13" x14ac:dyDescent="0.3">
      <c r="A307" s="6"/>
      <c r="B307" s="6"/>
      <c r="C307" s="6"/>
      <c r="D307" s="15"/>
      <c r="E307" s="6"/>
      <c r="F307" s="6"/>
      <c r="G307" s="6"/>
      <c r="H307" s="6"/>
      <c r="I307" s="16"/>
      <c r="J307" s="16"/>
      <c r="K307" s="16"/>
      <c r="L307" s="16"/>
      <c r="M307" s="16"/>
    </row>
    <row r="308" spans="1:13" x14ac:dyDescent="0.3">
      <c r="A308" s="6"/>
      <c r="B308" s="6"/>
      <c r="C308" s="6"/>
      <c r="D308" s="15"/>
      <c r="E308" s="6"/>
      <c r="F308" s="6"/>
      <c r="G308" s="6"/>
      <c r="H308" s="6"/>
      <c r="I308" s="5"/>
      <c r="J308" s="5"/>
      <c r="K308" s="5"/>
      <c r="L308" s="5"/>
      <c r="M308" s="5"/>
    </row>
    <row r="309" spans="1:13" x14ac:dyDescent="0.3">
      <c r="A309" s="6"/>
      <c r="B309" s="6"/>
      <c r="C309" s="6"/>
      <c r="D309" s="15"/>
      <c r="E309" s="6"/>
      <c r="F309" s="6"/>
      <c r="G309" s="6"/>
      <c r="H309" s="6"/>
      <c r="I309" s="16"/>
      <c r="J309" s="16"/>
      <c r="K309" s="16"/>
      <c r="L309" s="16"/>
      <c r="M309" s="16"/>
    </row>
    <row r="310" spans="1:13" x14ac:dyDescent="0.3">
      <c r="A310" s="6"/>
      <c r="B310" s="6"/>
      <c r="C310" s="6"/>
      <c r="D310" s="15"/>
      <c r="E310" s="6"/>
      <c r="F310" s="6"/>
      <c r="G310" s="6"/>
      <c r="H310" s="6"/>
      <c r="I310" s="5"/>
      <c r="J310" s="5"/>
      <c r="K310" s="5"/>
      <c r="L310" s="5"/>
      <c r="M310" s="5"/>
    </row>
    <row r="311" spans="1:13" x14ac:dyDescent="0.3">
      <c r="A311" s="6"/>
      <c r="B311" s="6"/>
      <c r="C311" s="6"/>
      <c r="D311" s="15"/>
      <c r="E311" s="6"/>
      <c r="F311" s="6"/>
      <c r="G311" s="6"/>
      <c r="H311" s="6"/>
      <c r="I311" s="16"/>
      <c r="J311" s="16"/>
      <c r="K311" s="16"/>
      <c r="L311" s="16"/>
      <c r="M311" s="16"/>
    </row>
    <row r="312" spans="1:13" x14ac:dyDescent="0.3">
      <c r="A312" s="6"/>
      <c r="B312" s="6"/>
      <c r="C312" s="6"/>
      <c r="D312" s="15"/>
      <c r="E312" s="6"/>
      <c r="F312" s="6"/>
      <c r="G312" s="6"/>
      <c r="H312" s="6"/>
      <c r="I312" s="5"/>
      <c r="J312" s="5"/>
      <c r="K312" s="5"/>
      <c r="L312" s="5"/>
      <c r="M312" s="5"/>
    </row>
    <row r="313" spans="1:13" x14ac:dyDescent="0.3">
      <c r="A313" s="6"/>
      <c r="B313" s="6"/>
      <c r="C313" s="6"/>
      <c r="D313" s="15"/>
      <c r="E313" s="6"/>
      <c r="F313" s="6"/>
      <c r="G313" s="6"/>
      <c r="H313" s="6"/>
      <c r="I313" s="16"/>
      <c r="J313" s="16"/>
      <c r="K313" s="16"/>
      <c r="L313" s="16"/>
      <c r="M313" s="16"/>
    </row>
    <row r="314" spans="1:13" x14ac:dyDescent="0.3">
      <c r="A314" s="6"/>
      <c r="B314" s="6"/>
      <c r="C314" s="6"/>
      <c r="D314" s="15"/>
      <c r="E314" s="6"/>
      <c r="F314" s="6"/>
      <c r="G314" s="6"/>
      <c r="H314" s="6"/>
      <c r="I314" s="5"/>
      <c r="J314" s="5"/>
      <c r="K314" s="5"/>
      <c r="L314" s="5"/>
      <c r="M314" s="5"/>
    </row>
    <row r="315" spans="1:13" x14ac:dyDescent="0.3">
      <c r="A315" s="6"/>
      <c r="B315" s="6"/>
      <c r="C315" s="6"/>
      <c r="D315" s="15"/>
      <c r="E315" s="6"/>
      <c r="F315" s="6"/>
      <c r="G315" s="6"/>
      <c r="H315" s="6"/>
      <c r="I315" s="16"/>
      <c r="J315" s="16"/>
      <c r="K315" s="16"/>
      <c r="L315" s="16"/>
      <c r="M315" s="16"/>
    </row>
    <row r="316" spans="1:13" x14ac:dyDescent="0.3">
      <c r="A316" s="6"/>
      <c r="B316" s="6"/>
      <c r="C316" s="6"/>
      <c r="D316" s="15"/>
      <c r="E316" s="6"/>
      <c r="F316" s="6"/>
      <c r="G316" s="6"/>
      <c r="H316" s="6"/>
      <c r="I316" s="5"/>
      <c r="J316" s="5"/>
      <c r="K316" s="5"/>
      <c r="L316" s="5"/>
      <c r="M316" s="5"/>
    </row>
    <row r="317" spans="1:13" x14ac:dyDescent="0.3">
      <c r="A317" s="6"/>
      <c r="B317" s="6"/>
      <c r="C317" s="6"/>
      <c r="D317" s="15"/>
      <c r="E317" s="6"/>
      <c r="F317" s="6"/>
      <c r="G317" s="6"/>
      <c r="H317" s="6"/>
      <c r="I317" s="16"/>
      <c r="J317" s="16"/>
      <c r="K317" s="16"/>
      <c r="L317" s="16"/>
      <c r="M317" s="16"/>
    </row>
    <row r="318" spans="1:13" x14ac:dyDescent="0.3">
      <c r="A318" s="6"/>
      <c r="B318" s="6"/>
      <c r="C318" s="6"/>
      <c r="D318" s="15"/>
      <c r="E318" s="6"/>
      <c r="F318" s="6"/>
      <c r="G318" s="6"/>
      <c r="H318" s="6"/>
      <c r="I318" s="5"/>
      <c r="J318" s="5"/>
      <c r="K318" s="5"/>
      <c r="L318" s="5"/>
      <c r="M318" s="5"/>
    </row>
    <row r="319" spans="1:13" x14ac:dyDescent="0.3">
      <c r="A319" s="6"/>
      <c r="B319" s="6"/>
      <c r="C319" s="6"/>
      <c r="D319" s="15"/>
      <c r="E319" s="6"/>
      <c r="F319" s="6"/>
      <c r="G319" s="6"/>
      <c r="H319" s="6"/>
      <c r="I319" s="16"/>
      <c r="J319" s="16"/>
      <c r="K319" s="16"/>
      <c r="L319" s="16"/>
      <c r="M319" s="16"/>
    </row>
    <row r="320" spans="1:13" x14ac:dyDescent="0.3">
      <c r="A320" s="6"/>
      <c r="B320" s="6"/>
      <c r="C320" s="6"/>
      <c r="D320" s="15"/>
      <c r="E320" s="6"/>
      <c r="F320" s="6"/>
      <c r="G320" s="6"/>
      <c r="H320" s="6"/>
      <c r="I320" s="5"/>
      <c r="J320" s="5"/>
      <c r="K320" s="5"/>
      <c r="L320" s="5"/>
      <c r="M320" s="5"/>
    </row>
    <row r="321" spans="1:13" x14ac:dyDescent="0.3">
      <c r="A321" s="6"/>
      <c r="B321" s="6"/>
      <c r="C321" s="6"/>
      <c r="D321" s="15"/>
      <c r="E321" s="6"/>
      <c r="F321" s="6"/>
      <c r="G321" s="6"/>
      <c r="H321" s="6"/>
      <c r="I321" s="16"/>
      <c r="J321" s="16"/>
      <c r="K321" s="16"/>
      <c r="L321" s="16"/>
      <c r="M321" s="16"/>
    </row>
    <row r="322" spans="1:13" x14ac:dyDescent="0.3">
      <c r="A322" s="6"/>
      <c r="B322" s="6"/>
      <c r="C322" s="6"/>
      <c r="D322" s="15"/>
      <c r="E322" s="6"/>
      <c r="F322" s="6"/>
      <c r="G322" s="6"/>
      <c r="H322" s="6"/>
      <c r="I322" s="5"/>
      <c r="J322" s="5"/>
      <c r="K322" s="5"/>
      <c r="L322" s="5"/>
      <c r="M322" s="5"/>
    </row>
    <row r="323" spans="1:13" x14ac:dyDescent="0.3">
      <c r="A323" s="6"/>
      <c r="B323" s="6"/>
      <c r="C323" s="6"/>
      <c r="D323" s="15"/>
      <c r="E323" s="6"/>
      <c r="F323" s="6"/>
      <c r="G323" s="6"/>
      <c r="H323" s="6"/>
      <c r="I323" s="16"/>
      <c r="J323" s="16"/>
      <c r="K323" s="16"/>
      <c r="L323" s="16"/>
      <c r="M323" s="16"/>
    </row>
    <row r="324" spans="1:13" x14ac:dyDescent="0.3">
      <c r="A324" s="6"/>
      <c r="B324" s="6"/>
      <c r="C324" s="6"/>
      <c r="D324" s="15"/>
      <c r="E324" s="6"/>
      <c r="F324" s="6"/>
      <c r="G324" s="6"/>
      <c r="H324" s="6"/>
      <c r="I324" s="5"/>
      <c r="J324" s="5"/>
      <c r="K324" s="5"/>
      <c r="L324" s="5"/>
      <c r="M324" s="5"/>
    </row>
    <row r="325" spans="1:13" x14ac:dyDescent="0.3">
      <c r="A325" s="6"/>
      <c r="B325" s="6"/>
      <c r="C325" s="6"/>
      <c r="D325" s="15"/>
      <c r="E325" s="6"/>
      <c r="F325" s="6"/>
      <c r="G325" s="6"/>
      <c r="H325" s="6"/>
      <c r="I325" s="16"/>
      <c r="J325" s="16"/>
      <c r="K325" s="16"/>
      <c r="L325" s="16"/>
      <c r="M325" s="16"/>
    </row>
    <row r="326" spans="1:13" x14ac:dyDescent="0.3">
      <c r="A326" s="6"/>
      <c r="B326" s="6"/>
      <c r="C326" s="6"/>
      <c r="D326" s="15"/>
      <c r="E326" s="6"/>
      <c r="F326" s="6"/>
      <c r="G326" s="6"/>
      <c r="H326" s="6"/>
      <c r="I326" s="5"/>
      <c r="J326" s="5"/>
      <c r="K326" s="5"/>
      <c r="L326" s="5"/>
      <c r="M326" s="5"/>
    </row>
    <row r="327" spans="1:13" x14ac:dyDescent="0.3">
      <c r="A327" s="6"/>
      <c r="B327" s="6"/>
      <c r="C327" s="6"/>
      <c r="D327" s="15"/>
      <c r="E327" s="6"/>
      <c r="F327" s="6"/>
      <c r="G327" s="6"/>
      <c r="H327" s="6"/>
      <c r="I327" s="16"/>
      <c r="J327" s="16"/>
      <c r="K327" s="16"/>
      <c r="L327" s="16"/>
      <c r="M327" s="16"/>
    </row>
    <row r="328" spans="1:13" x14ac:dyDescent="0.3">
      <c r="A328" s="6"/>
      <c r="B328" s="6"/>
      <c r="C328" s="6"/>
      <c r="D328" s="15"/>
      <c r="E328" s="6"/>
      <c r="F328" s="6"/>
      <c r="G328" s="6"/>
      <c r="H328" s="6"/>
      <c r="I328" s="5"/>
      <c r="J328" s="5"/>
      <c r="K328" s="5"/>
      <c r="L328" s="5"/>
      <c r="M328" s="5"/>
    </row>
    <row r="329" spans="1:13" x14ac:dyDescent="0.3">
      <c r="A329" s="6"/>
      <c r="B329" s="6"/>
      <c r="C329" s="6"/>
      <c r="D329" s="15"/>
      <c r="E329" s="6"/>
      <c r="F329" s="6"/>
      <c r="G329" s="6"/>
      <c r="H329" s="6"/>
      <c r="I329" s="16"/>
      <c r="J329" s="16"/>
      <c r="K329" s="16"/>
      <c r="L329" s="16"/>
      <c r="M329" s="16"/>
    </row>
    <row r="330" spans="1:13" x14ac:dyDescent="0.3">
      <c r="A330" s="6"/>
      <c r="B330" s="6"/>
      <c r="C330" s="6"/>
      <c r="D330" s="15"/>
      <c r="E330" s="6"/>
      <c r="F330" s="6"/>
      <c r="G330" s="6"/>
      <c r="H330" s="6"/>
      <c r="I330" s="5"/>
      <c r="J330" s="5"/>
      <c r="K330" s="5"/>
      <c r="L330" s="5"/>
      <c r="M330" s="5"/>
    </row>
    <row r="331" spans="1:13" x14ac:dyDescent="0.3">
      <c r="A331" s="6"/>
      <c r="B331" s="6"/>
      <c r="C331" s="6"/>
      <c r="D331" s="15"/>
      <c r="E331" s="6"/>
      <c r="F331" s="6"/>
      <c r="G331" s="6"/>
      <c r="H331" s="6"/>
      <c r="I331" s="16"/>
      <c r="J331" s="16"/>
      <c r="K331" s="16"/>
      <c r="L331" s="16"/>
      <c r="M331" s="16"/>
    </row>
    <row r="332" spans="1:13" x14ac:dyDescent="0.3">
      <c r="A332" s="6"/>
      <c r="B332" s="6"/>
      <c r="C332" s="6"/>
      <c r="D332" s="15"/>
      <c r="E332" s="6"/>
      <c r="F332" s="6"/>
      <c r="G332" s="6"/>
      <c r="H332" s="6"/>
      <c r="I332" s="5"/>
      <c r="J332" s="5"/>
      <c r="K332" s="5"/>
      <c r="L332" s="5"/>
      <c r="M332" s="5"/>
    </row>
    <row r="333" spans="1:13" x14ac:dyDescent="0.3">
      <c r="A333" s="6"/>
      <c r="B333" s="6"/>
      <c r="C333" s="6"/>
      <c r="D333" s="15"/>
      <c r="E333" s="6"/>
      <c r="F333" s="6"/>
      <c r="G333" s="6"/>
      <c r="H333" s="6"/>
      <c r="I333" s="16"/>
      <c r="J333" s="16"/>
      <c r="K333" s="16"/>
      <c r="L333" s="16"/>
      <c r="M333" s="16"/>
    </row>
    <row r="334" spans="1:13" x14ac:dyDescent="0.3">
      <c r="A334" s="6"/>
      <c r="B334" s="6"/>
      <c r="C334" s="6"/>
      <c r="D334" s="15"/>
      <c r="E334" s="6"/>
      <c r="F334" s="6"/>
      <c r="G334" s="6"/>
      <c r="H334" s="6"/>
      <c r="I334" s="5"/>
      <c r="J334" s="5"/>
      <c r="K334" s="5"/>
      <c r="L334" s="5"/>
      <c r="M334" s="5"/>
    </row>
    <row r="335" spans="1:13" x14ac:dyDescent="0.3">
      <c r="A335" s="6"/>
      <c r="B335" s="6"/>
      <c r="C335" s="6"/>
      <c r="D335" s="15"/>
      <c r="E335" s="6"/>
      <c r="F335" s="6"/>
      <c r="G335" s="6"/>
      <c r="H335" s="6"/>
      <c r="I335" s="16"/>
      <c r="J335" s="16"/>
      <c r="K335" s="16"/>
      <c r="L335" s="16"/>
      <c r="M335" s="16"/>
    </row>
    <row r="336" spans="1:13" x14ac:dyDescent="0.3">
      <c r="A336" s="6"/>
      <c r="B336" s="6"/>
      <c r="C336" s="6"/>
      <c r="D336" s="15"/>
      <c r="E336" s="6"/>
      <c r="F336" s="6"/>
      <c r="G336" s="6"/>
      <c r="H336" s="6"/>
      <c r="I336" s="5"/>
      <c r="J336" s="5"/>
      <c r="K336" s="5"/>
      <c r="L336" s="5"/>
      <c r="M336" s="5"/>
    </row>
    <row r="337" spans="1:13" x14ac:dyDescent="0.3">
      <c r="A337" s="6"/>
      <c r="B337" s="6"/>
      <c r="C337" s="6"/>
      <c r="D337" s="15"/>
      <c r="E337" s="6"/>
      <c r="F337" s="6"/>
      <c r="G337" s="6"/>
      <c r="H337" s="6"/>
      <c r="I337" s="16"/>
      <c r="J337" s="16"/>
      <c r="K337" s="16"/>
      <c r="L337" s="16"/>
      <c r="M337" s="16"/>
    </row>
    <row r="338" spans="1:13" x14ac:dyDescent="0.3">
      <c r="A338" s="6"/>
      <c r="B338" s="6"/>
      <c r="C338" s="6"/>
      <c r="D338" s="15"/>
      <c r="E338" s="6"/>
      <c r="F338" s="6"/>
      <c r="G338" s="6"/>
      <c r="H338" s="6"/>
      <c r="I338" s="5"/>
      <c r="J338" s="5"/>
      <c r="K338" s="5"/>
      <c r="L338" s="5"/>
      <c r="M338" s="5"/>
    </row>
    <row r="339" spans="1:13" x14ac:dyDescent="0.3">
      <c r="A339" s="6"/>
      <c r="B339" s="6"/>
      <c r="C339" s="6"/>
      <c r="D339" s="15"/>
      <c r="E339" s="6"/>
      <c r="F339" s="6"/>
      <c r="G339" s="6"/>
      <c r="H339" s="6"/>
      <c r="I339" s="16"/>
      <c r="J339" s="16"/>
      <c r="K339" s="16"/>
      <c r="L339" s="16"/>
      <c r="M339" s="16"/>
    </row>
    <row r="340" spans="1:13" x14ac:dyDescent="0.3">
      <c r="A340" s="6"/>
      <c r="B340" s="6"/>
      <c r="C340" s="6"/>
      <c r="D340" s="15"/>
      <c r="E340" s="6"/>
      <c r="F340" s="6"/>
      <c r="G340" s="6"/>
      <c r="H340" s="6"/>
      <c r="I340" s="5"/>
      <c r="J340" s="5"/>
      <c r="K340" s="5"/>
      <c r="L340" s="5"/>
      <c r="M340" s="5"/>
    </row>
    <row r="341" spans="1:13" x14ac:dyDescent="0.3">
      <c r="A341" s="6"/>
      <c r="B341" s="6"/>
      <c r="C341" s="6"/>
      <c r="D341" s="15"/>
      <c r="E341" s="6"/>
      <c r="F341" s="6"/>
      <c r="G341" s="6"/>
      <c r="H341" s="6"/>
      <c r="I341" s="16"/>
      <c r="J341" s="16"/>
      <c r="K341" s="16"/>
      <c r="L341" s="16"/>
      <c r="M341" s="16"/>
    </row>
    <row r="342" spans="1:13" x14ac:dyDescent="0.3">
      <c r="A342" s="6"/>
      <c r="B342" s="6"/>
      <c r="C342" s="6"/>
      <c r="D342" s="15"/>
      <c r="E342" s="6"/>
      <c r="F342" s="6"/>
      <c r="G342" s="6"/>
      <c r="H342" s="6"/>
      <c r="I342" s="5"/>
      <c r="J342" s="5"/>
      <c r="K342" s="5"/>
      <c r="L342" s="5"/>
      <c r="M342" s="5"/>
    </row>
    <row r="343" spans="1:13" x14ac:dyDescent="0.3">
      <c r="A343" s="6"/>
      <c r="B343" s="6"/>
      <c r="C343" s="6"/>
      <c r="D343" s="15"/>
      <c r="E343" s="6"/>
      <c r="F343" s="6"/>
      <c r="G343" s="6"/>
      <c r="H343" s="6"/>
      <c r="I343" s="16"/>
      <c r="J343" s="16"/>
      <c r="K343" s="16"/>
      <c r="L343" s="16"/>
      <c r="M343" s="16"/>
    </row>
    <row r="344" spans="1:13" x14ac:dyDescent="0.3">
      <c r="A344" s="6"/>
      <c r="B344" s="6"/>
      <c r="C344" s="6"/>
      <c r="D344" s="15"/>
      <c r="E344" s="6"/>
      <c r="F344" s="6"/>
      <c r="G344" s="6"/>
      <c r="H344" s="6"/>
      <c r="I344" s="5"/>
      <c r="J344" s="5"/>
      <c r="K344" s="5"/>
      <c r="L344" s="5"/>
      <c r="M344" s="5"/>
    </row>
    <row r="345" spans="1:13" x14ac:dyDescent="0.3">
      <c r="A345" s="6"/>
      <c r="B345" s="6"/>
      <c r="C345" s="6"/>
      <c r="D345" s="15"/>
      <c r="E345" s="6"/>
      <c r="F345" s="6"/>
      <c r="G345" s="6"/>
      <c r="H345" s="6"/>
      <c r="I345" s="16"/>
      <c r="J345" s="16"/>
      <c r="K345" s="16"/>
      <c r="L345" s="16"/>
      <c r="M345" s="16"/>
    </row>
    <row r="346" spans="1:13" x14ac:dyDescent="0.3">
      <c r="A346" s="6"/>
      <c r="B346" s="6"/>
      <c r="C346" s="6"/>
      <c r="D346" s="15"/>
      <c r="E346" s="6"/>
      <c r="F346" s="6"/>
      <c r="G346" s="6"/>
      <c r="H346" s="6"/>
      <c r="I346" s="5"/>
      <c r="J346" s="5"/>
      <c r="K346" s="5"/>
      <c r="L346" s="5"/>
      <c r="M346" s="5"/>
    </row>
    <row r="347" spans="1:13" x14ac:dyDescent="0.3">
      <c r="A347" s="6"/>
      <c r="B347" s="6"/>
      <c r="C347" s="6"/>
      <c r="D347" s="15"/>
      <c r="E347" s="6"/>
      <c r="F347" s="6"/>
      <c r="G347" s="6"/>
      <c r="H347" s="6"/>
      <c r="I347" s="16"/>
      <c r="J347" s="16"/>
      <c r="K347" s="16"/>
      <c r="L347" s="16"/>
      <c r="M347" s="16"/>
    </row>
    <row r="348" spans="1:13" x14ac:dyDescent="0.3">
      <c r="A348" s="6"/>
      <c r="B348" s="6"/>
      <c r="C348" s="6"/>
      <c r="D348" s="15"/>
      <c r="E348" s="6"/>
      <c r="F348" s="6"/>
      <c r="G348" s="6"/>
      <c r="H348" s="6"/>
      <c r="I348" s="5"/>
      <c r="J348" s="5"/>
      <c r="K348" s="5"/>
      <c r="L348" s="5"/>
      <c r="M348" s="5"/>
    </row>
    <row r="349" spans="1:13" x14ac:dyDescent="0.3">
      <c r="A349" s="6"/>
      <c r="B349" s="6"/>
      <c r="C349" s="6"/>
      <c r="D349" s="15"/>
      <c r="E349" s="6"/>
      <c r="F349" s="6"/>
      <c r="G349" s="6"/>
      <c r="H349" s="6"/>
      <c r="I349" s="16"/>
      <c r="J349" s="16"/>
      <c r="K349" s="16"/>
      <c r="L349" s="16"/>
      <c r="M349" s="16"/>
    </row>
    <row r="350" spans="1:13" x14ac:dyDescent="0.3">
      <c r="A350" s="6"/>
      <c r="B350" s="6"/>
      <c r="C350" s="6"/>
      <c r="D350" s="15"/>
      <c r="E350" s="6"/>
      <c r="F350" s="6"/>
      <c r="G350" s="6"/>
      <c r="H350" s="6"/>
      <c r="I350" s="5"/>
      <c r="J350" s="5"/>
      <c r="K350" s="5"/>
      <c r="L350" s="5"/>
      <c r="M350" s="5"/>
    </row>
    <row r="351" spans="1:13" x14ac:dyDescent="0.3">
      <c r="A351" s="6"/>
      <c r="B351" s="6"/>
      <c r="C351" s="6"/>
      <c r="D351" s="15"/>
      <c r="E351" s="6"/>
      <c r="F351" s="6"/>
      <c r="G351" s="6"/>
      <c r="H351" s="6"/>
      <c r="I351" s="16"/>
      <c r="J351" s="16"/>
      <c r="K351" s="16"/>
      <c r="L351" s="16"/>
      <c r="M351" s="16"/>
    </row>
    <row r="352" spans="1:13" x14ac:dyDescent="0.3">
      <c r="A352" s="6"/>
      <c r="B352" s="6"/>
      <c r="C352" s="6"/>
      <c r="D352" s="15"/>
      <c r="E352" s="6"/>
      <c r="F352" s="6"/>
      <c r="G352" s="6"/>
      <c r="H352" s="6"/>
      <c r="I352" s="5"/>
      <c r="J352" s="5"/>
      <c r="K352" s="5"/>
      <c r="L352" s="5"/>
      <c r="M352" s="5"/>
    </row>
    <row r="353" spans="1:13" x14ac:dyDescent="0.3">
      <c r="A353" s="6"/>
      <c r="B353" s="6"/>
      <c r="C353" s="6"/>
      <c r="D353" s="15"/>
      <c r="E353" s="6"/>
      <c r="F353" s="6"/>
      <c r="G353" s="6"/>
      <c r="H353" s="6"/>
      <c r="I353" s="16"/>
      <c r="J353" s="16"/>
      <c r="K353" s="16"/>
      <c r="L353" s="16"/>
      <c r="M353" s="16"/>
    </row>
    <row r="354" spans="1:13" x14ac:dyDescent="0.3">
      <c r="A354" s="6"/>
      <c r="B354" s="6"/>
      <c r="C354" s="6"/>
      <c r="D354" s="15"/>
      <c r="E354" s="6"/>
      <c r="F354" s="6"/>
      <c r="G354" s="6"/>
      <c r="H354" s="6"/>
      <c r="I354" s="5"/>
      <c r="J354" s="5"/>
      <c r="K354" s="5"/>
      <c r="L354" s="5"/>
      <c r="M354" s="5"/>
    </row>
    <row r="355" spans="1:13" x14ac:dyDescent="0.3">
      <c r="A355" s="6"/>
      <c r="B355" s="6"/>
      <c r="C355" s="6"/>
      <c r="D355" s="15"/>
      <c r="E355" s="6"/>
      <c r="F355" s="6"/>
      <c r="G355" s="6"/>
      <c r="H355" s="6"/>
      <c r="I355" s="16"/>
      <c r="J355" s="16"/>
      <c r="K355" s="16"/>
      <c r="L355" s="16"/>
      <c r="M355" s="16"/>
    </row>
    <row r="356" spans="1:13" x14ac:dyDescent="0.3">
      <c r="A356" s="6"/>
      <c r="B356" s="6"/>
      <c r="C356" s="6"/>
      <c r="D356" s="15"/>
      <c r="E356" s="6"/>
      <c r="F356" s="6"/>
      <c r="G356" s="6"/>
      <c r="H356" s="6"/>
      <c r="I356" s="5"/>
      <c r="J356" s="5"/>
      <c r="K356" s="5"/>
      <c r="L356" s="5"/>
      <c r="M356" s="5"/>
    </row>
    <row r="357" spans="1:13" x14ac:dyDescent="0.3">
      <c r="A357" s="6"/>
      <c r="B357" s="6"/>
      <c r="C357" s="6"/>
      <c r="D357" s="15"/>
      <c r="E357" s="6"/>
      <c r="F357" s="6"/>
      <c r="G357" s="6"/>
      <c r="H357" s="6"/>
      <c r="I357" s="16"/>
      <c r="J357" s="16"/>
      <c r="K357" s="16"/>
      <c r="L357" s="16"/>
      <c r="M357" s="16"/>
    </row>
    <row r="358" spans="1:13" x14ac:dyDescent="0.3">
      <c r="A358" s="6"/>
      <c r="B358" s="6"/>
      <c r="C358" s="6"/>
      <c r="D358" s="15"/>
      <c r="E358" s="6"/>
      <c r="F358" s="6"/>
      <c r="G358" s="6"/>
      <c r="H358" s="6"/>
      <c r="I358" s="5"/>
      <c r="J358" s="5"/>
      <c r="K358" s="5"/>
      <c r="L358" s="5"/>
      <c r="M358" s="5"/>
    </row>
    <row r="359" spans="1:13" x14ac:dyDescent="0.3">
      <c r="A359" s="6"/>
      <c r="B359" s="6"/>
      <c r="C359" s="6"/>
      <c r="D359" s="15"/>
      <c r="E359" s="6"/>
      <c r="F359" s="6"/>
      <c r="G359" s="6"/>
      <c r="H359" s="6"/>
      <c r="I359" s="16"/>
      <c r="J359" s="16"/>
      <c r="K359" s="16"/>
      <c r="L359" s="16"/>
      <c r="M359" s="16"/>
    </row>
    <row r="360" spans="1:13" x14ac:dyDescent="0.3">
      <c r="A360" s="6"/>
      <c r="B360" s="6"/>
      <c r="C360" s="6"/>
      <c r="D360" s="15"/>
      <c r="E360" s="6"/>
      <c r="F360" s="6"/>
      <c r="G360" s="6"/>
      <c r="H360" s="6"/>
      <c r="I360" s="5"/>
      <c r="J360" s="5"/>
      <c r="K360" s="5"/>
      <c r="L360" s="5"/>
      <c r="M360" s="5"/>
    </row>
    <row r="361" spans="1:13" x14ac:dyDescent="0.3">
      <c r="A361" s="6"/>
      <c r="B361" s="6"/>
      <c r="C361" s="6"/>
      <c r="D361" s="15"/>
      <c r="E361" s="6"/>
      <c r="F361" s="6"/>
      <c r="G361" s="6"/>
      <c r="H361" s="6"/>
      <c r="I361" s="16"/>
      <c r="J361" s="16"/>
      <c r="K361" s="16"/>
      <c r="L361" s="16"/>
      <c r="M361" s="16"/>
    </row>
    <row r="362" spans="1:13" x14ac:dyDescent="0.3">
      <c r="A362" s="6"/>
      <c r="B362" s="6"/>
      <c r="C362" s="6"/>
      <c r="D362" s="15"/>
      <c r="E362" s="6"/>
      <c r="F362" s="6"/>
      <c r="G362" s="6"/>
      <c r="H362" s="6"/>
      <c r="I362" s="5"/>
      <c r="J362" s="5"/>
      <c r="K362" s="5"/>
      <c r="L362" s="5"/>
      <c r="M362" s="5"/>
    </row>
    <row r="363" spans="1:13" x14ac:dyDescent="0.3">
      <c r="A363" s="6"/>
      <c r="B363" s="6"/>
      <c r="C363" s="6"/>
      <c r="D363" s="15"/>
      <c r="E363" s="6"/>
      <c r="F363" s="6"/>
      <c r="G363" s="6"/>
      <c r="H363" s="6"/>
      <c r="I363" s="16"/>
      <c r="J363" s="16"/>
      <c r="K363" s="16"/>
      <c r="L363" s="16"/>
      <c r="M363" s="16"/>
    </row>
    <row r="364" spans="1:13" x14ac:dyDescent="0.3">
      <c r="A364" s="6"/>
      <c r="B364" s="6"/>
      <c r="C364" s="6"/>
      <c r="D364" s="15"/>
      <c r="E364" s="6"/>
      <c r="F364" s="6"/>
      <c r="G364" s="6"/>
      <c r="H364" s="6"/>
      <c r="I364" s="5"/>
      <c r="J364" s="5"/>
      <c r="K364" s="5"/>
      <c r="L364" s="5"/>
      <c r="M364" s="5"/>
    </row>
    <row r="365" spans="1:13" x14ac:dyDescent="0.3">
      <c r="A365" s="6"/>
      <c r="B365" s="6"/>
      <c r="C365" s="6"/>
      <c r="D365" s="15"/>
      <c r="E365" s="6"/>
      <c r="F365" s="6"/>
      <c r="G365" s="6"/>
      <c r="H365" s="6"/>
      <c r="I365" s="16"/>
      <c r="J365" s="16"/>
      <c r="K365" s="16"/>
      <c r="L365" s="16"/>
      <c r="M365" s="16"/>
    </row>
    <row r="366" spans="1:13" x14ac:dyDescent="0.3">
      <c r="A366" s="6"/>
      <c r="B366" s="6"/>
      <c r="C366" s="6"/>
      <c r="D366" s="15"/>
      <c r="E366" s="6"/>
      <c r="F366" s="6"/>
      <c r="G366" s="6"/>
      <c r="H366" s="6"/>
      <c r="I366" s="5"/>
      <c r="J366" s="5"/>
      <c r="K366" s="5"/>
      <c r="L366" s="5"/>
      <c r="M366" s="5"/>
    </row>
    <row r="367" spans="1:13" x14ac:dyDescent="0.3">
      <c r="A367" s="6"/>
      <c r="B367" s="6"/>
      <c r="C367" s="6"/>
      <c r="D367" s="15"/>
      <c r="E367" s="6"/>
      <c r="F367" s="6"/>
      <c r="G367" s="6"/>
      <c r="H367" s="6"/>
      <c r="I367" s="16"/>
      <c r="J367" s="16"/>
      <c r="K367" s="16"/>
      <c r="L367" s="16"/>
      <c r="M367" s="16"/>
    </row>
    <row r="368" spans="1:13" x14ac:dyDescent="0.3">
      <c r="A368" s="6"/>
      <c r="B368" s="6"/>
      <c r="C368" s="6"/>
      <c r="D368" s="15"/>
      <c r="E368" s="6"/>
      <c r="F368" s="6"/>
      <c r="G368" s="6"/>
      <c r="H368" s="6"/>
      <c r="I368" s="5"/>
      <c r="J368" s="5"/>
      <c r="K368" s="5"/>
      <c r="L368" s="5"/>
      <c r="M368" s="5"/>
    </row>
    <row r="369" spans="1:13" x14ac:dyDescent="0.3">
      <c r="A369" s="6"/>
      <c r="B369" s="6"/>
      <c r="C369" s="6"/>
      <c r="D369" s="15"/>
      <c r="E369" s="6"/>
      <c r="F369" s="6"/>
      <c r="G369" s="6"/>
      <c r="H369" s="6"/>
      <c r="I369" s="16"/>
      <c r="J369" s="16"/>
      <c r="K369" s="16"/>
      <c r="L369" s="16"/>
      <c r="M369" s="16"/>
    </row>
    <row r="370" spans="1:13" x14ac:dyDescent="0.3">
      <c r="A370" s="6"/>
      <c r="B370" s="6"/>
      <c r="C370" s="6"/>
      <c r="D370" s="15"/>
      <c r="E370" s="6"/>
      <c r="F370" s="6"/>
      <c r="G370" s="6"/>
      <c r="H370" s="6"/>
      <c r="I370" s="5"/>
      <c r="J370" s="5"/>
      <c r="K370" s="5"/>
      <c r="L370" s="5"/>
      <c r="M370" s="5"/>
    </row>
    <row r="371" spans="1:13" x14ac:dyDescent="0.3">
      <c r="A371" s="6"/>
      <c r="B371" s="6"/>
      <c r="C371" s="6"/>
      <c r="D371" s="15"/>
      <c r="E371" s="6"/>
      <c r="F371" s="6"/>
      <c r="G371" s="6"/>
      <c r="H371" s="6"/>
      <c r="I371" s="16"/>
      <c r="J371" s="16"/>
      <c r="K371" s="16"/>
      <c r="L371" s="16"/>
      <c r="M371" s="16"/>
    </row>
    <row r="372" spans="1:13" x14ac:dyDescent="0.3">
      <c r="A372" s="6"/>
      <c r="B372" s="6"/>
      <c r="C372" s="6"/>
      <c r="D372" s="15"/>
      <c r="E372" s="6"/>
      <c r="F372" s="6"/>
      <c r="G372" s="6"/>
      <c r="H372" s="6"/>
      <c r="I372" s="5"/>
      <c r="J372" s="5"/>
      <c r="K372" s="5"/>
      <c r="L372" s="5"/>
      <c r="M372" s="5"/>
    </row>
    <row r="373" spans="1:13" x14ac:dyDescent="0.3">
      <c r="A373" s="6"/>
      <c r="B373" s="6"/>
      <c r="C373" s="6"/>
      <c r="D373" s="15"/>
      <c r="E373" s="6"/>
      <c r="F373" s="6"/>
      <c r="G373" s="6"/>
      <c r="H373" s="6"/>
      <c r="I373" s="16"/>
      <c r="J373" s="16"/>
      <c r="K373" s="16"/>
      <c r="L373" s="16"/>
      <c r="M373" s="16"/>
    </row>
    <row r="374" spans="1:13" x14ac:dyDescent="0.3">
      <c r="A374" s="6"/>
      <c r="B374" s="6"/>
      <c r="C374" s="6"/>
      <c r="D374" s="15"/>
      <c r="E374" s="6"/>
      <c r="F374" s="6"/>
      <c r="G374" s="6"/>
      <c r="H374" s="6"/>
      <c r="I374" s="5"/>
      <c r="J374" s="5"/>
      <c r="K374" s="5"/>
      <c r="L374" s="5"/>
      <c r="M374" s="5"/>
    </row>
    <row r="375" spans="1:13" x14ac:dyDescent="0.3">
      <c r="A375" s="6"/>
      <c r="B375" s="6"/>
      <c r="C375" s="6"/>
      <c r="D375" s="15"/>
      <c r="E375" s="6"/>
      <c r="F375" s="6"/>
      <c r="G375" s="6"/>
      <c r="H375" s="6"/>
      <c r="I375" s="16"/>
      <c r="J375" s="16"/>
      <c r="K375" s="16"/>
      <c r="L375" s="16"/>
      <c r="M375" s="16"/>
    </row>
    <row r="376" spans="1:13" x14ac:dyDescent="0.3">
      <c r="A376" s="6"/>
      <c r="B376" s="6"/>
      <c r="C376" s="6"/>
      <c r="D376" s="15"/>
      <c r="E376" s="6"/>
      <c r="F376" s="6"/>
      <c r="G376" s="6"/>
      <c r="H376" s="6"/>
      <c r="I376" s="5"/>
      <c r="J376" s="5"/>
      <c r="K376" s="5"/>
      <c r="L376" s="5"/>
      <c r="M376" s="5"/>
    </row>
    <row r="377" spans="1:13" x14ac:dyDescent="0.3">
      <c r="A377" s="6"/>
      <c r="B377" s="6"/>
      <c r="C377" s="6"/>
      <c r="D377" s="15"/>
      <c r="E377" s="6"/>
      <c r="F377" s="6"/>
      <c r="G377" s="6"/>
      <c r="H377" s="6"/>
      <c r="I377" s="16"/>
      <c r="J377" s="16"/>
      <c r="K377" s="16"/>
      <c r="L377" s="16"/>
      <c r="M377" s="16"/>
    </row>
    <row r="378" spans="1:13" x14ac:dyDescent="0.3">
      <c r="A378" s="6"/>
      <c r="B378" s="6"/>
      <c r="C378" s="6"/>
      <c r="D378" s="15"/>
      <c r="E378" s="6"/>
      <c r="F378" s="6"/>
      <c r="G378" s="6"/>
      <c r="H378" s="6"/>
      <c r="I378" s="5"/>
      <c r="J378" s="5"/>
      <c r="K378" s="5"/>
      <c r="L378" s="5"/>
      <c r="M378" s="5"/>
    </row>
    <row r="379" spans="1:13" x14ac:dyDescent="0.3">
      <c r="A379" s="6"/>
      <c r="B379" s="6"/>
      <c r="C379" s="6"/>
      <c r="D379" s="15"/>
      <c r="E379" s="6"/>
      <c r="F379" s="6"/>
      <c r="G379" s="6"/>
      <c r="H379" s="6"/>
      <c r="I379" s="16"/>
      <c r="J379" s="16"/>
      <c r="K379" s="16"/>
      <c r="L379" s="16"/>
      <c r="M379" s="16"/>
    </row>
    <row r="380" spans="1:13" x14ac:dyDescent="0.3">
      <c r="A380" s="6"/>
      <c r="B380" s="6"/>
      <c r="C380" s="6"/>
      <c r="D380" s="15"/>
      <c r="E380" s="6"/>
      <c r="F380" s="6"/>
      <c r="G380" s="6"/>
      <c r="H380" s="6"/>
      <c r="I380" s="5"/>
      <c r="J380" s="5"/>
      <c r="K380" s="5"/>
      <c r="L380" s="5"/>
      <c r="M380" s="5"/>
    </row>
    <row r="381" spans="1:13" x14ac:dyDescent="0.3">
      <c r="A381" s="6"/>
      <c r="B381" s="6"/>
      <c r="C381" s="6"/>
      <c r="D381" s="15"/>
      <c r="E381" s="6"/>
      <c r="F381" s="6"/>
      <c r="G381" s="6"/>
      <c r="H381" s="6"/>
      <c r="I381" s="16"/>
      <c r="J381" s="16"/>
      <c r="K381" s="16"/>
      <c r="L381" s="16"/>
      <c r="M381" s="16"/>
    </row>
    <row r="382" spans="1:13" x14ac:dyDescent="0.3">
      <c r="A382" s="6"/>
      <c r="B382" s="6"/>
      <c r="C382" s="6"/>
      <c r="D382" s="15"/>
      <c r="E382" s="6"/>
      <c r="F382" s="6"/>
      <c r="G382" s="6"/>
      <c r="H382" s="6"/>
      <c r="I382" s="5"/>
      <c r="J382" s="5"/>
      <c r="K382" s="5"/>
      <c r="L382" s="5"/>
      <c r="M382" s="5"/>
    </row>
    <row r="383" spans="1:13" x14ac:dyDescent="0.3">
      <c r="A383" s="6"/>
      <c r="B383" s="6"/>
      <c r="C383" s="6"/>
      <c r="D383" s="15"/>
      <c r="E383" s="6"/>
      <c r="F383" s="6"/>
      <c r="G383" s="6"/>
      <c r="H383" s="6"/>
      <c r="I383" s="16"/>
      <c r="J383" s="16"/>
      <c r="K383" s="16"/>
      <c r="L383" s="16"/>
      <c r="M383" s="16"/>
    </row>
    <row r="384" spans="1:13" x14ac:dyDescent="0.3">
      <c r="A384" s="6"/>
      <c r="B384" s="6"/>
      <c r="C384" s="6"/>
      <c r="D384" s="15"/>
      <c r="E384" s="6"/>
      <c r="F384" s="6"/>
      <c r="G384" s="6"/>
      <c r="H384" s="6"/>
      <c r="I384" s="5"/>
      <c r="J384" s="5"/>
      <c r="K384" s="5"/>
      <c r="L384" s="5"/>
      <c r="M384" s="5"/>
    </row>
    <row r="385" spans="1:13" x14ac:dyDescent="0.3">
      <c r="A385" s="6"/>
      <c r="B385" s="6"/>
      <c r="C385" s="6"/>
      <c r="D385" s="15"/>
      <c r="E385" s="6"/>
      <c r="F385" s="6"/>
      <c r="G385" s="6"/>
      <c r="H385" s="6"/>
      <c r="I385" s="16"/>
      <c r="J385" s="16"/>
      <c r="K385" s="16"/>
      <c r="L385" s="16"/>
      <c r="M385" s="16"/>
    </row>
    <row r="386" spans="1:13" x14ac:dyDescent="0.3">
      <c r="A386" s="6"/>
      <c r="B386" s="6"/>
      <c r="C386" s="6"/>
      <c r="D386" s="15"/>
      <c r="E386" s="6"/>
      <c r="F386" s="6"/>
      <c r="G386" s="6"/>
      <c r="H386" s="6"/>
      <c r="I386" s="5"/>
      <c r="J386" s="5"/>
      <c r="K386" s="5"/>
      <c r="L386" s="5"/>
      <c r="M386" s="5"/>
    </row>
    <row r="387" spans="1:13" x14ac:dyDescent="0.3">
      <c r="A387" s="6"/>
      <c r="B387" s="6"/>
      <c r="C387" s="6"/>
      <c r="D387" s="15"/>
      <c r="E387" s="6"/>
      <c r="F387" s="6"/>
      <c r="G387" s="6"/>
      <c r="H387" s="6"/>
      <c r="I387" s="16"/>
      <c r="J387" s="16"/>
      <c r="K387" s="16"/>
      <c r="L387" s="16"/>
      <c r="M387" s="16"/>
    </row>
    <row r="388" spans="1:13" x14ac:dyDescent="0.3">
      <c r="A388" s="6"/>
      <c r="B388" s="6"/>
      <c r="C388" s="6"/>
      <c r="D388" s="15"/>
      <c r="E388" s="6"/>
      <c r="F388" s="6"/>
      <c r="G388" s="6"/>
      <c r="H388" s="6"/>
      <c r="I388" s="5"/>
      <c r="J388" s="5"/>
      <c r="K388" s="5"/>
      <c r="L388" s="5"/>
      <c r="M388" s="5"/>
    </row>
    <row r="389" spans="1:13" x14ac:dyDescent="0.3">
      <c r="A389" s="6"/>
      <c r="B389" s="6"/>
      <c r="C389" s="6"/>
      <c r="D389" s="15"/>
      <c r="E389" s="6"/>
      <c r="F389" s="6"/>
      <c r="G389" s="6"/>
      <c r="H389" s="6"/>
      <c r="I389" s="16"/>
      <c r="J389" s="16"/>
      <c r="K389" s="16"/>
      <c r="L389" s="16"/>
      <c r="M389" s="16"/>
    </row>
    <row r="390" spans="1:13" x14ac:dyDescent="0.3">
      <c r="A390" s="6"/>
      <c r="B390" s="6"/>
      <c r="C390" s="6"/>
      <c r="D390" s="15"/>
      <c r="E390" s="6"/>
      <c r="F390" s="6"/>
      <c r="G390" s="6"/>
      <c r="H390" s="6"/>
      <c r="I390" s="5"/>
      <c r="J390" s="5"/>
      <c r="K390" s="5"/>
      <c r="L390" s="5"/>
      <c r="M390" s="5"/>
    </row>
    <row r="391" spans="1:13" x14ac:dyDescent="0.3">
      <c r="A391" s="6"/>
      <c r="B391" s="6"/>
      <c r="C391" s="6"/>
      <c r="D391" s="15"/>
      <c r="E391" s="6"/>
      <c r="F391" s="6"/>
      <c r="G391" s="6"/>
      <c r="H391" s="6"/>
      <c r="I391" s="16"/>
      <c r="J391" s="16"/>
      <c r="K391" s="16"/>
      <c r="L391" s="16"/>
      <c r="M391" s="16"/>
    </row>
    <row r="392" spans="1:13" x14ac:dyDescent="0.3">
      <c r="A392" s="6"/>
      <c r="B392" s="6"/>
      <c r="C392" s="6"/>
      <c r="D392" s="15"/>
      <c r="E392" s="6"/>
      <c r="F392" s="6"/>
      <c r="G392" s="6"/>
      <c r="H392" s="6"/>
      <c r="I392" s="5"/>
      <c r="J392" s="5"/>
      <c r="K392" s="5"/>
      <c r="L392" s="5"/>
      <c r="M392" s="5"/>
    </row>
    <row r="393" spans="1:13" x14ac:dyDescent="0.3">
      <c r="A393" s="6"/>
      <c r="B393" s="6"/>
      <c r="C393" s="6"/>
      <c r="D393" s="15"/>
      <c r="E393" s="6"/>
      <c r="F393" s="6"/>
      <c r="G393" s="6"/>
      <c r="H393" s="6"/>
      <c r="I393" s="16"/>
      <c r="J393" s="16"/>
      <c r="K393" s="16"/>
      <c r="L393" s="16"/>
      <c r="M393" s="16"/>
    </row>
    <row r="394" spans="1:13" x14ac:dyDescent="0.3">
      <c r="A394" s="6"/>
      <c r="B394" s="6"/>
      <c r="C394" s="6"/>
      <c r="D394" s="15"/>
      <c r="E394" s="6"/>
      <c r="F394" s="6"/>
      <c r="G394" s="6"/>
      <c r="H394" s="6"/>
      <c r="I394" s="5"/>
      <c r="J394" s="5"/>
      <c r="K394" s="5"/>
      <c r="L394" s="5"/>
      <c r="M394" s="5"/>
    </row>
    <row r="395" spans="1:13" x14ac:dyDescent="0.3">
      <c r="A395" s="6"/>
      <c r="B395" s="6"/>
      <c r="C395" s="6"/>
      <c r="D395" s="15"/>
      <c r="E395" s="6"/>
      <c r="F395" s="6"/>
      <c r="G395" s="6"/>
      <c r="H395" s="6"/>
      <c r="I395" s="16"/>
      <c r="J395" s="16"/>
      <c r="K395" s="16"/>
      <c r="L395" s="16"/>
      <c r="M395" s="16"/>
    </row>
    <row r="396" spans="1:13" x14ac:dyDescent="0.3">
      <c r="A396" s="6"/>
      <c r="B396" s="6"/>
      <c r="C396" s="6"/>
      <c r="D396" s="15"/>
      <c r="E396" s="6"/>
      <c r="F396" s="6"/>
      <c r="G396" s="6"/>
      <c r="H396" s="6"/>
      <c r="I396" s="5"/>
      <c r="J396" s="5"/>
      <c r="K396" s="5"/>
      <c r="L396" s="5"/>
      <c r="M396" s="5"/>
    </row>
    <row r="397" spans="1:13" x14ac:dyDescent="0.3">
      <c r="A397" s="6"/>
      <c r="B397" s="6"/>
      <c r="C397" s="6"/>
      <c r="D397" s="15"/>
      <c r="E397" s="6"/>
      <c r="F397" s="6"/>
      <c r="G397" s="6"/>
      <c r="H397" s="6"/>
      <c r="I397" s="16"/>
      <c r="J397" s="16"/>
      <c r="K397" s="16"/>
      <c r="L397" s="16"/>
      <c r="M397" s="16"/>
    </row>
    <row r="398" spans="1:13" x14ac:dyDescent="0.3">
      <c r="A398" s="6"/>
      <c r="B398" s="6"/>
      <c r="C398" s="6"/>
      <c r="D398" s="15"/>
      <c r="E398" s="6"/>
      <c r="F398" s="6"/>
      <c r="G398" s="6"/>
      <c r="H398" s="6"/>
      <c r="I398" s="5"/>
      <c r="J398" s="5"/>
      <c r="K398" s="5"/>
      <c r="L398" s="5"/>
      <c r="M398" s="5"/>
    </row>
    <row r="399" spans="1:13" x14ac:dyDescent="0.3">
      <c r="A399" s="6"/>
      <c r="B399" s="6"/>
      <c r="C399" s="6"/>
      <c r="D399" s="15"/>
      <c r="E399" s="6"/>
      <c r="F399" s="6"/>
      <c r="G399" s="6"/>
      <c r="H399" s="6"/>
      <c r="I399" s="16"/>
      <c r="J399" s="16"/>
      <c r="K399" s="16"/>
      <c r="L399" s="16"/>
      <c r="M399" s="16"/>
    </row>
    <row r="400" spans="1:13" x14ac:dyDescent="0.3">
      <c r="A400" s="6"/>
      <c r="B400" s="6"/>
      <c r="C400" s="6"/>
      <c r="D400" s="15"/>
      <c r="E400" s="6"/>
      <c r="F400" s="6"/>
      <c r="G400" s="6"/>
      <c r="H400" s="6"/>
      <c r="I400" s="5"/>
      <c r="J400" s="5"/>
      <c r="K400" s="5"/>
      <c r="L400" s="5"/>
      <c r="M400" s="5"/>
    </row>
    <row r="401" spans="1:13" x14ac:dyDescent="0.3">
      <c r="A401" s="6"/>
      <c r="B401" s="6"/>
      <c r="C401" s="6"/>
      <c r="D401" s="15"/>
      <c r="E401" s="6"/>
      <c r="F401" s="6"/>
      <c r="G401" s="6"/>
      <c r="H401" s="6"/>
      <c r="I401" s="16"/>
      <c r="J401" s="16"/>
      <c r="K401" s="16"/>
      <c r="L401" s="16"/>
      <c r="M401" s="16"/>
    </row>
    <row r="402" spans="1:13" x14ac:dyDescent="0.3">
      <c r="A402" s="6"/>
      <c r="B402" s="6"/>
      <c r="C402" s="6"/>
      <c r="D402" s="15"/>
      <c r="E402" s="6"/>
      <c r="F402" s="6"/>
      <c r="G402" s="6"/>
      <c r="H402" s="6"/>
      <c r="I402" s="5"/>
      <c r="J402" s="5"/>
      <c r="K402" s="5"/>
      <c r="L402" s="5"/>
      <c r="M402" s="5"/>
    </row>
    <row r="403" spans="1:13" x14ac:dyDescent="0.3">
      <c r="A403" s="6"/>
      <c r="B403" s="6"/>
      <c r="C403" s="6"/>
      <c r="D403" s="15"/>
      <c r="E403" s="6"/>
      <c r="F403" s="6"/>
      <c r="G403" s="6"/>
      <c r="H403" s="6"/>
      <c r="I403" s="16"/>
      <c r="J403" s="16"/>
      <c r="K403" s="16"/>
      <c r="L403" s="16"/>
      <c r="M403" s="16"/>
    </row>
    <row r="404" spans="1:13" x14ac:dyDescent="0.3">
      <c r="A404" s="6"/>
      <c r="B404" s="6"/>
      <c r="C404" s="6"/>
      <c r="D404" s="15"/>
      <c r="E404" s="6"/>
      <c r="F404" s="6"/>
      <c r="G404" s="6"/>
      <c r="H404" s="6"/>
      <c r="I404" s="5"/>
      <c r="J404" s="5"/>
      <c r="K404" s="5"/>
      <c r="L404" s="5"/>
      <c r="M404" s="5"/>
    </row>
    <row r="405" spans="1:13" x14ac:dyDescent="0.3">
      <c r="A405" s="6"/>
      <c r="B405" s="6"/>
      <c r="C405" s="6"/>
      <c r="D405" s="15"/>
      <c r="E405" s="6"/>
      <c r="F405" s="6"/>
      <c r="G405" s="6"/>
      <c r="H405" s="6"/>
      <c r="I405" s="16"/>
      <c r="J405" s="16"/>
      <c r="K405" s="16"/>
      <c r="L405" s="16"/>
      <c r="M405" s="16"/>
    </row>
    <row r="406" spans="1:13" x14ac:dyDescent="0.3">
      <c r="A406" s="6"/>
      <c r="B406" s="6"/>
      <c r="C406" s="6"/>
      <c r="D406" s="15"/>
      <c r="E406" s="6"/>
      <c r="F406" s="6"/>
      <c r="G406" s="6"/>
      <c r="H406" s="6"/>
      <c r="I406" s="5"/>
      <c r="J406" s="5"/>
      <c r="K406" s="5"/>
      <c r="L406" s="5"/>
      <c r="M406" s="5"/>
    </row>
    <row r="407" spans="1:13" x14ac:dyDescent="0.3">
      <c r="A407" s="6"/>
      <c r="B407" s="6"/>
      <c r="C407" s="6"/>
      <c r="D407" s="15"/>
      <c r="E407" s="6"/>
      <c r="F407" s="6"/>
      <c r="G407" s="6"/>
      <c r="H407" s="6"/>
      <c r="I407" s="16"/>
      <c r="J407" s="16"/>
      <c r="K407" s="16"/>
      <c r="L407" s="16"/>
      <c r="M407" s="16"/>
    </row>
    <row r="408" spans="1:13" x14ac:dyDescent="0.3">
      <c r="A408" s="6"/>
      <c r="B408" s="6"/>
      <c r="C408" s="6"/>
      <c r="D408" s="15"/>
      <c r="E408" s="6"/>
      <c r="F408" s="6"/>
      <c r="G408" s="6"/>
      <c r="H408" s="6"/>
      <c r="I408" s="5"/>
      <c r="J408" s="5"/>
      <c r="K408" s="5"/>
      <c r="L408" s="5"/>
      <c r="M408" s="5"/>
    </row>
    <row r="409" spans="1:13" x14ac:dyDescent="0.3">
      <c r="A409" s="6"/>
      <c r="B409" s="6"/>
      <c r="C409" s="6"/>
      <c r="D409" s="15"/>
      <c r="E409" s="6"/>
      <c r="F409" s="6"/>
      <c r="G409" s="6"/>
      <c r="H409" s="6"/>
      <c r="I409" s="16"/>
      <c r="J409" s="16"/>
      <c r="K409" s="16"/>
      <c r="L409" s="16"/>
      <c r="M409" s="16"/>
    </row>
    <row r="410" spans="1:13" x14ac:dyDescent="0.3">
      <c r="A410" s="6"/>
      <c r="B410" s="6"/>
      <c r="C410" s="6"/>
      <c r="D410" s="15"/>
      <c r="E410" s="6"/>
      <c r="F410" s="6"/>
      <c r="G410" s="6"/>
      <c r="H410" s="6"/>
      <c r="I410" s="5"/>
      <c r="J410" s="5"/>
      <c r="K410" s="5"/>
      <c r="L410" s="5"/>
      <c r="M410" s="5"/>
    </row>
    <row r="411" spans="1:13" x14ac:dyDescent="0.3">
      <c r="A411" s="6"/>
      <c r="B411" s="6"/>
      <c r="C411" s="6"/>
      <c r="D411" s="15"/>
      <c r="E411" s="6"/>
      <c r="F411" s="6"/>
      <c r="G411" s="6"/>
      <c r="H411" s="6"/>
      <c r="I411" s="16"/>
      <c r="J411" s="16"/>
      <c r="K411" s="16"/>
      <c r="L411" s="16"/>
      <c r="M411" s="16"/>
    </row>
    <row r="412" spans="1:13" x14ac:dyDescent="0.3">
      <c r="A412" s="6"/>
      <c r="B412" s="6"/>
      <c r="C412" s="6"/>
      <c r="D412" s="15"/>
      <c r="E412" s="6"/>
      <c r="F412" s="6"/>
      <c r="G412" s="6"/>
      <c r="H412" s="6"/>
      <c r="I412" s="5"/>
      <c r="J412" s="5"/>
      <c r="K412" s="5"/>
      <c r="L412" s="5"/>
      <c r="M412" s="5"/>
    </row>
    <row r="413" spans="1:13" x14ac:dyDescent="0.3">
      <c r="A413" s="6"/>
      <c r="B413" s="6"/>
      <c r="C413" s="6"/>
      <c r="D413" s="15"/>
      <c r="E413" s="6"/>
      <c r="F413" s="6"/>
      <c r="G413" s="6"/>
      <c r="H413" s="6"/>
      <c r="I413" s="16"/>
      <c r="J413" s="16"/>
      <c r="K413" s="16"/>
      <c r="L413" s="16"/>
      <c r="M413" s="16"/>
    </row>
    <row r="414" spans="1:13" x14ac:dyDescent="0.3">
      <c r="A414" s="6"/>
      <c r="B414" s="6"/>
      <c r="C414" s="6"/>
      <c r="D414" s="15"/>
      <c r="E414" s="6"/>
      <c r="F414" s="6"/>
      <c r="G414" s="6"/>
      <c r="H414" s="6"/>
      <c r="I414" s="5"/>
      <c r="J414" s="5"/>
      <c r="K414" s="5"/>
      <c r="L414" s="5"/>
      <c r="M414" s="5"/>
    </row>
    <row r="415" spans="1:13" x14ac:dyDescent="0.3">
      <c r="A415" s="6"/>
      <c r="B415" s="6"/>
      <c r="C415" s="6"/>
      <c r="D415" s="15"/>
      <c r="E415" s="6"/>
      <c r="F415" s="6"/>
      <c r="G415" s="6"/>
      <c r="H415" s="6"/>
      <c r="I415" s="16"/>
      <c r="J415" s="16"/>
      <c r="K415" s="16"/>
      <c r="L415" s="16"/>
      <c r="M415" s="16"/>
    </row>
    <row r="416" spans="1:13" x14ac:dyDescent="0.3">
      <c r="A416" s="6"/>
      <c r="B416" s="6"/>
      <c r="C416" s="6"/>
      <c r="D416" s="15"/>
      <c r="E416" s="6"/>
      <c r="F416" s="6"/>
      <c r="G416" s="6"/>
      <c r="H416" s="6"/>
      <c r="I416" s="5"/>
      <c r="J416" s="5"/>
      <c r="K416" s="5"/>
      <c r="L416" s="5"/>
      <c r="M416" s="5"/>
    </row>
    <row r="417" spans="1:13" x14ac:dyDescent="0.3">
      <c r="A417" s="6"/>
      <c r="B417" s="6"/>
      <c r="C417" s="6"/>
      <c r="D417" s="15"/>
      <c r="E417" s="6"/>
      <c r="F417" s="6"/>
      <c r="G417" s="6"/>
      <c r="H417" s="6"/>
      <c r="I417" s="16"/>
      <c r="J417" s="16"/>
      <c r="K417" s="16"/>
      <c r="L417" s="16"/>
      <c r="M417" s="16"/>
    </row>
    <row r="418" spans="1:13" x14ac:dyDescent="0.3">
      <c r="A418" s="6"/>
      <c r="B418" s="6"/>
      <c r="C418" s="6"/>
      <c r="D418" s="15"/>
      <c r="E418" s="6"/>
      <c r="F418" s="6"/>
      <c r="G418" s="6"/>
      <c r="H418" s="6"/>
      <c r="I418" s="5"/>
      <c r="J418" s="5"/>
      <c r="K418" s="5"/>
      <c r="L418" s="5"/>
      <c r="M418" s="5"/>
    </row>
    <row r="419" spans="1:13" x14ac:dyDescent="0.3">
      <c r="A419" s="6"/>
      <c r="B419" s="6"/>
      <c r="C419" s="6"/>
      <c r="D419" s="15"/>
      <c r="E419" s="6"/>
      <c r="F419" s="6"/>
      <c r="G419" s="6"/>
      <c r="H419" s="6"/>
      <c r="I419" s="16"/>
      <c r="J419" s="16"/>
      <c r="K419" s="16"/>
      <c r="L419" s="16"/>
      <c r="M419" s="16"/>
    </row>
    <row r="420" spans="1:13" x14ac:dyDescent="0.3">
      <c r="A420" s="6"/>
      <c r="B420" s="6"/>
      <c r="C420" s="6"/>
      <c r="D420" s="15"/>
      <c r="E420" s="6"/>
      <c r="F420" s="6"/>
      <c r="G420" s="6"/>
      <c r="H420" s="6"/>
      <c r="I420" s="5"/>
      <c r="J420" s="5"/>
      <c r="K420" s="5"/>
      <c r="L420" s="5"/>
      <c r="M420" s="5"/>
    </row>
    <row r="421" spans="1:13" x14ac:dyDescent="0.3">
      <c r="A421" s="6"/>
      <c r="B421" s="6"/>
      <c r="C421" s="6"/>
      <c r="D421" s="15"/>
      <c r="E421" s="6"/>
      <c r="F421" s="6"/>
      <c r="G421" s="6"/>
      <c r="H421" s="6"/>
      <c r="I421" s="16"/>
      <c r="J421" s="16"/>
      <c r="K421" s="16"/>
      <c r="L421" s="16"/>
      <c r="M421" s="16"/>
    </row>
    <row r="422" spans="1:13" x14ac:dyDescent="0.3">
      <c r="A422" s="6"/>
      <c r="B422" s="6"/>
      <c r="C422" s="6"/>
      <c r="D422" s="15"/>
      <c r="E422" s="6"/>
      <c r="F422" s="6"/>
      <c r="G422" s="6"/>
      <c r="H422" s="6"/>
      <c r="I422" s="5"/>
      <c r="J422" s="5"/>
      <c r="K422" s="5"/>
      <c r="L422" s="5"/>
      <c r="M422" s="5"/>
    </row>
    <row r="423" spans="1:13" x14ac:dyDescent="0.3">
      <c r="A423" s="6"/>
      <c r="B423" s="6"/>
      <c r="C423" s="6"/>
      <c r="D423" s="15"/>
      <c r="E423" s="6"/>
      <c r="F423" s="6"/>
      <c r="G423" s="6"/>
      <c r="H423" s="6"/>
      <c r="I423" s="16"/>
      <c r="J423" s="16"/>
      <c r="K423" s="16"/>
      <c r="L423" s="16"/>
      <c r="M423" s="16"/>
    </row>
    <row r="424" spans="1:13" x14ac:dyDescent="0.3">
      <c r="A424" s="6"/>
      <c r="B424" s="6"/>
      <c r="C424" s="6"/>
      <c r="D424" s="15"/>
      <c r="E424" s="6"/>
      <c r="F424" s="6"/>
      <c r="G424" s="6"/>
      <c r="H424" s="6"/>
      <c r="I424" s="5"/>
      <c r="J424" s="5"/>
      <c r="K424" s="5"/>
      <c r="L424" s="5"/>
      <c r="M424" s="5"/>
    </row>
    <row r="425" spans="1:13" x14ac:dyDescent="0.3">
      <c r="A425" s="6"/>
      <c r="B425" s="6"/>
      <c r="C425" s="6"/>
      <c r="D425" s="15"/>
      <c r="E425" s="6"/>
      <c r="F425" s="6"/>
      <c r="G425" s="6"/>
      <c r="H425" s="6"/>
      <c r="I425" s="16"/>
      <c r="J425" s="16"/>
      <c r="K425" s="16"/>
      <c r="L425" s="16"/>
      <c r="M425" s="16"/>
    </row>
    <row r="426" spans="1:13" x14ac:dyDescent="0.3">
      <c r="A426" s="6"/>
      <c r="B426" s="6"/>
      <c r="C426" s="6"/>
      <c r="D426" s="15"/>
      <c r="E426" s="6"/>
      <c r="F426" s="6"/>
      <c r="G426" s="6"/>
      <c r="H426" s="6"/>
      <c r="I426" s="5"/>
      <c r="J426" s="5"/>
      <c r="K426" s="5"/>
      <c r="L426" s="5"/>
      <c r="M426" s="5"/>
    </row>
    <row r="427" spans="1:13" x14ac:dyDescent="0.3">
      <c r="A427" s="6"/>
      <c r="B427" s="6"/>
      <c r="C427" s="6"/>
      <c r="D427" s="15"/>
      <c r="E427" s="6"/>
      <c r="F427" s="6"/>
      <c r="G427" s="6"/>
      <c r="H427" s="6"/>
      <c r="I427" s="16"/>
      <c r="J427" s="16"/>
      <c r="K427" s="16"/>
      <c r="L427" s="16"/>
      <c r="M427" s="16"/>
    </row>
    <row r="428" spans="1:13" x14ac:dyDescent="0.3">
      <c r="A428" s="6"/>
      <c r="B428" s="6"/>
      <c r="C428" s="6"/>
      <c r="D428" s="15"/>
      <c r="E428" s="6"/>
      <c r="F428" s="6"/>
      <c r="G428" s="6"/>
      <c r="H428" s="6"/>
      <c r="I428" s="5"/>
      <c r="J428" s="5"/>
      <c r="K428" s="5"/>
      <c r="L428" s="5"/>
      <c r="M428" s="5"/>
    </row>
    <row r="429" spans="1:13" x14ac:dyDescent="0.3">
      <c r="A429" s="6"/>
      <c r="B429" s="6"/>
      <c r="C429" s="6"/>
      <c r="D429" s="15"/>
      <c r="E429" s="6"/>
      <c r="F429" s="6"/>
      <c r="G429" s="6"/>
      <c r="H429" s="6"/>
      <c r="I429" s="16"/>
      <c r="J429" s="16"/>
      <c r="K429" s="16"/>
      <c r="L429" s="16"/>
      <c r="M429" s="16"/>
    </row>
    <row r="430" spans="1:13" x14ac:dyDescent="0.3">
      <c r="A430" s="6"/>
      <c r="B430" s="6"/>
      <c r="C430" s="6"/>
      <c r="D430" s="15"/>
      <c r="E430" s="6"/>
      <c r="F430" s="6"/>
      <c r="G430" s="6"/>
      <c r="H430" s="6"/>
      <c r="I430" s="5"/>
      <c r="J430" s="5"/>
      <c r="K430" s="5"/>
      <c r="L430" s="5"/>
      <c r="M430" s="5"/>
    </row>
    <row r="431" spans="1:13" x14ac:dyDescent="0.3">
      <c r="A431" s="6"/>
      <c r="B431" s="6"/>
      <c r="C431" s="6"/>
      <c r="D431" s="15"/>
      <c r="E431" s="6"/>
      <c r="F431" s="6"/>
      <c r="G431" s="6"/>
      <c r="H431" s="6"/>
      <c r="I431" s="16"/>
      <c r="J431" s="16"/>
      <c r="K431" s="16"/>
      <c r="L431" s="16"/>
      <c r="M431" s="16"/>
    </row>
    <row r="432" spans="1:13" x14ac:dyDescent="0.3">
      <c r="A432" s="6"/>
      <c r="B432" s="6"/>
      <c r="C432" s="6"/>
      <c r="D432" s="15"/>
      <c r="E432" s="6"/>
      <c r="F432" s="6"/>
      <c r="G432" s="6"/>
      <c r="H432" s="6"/>
      <c r="I432" s="5"/>
      <c r="J432" s="5"/>
      <c r="K432" s="5"/>
      <c r="L432" s="5"/>
      <c r="M432" s="5"/>
    </row>
    <row r="433" spans="1:13" x14ac:dyDescent="0.3">
      <c r="A433" s="6"/>
      <c r="B433" s="6"/>
      <c r="C433" s="6"/>
      <c r="D433" s="15"/>
      <c r="E433" s="6"/>
      <c r="F433" s="6"/>
      <c r="G433" s="6"/>
      <c r="H433" s="6"/>
      <c r="I433" s="16"/>
      <c r="J433" s="16"/>
      <c r="K433" s="16"/>
      <c r="L433" s="16"/>
      <c r="M433" s="16"/>
    </row>
    <row r="434" spans="1:13" x14ac:dyDescent="0.3">
      <c r="A434" s="6"/>
      <c r="B434" s="6"/>
      <c r="C434" s="6"/>
      <c r="D434" s="15"/>
      <c r="E434" s="6"/>
      <c r="F434" s="6"/>
      <c r="G434" s="6"/>
      <c r="H434" s="6"/>
      <c r="I434" s="5"/>
      <c r="J434" s="5"/>
      <c r="K434" s="5"/>
      <c r="L434" s="5"/>
      <c r="M434" s="5"/>
    </row>
    <row r="435" spans="1:13" x14ac:dyDescent="0.3">
      <c r="A435" s="6"/>
      <c r="B435" s="6"/>
      <c r="C435" s="6"/>
      <c r="D435" s="15"/>
      <c r="E435" s="6"/>
      <c r="F435" s="6"/>
      <c r="G435" s="6"/>
      <c r="H435" s="6"/>
      <c r="I435" s="16"/>
      <c r="J435" s="16"/>
      <c r="K435" s="16"/>
      <c r="L435" s="16"/>
      <c r="M435" s="16"/>
    </row>
    <row r="436" spans="1:13" x14ac:dyDescent="0.3">
      <c r="A436" s="6"/>
      <c r="B436" s="6"/>
      <c r="C436" s="6"/>
      <c r="D436" s="15"/>
      <c r="E436" s="6"/>
      <c r="F436" s="6"/>
      <c r="G436" s="6"/>
      <c r="H436" s="6"/>
      <c r="I436" s="5"/>
      <c r="J436" s="5"/>
      <c r="K436" s="5"/>
      <c r="L436" s="5"/>
      <c r="M436" s="5"/>
    </row>
    <row r="437" spans="1:13" x14ac:dyDescent="0.3">
      <c r="A437" s="6"/>
      <c r="B437" s="6"/>
      <c r="C437" s="6"/>
      <c r="D437" s="15"/>
      <c r="E437" s="6"/>
      <c r="F437" s="6"/>
      <c r="G437" s="6"/>
      <c r="H437" s="6"/>
      <c r="I437" s="16"/>
      <c r="J437" s="16"/>
      <c r="K437" s="16"/>
      <c r="L437" s="16"/>
      <c r="M437" s="16"/>
    </row>
    <row r="438" spans="1:13" x14ac:dyDescent="0.3">
      <c r="A438" s="6"/>
      <c r="B438" s="6"/>
      <c r="C438" s="6"/>
      <c r="D438" s="15"/>
      <c r="E438" s="6"/>
      <c r="F438" s="6"/>
      <c r="G438" s="6"/>
      <c r="H438" s="6"/>
      <c r="I438" s="5"/>
      <c r="J438" s="5"/>
      <c r="K438" s="5"/>
      <c r="L438" s="5"/>
      <c r="M438" s="5"/>
    </row>
    <row r="439" spans="1:13" x14ac:dyDescent="0.3">
      <c r="A439" s="6"/>
      <c r="B439" s="6"/>
      <c r="C439" s="6"/>
      <c r="D439" s="15"/>
      <c r="E439" s="6"/>
      <c r="F439" s="6"/>
      <c r="G439" s="6"/>
      <c r="H439" s="6"/>
      <c r="I439" s="16"/>
      <c r="J439" s="16"/>
      <c r="K439" s="16"/>
      <c r="L439" s="16"/>
      <c r="M439" s="16"/>
    </row>
    <row r="440" spans="1:13" x14ac:dyDescent="0.3">
      <c r="A440" s="6"/>
      <c r="B440" s="6"/>
      <c r="C440" s="6"/>
      <c r="D440" s="15"/>
      <c r="E440" s="6"/>
      <c r="F440" s="6"/>
      <c r="G440" s="6"/>
      <c r="H440" s="6"/>
      <c r="I440" s="5"/>
      <c r="J440" s="5"/>
      <c r="K440" s="5"/>
      <c r="L440" s="5"/>
      <c r="M440" s="5"/>
    </row>
    <row r="441" spans="1:13" x14ac:dyDescent="0.3">
      <c r="A441" s="6"/>
      <c r="B441" s="6"/>
      <c r="C441" s="6"/>
      <c r="D441" s="15"/>
      <c r="E441" s="6"/>
      <c r="F441" s="6"/>
      <c r="G441" s="6"/>
      <c r="H441" s="6"/>
      <c r="I441" s="16"/>
      <c r="J441" s="16"/>
      <c r="K441" s="16"/>
      <c r="L441" s="16"/>
      <c r="M441" s="16"/>
    </row>
    <row r="442" spans="1:13" x14ac:dyDescent="0.3">
      <c r="A442" s="6"/>
      <c r="B442" s="6"/>
      <c r="C442" s="6"/>
      <c r="D442" s="15"/>
      <c r="E442" s="6"/>
      <c r="F442" s="6"/>
      <c r="G442" s="6"/>
      <c r="H442" s="6"/>
      <c r="I442" s="5"/>
      <c r="J442" s="5"/>
      <c r="K442" s="5"/>
      <c r="L442" s="5"/>
      <c r="M442" s="5"/>
    </row>
    <row r="443" spans="1:13" x14ac:dyDescent="0.3">
      <c r="A443" s="6"/>
      <c r="B443" s="6"/>
      <c r="C443" s="6"/>
      <c r="D443" s="15"/>
      <c r="E443" s="6"/>
      <c r="F443" s="6"/>
      <c r="G443" s="6"/>
      <c r="H443" s="6"/>
      <c r="I443" s="16"/>
      <c r="J443" s="16"/>
      <c r="K443" s="16"/>
      <c r="L443" s="16"/>
      <c r="M443" s="16"/>
    </row>
    <row r="444" spans="1:13" x14ac:dyDescent="0.3">
      <c r="A444" s="6"/>
      <c r="B444" s="6"/>
      <c r="C444" s="6"/>
      <c r="D444" s="15"/>
      <c r="E444" s="6"/>
      <c r="F444" s="6"/>
      <c r="G444" s="6"/>
      <c r="H444" s="6"/>
      <c r="I444" s="5"/>
      <c r="J444" s="5"/>
      <c r="K444" s="5"/>
      <c r="L444" s="5"/>
      <c r="M444" s="5"/>
    </row>
    <row r="445" spans="1:13" x14ac:dyDescent="0.3">
      <c r="A445" s="6"/>
      <c r="B445" s="6"/>
      <c r="C445" s="6"/>
      <c r="D445" s="15"/>
      <c r="E445" s="6"/>
      <c r="F445" s="6"/>
      <c r="G445" s="6"/>
      <c r="H445" s="6"/>
      <c r="I445" s="16"/>
      <c r="J445" s="16"/>
      <c r="K445" s="16"/>
      <c r="L445" s="16"/>
      <c r="M445" s="16"/>
    </row>
    <row r="446" spans="1:13" x14ac:dyDescent="0.3">
      <c r="A446" s="6"/>
      <c r="B446" s="6"/>
      <c r="C446" s="6"/>
      <c r="D446" s="15"/>
      <c r="E446" s="6"/>
      <c r="F446" s="6"/>
      <c r="G446" s="6"/>
      <c r="H446" s="6"/>
      <c r="I446" s="5"/>
      <c r="J446" s="5"/>
      <c r="K446" s="5"/>
      <c r="L446" s="5"/>
      <c r="M446" s="5"/>
    </row>
    <row r="447" spans="1:13" x14ac:dyDescent="0.3">
      <c r="A447" s="6"/>
      <c r="B447" s="6"/>
      <c r="C447" s="6"/>
      <c r="D447" s="15"/>
      <c r="E447" s="6"/>
      <c r="F447" s="6"/>
      <c r="G447" s="6"/>
      <c r="H447" s="6"/>
      <c r="I447" s="16"/>
      <c r="J447" s="16"/>
      <c r="K447" s="16"/>
      <c r="L447" s="16"/>
      <c r="M447" s="16"/>
    </row>
    <row r="448" spans="1:13" x14ac:dyDescent="0.3">
      <c r="A448" s="6"/>
      <c r="B448" s="6"/>
      <c r="C448" s="6"/>
      <c r="D448" s="15"/>
      <c r="E448" s="6"/>
      <c r="F448" s="6"/>
      <c r="G448" s="6"/>
      <c r="H448" s="6"/>
      <c r="I448" s="5"/>
      <c r="J448" s="5"/>
      <c r="K448" s="5"/>
      <c r="L448" s="5"/>
      <c r="M448" s="5"/>
    </row>
    <row r="449" spans="1:13" x14ac:dyDescent="0.3">
      <c r="A449" s="6"/>
      <c r="B449" s="6"/>
      <c r="C449" s="6"/>
      <c r="D449" s="15"/>
      <c r="E449" s="6"/>
      <c r="F449" s="6"/>
      <c r="G449" s="6"/>
      <c r="H449" s="6"/>
      <c r="I449" s="16"/>
      <c r="J449" s="16"/>
      <c r="K449" s="16"/>
      <c r="L449" s="16"/>
      <c r="M449" s="16"/>
    </row>
    <row r="450" spans="1:13" x14ac:dyDescent="0.3">
      <c r="A450" s="6"/>
      <c r="B450" s="6"/>
      <c r="C450" s="6"/>
      <c r="D450" s="15"/>
      <c r="E450" s="6"/>
      <c r="F450" s="6"/>
      <c r="G450" s="6"/>
      <c r="H450" s="6"/>
      <c r="I450" s="5"/>
      <c r="J450" s="5"/>
      <c r="K450" s="5"/>
      <c r="L450" s="5"/>
      <c r="M450" s="5"/>
    </row>
    <row r="451" spans="1:13" x14ac:dyDescent="0.3">
      <c r="A451" s="6"/>
      <c r="B451" s="6"/>
      <c r="C451" s="6"/>
      <c r="D451" s="15"/>
      <c r="E451" s="6"/>
      <c r="F451" s="6"/>
      <c r="G451" s="6"/>
      <c r="H451" s="6"/>
      <c r="I451" s="16"/>
      <c r="J451" s="16"/>
      <c r="K451" s="16"/>
      <c r="L451" s="16"/>
      <c r="M451" s="16"/>
    </row>
    <row r="452" spans="1:13" x14ac:dyDescent="0.3">
      <c r="A452" s="6"/>
      <c r="B452" s="6"/>
      <c r="C452" s="6"/>
      <c r="D452" s="15"/>
      <c r="E452" s="6"/>
      <c r="F452" s="6"/>
      <c r="G452" s="6"/>
      <c r="H452" s="6"/>
      <c r="I452" s="5"/>
      <c r="J452" s="5"/>
      <c r="K452" s="5"/>
      <c r="L452" s="5"/>
      <c r="M452" s="5"/>
    </row>
    <row r="453" spans="1:13" x14ac:dyDescent="0.3">
      <c r="A453" s="6"/>
      <c r="B453" s="6"/>
      <c r="C453" s="6"/>
      <c r="D453" s="15"/>
      <c r="E453" s="6"/>
      <c r="F453" s="6"/>
      <c r="G453" s="6"/>
      <c r="H453" s="6"/>
      <c r="I453" s="16"/>
      <c r="J453" s="16"/>
      <c r="K453" s="16"/>
      <c r="L453" s="16"/>
      <c r="M453" s="16"/>
    </row>
    <row r="454" spans="1:13" x14ac:dyDescent="0.3">
      <c r="A454" s="6"/>
      <c r="B454" s="6"/>
      <c r="C454" s="6"/>
      <c r="D454" s="15"/>
      <c r="E454" s="6"/>
      <c r="F454" s="6"/>
      <c r="G454" s="6"/>
      <c r="H454" s="6"/>
      <c r="I454" s="5"/>
      <c r="J454" s="5"/>
      <c r="K454" s="5"/>
      <c r="L454" s="5"/>
      <c r="M454" s="5"/>
    </row>
    <row r="455" spans="1:13" x14ac:dyDescent="0.3">
      <c r="A455" s="6"/>
      <c r="B455" s="6"/>
      <c r="C455" s="6"/>
      <c r="D455" s="15"/>
      <c r="E455" s="6"/>
      <c r="F455" s="6"/>
      <c r="G455" s="6"/>
      <c r="H455" s="6"/>
      <c r="I455" s="16"/>
      <c r="J455" s="16"/>
      <c r="K455" s="16"/>
      <c r="L455" s="16"/>
      <c r="M455" s="16"/>
    </row>
    <row r="456" spans="1:13" x14ac:dyDescent="0.3">
      <c r="A456" s="6"/>
      <c r="B456" s="6"/>
      <c r="C456" s="6"/>
      <c r="D456" s="15"/>
      <c r="E456" s="6"/>
      <c r="F456" s="6"/>
      <c r="G456" s="6"/>
      <c r="H456" s="6"/>
      <c r="I456" s="5"/>
      <c r="J456" s="5"/>
      <c r="K456" s="5"/>
      <c r="L456" s="5"/>
      <c r="M456" s="5"/>
    </row>
    <row r="457" spans="1:13" x14ac:dyDescent="0.3">
      <c r="A457" s="6"/>
      <c r="B457" s="6"/>
      <c r="C457" s="6"/>
      <c r="D457" s="15"/>
      <c r="E457" s="6"/>
      <c r="F457" s="6"/>
      <c r="G457" s="6"/>
      <c r="H457" s="6"/>
      <c r="I457" s="16"/>
      <c r="J457" s="16"/>
      <c r="K457" s="16"/>
      <c r="L457" s="16"/>
      <c r="M457" s="16"/>
    </row>
    <row r="458" spans="1:13" x14ac:dyDescent="0.3">
      <c r="A458" s="6"/>
      <c r="B458" s="6"/>
      <c r="C458" s="6"/>
      <c r="D458" s="15"/>
      <c r="E458" s="6"/>
      <c r="F458" s="6"/>
      <c r="G458" s="6"/>
      <c r="H458" s="6"/>
      <c r="I458" s="5"/>
      <c r="J458" s="5"/>
      <c r="K458" s="5"/>
      <c r="L458" s="5"/>
      <c r="M458" s="5"/>
    </row>
    <row r="459" spans="1:13" x14ac:dyDescent="0.3">
      <c r="A459" s="6"/>
      <c r="B459" s="6"/>
      <c r="C459" s="6"/>
      <c r="D459" s="15"/>
      <c r="E459" s="6"/>
      <c r="F459" s="6"/>
      <c r="G459" s="6"/>
      <c r="H459" s="6"/>
      <c r="I459" s="16"/>
      <c r="J459" s="16"/>
      <c r="K459" s="16"/>
      <c r="L459" s="16"/>
      <c r="M459" s="16"/>
    </row>
    <row r="460" spans="1:13" x14ac:dyDescent="0.3">
      <c r="A460" s="6"/>
      <c r="B460" s="6"/>
      <c r="C460" s="6"/>
      <c r="D460" s="15"/>
      <c r="E460" s="6"/>
      <c r="F460" s="6"/>
      <c r="G460" s="6"/>
      <c r="H460" s="6"/>
      <c r="I460" s="5"/>
      <c r="J460" s="5"/>
      <c r="K460" s="5"/>
      <c r="L460" s="5"/>
      <c r="M460" s="5"/>
    </row>
    <row r="461" spans="1:13" x14ac:dyDescent="0.3">
      <c r="A461" s="6"/>
      <c r="B461" s="6"/>
      <c r="C461" s="6"/>
      <c r="D461" s="15"/>
      <c r="E461" s="6"/>
      <c r="F461" s="6"/>
      <c r="G461" s="6"/>
      <c r="H461" s="6"/>
      <c r="I461" s="16"/>
      <c r="J461" s="16"/>
      <c r="K461" s="16"/>
      <c r="L461" s="16"/>
      <c r="M461" s="16"/>
    </row>
    <row r="462" spans="1:13" x14ac:dyDescent="0.3">
      <c r="A462" s="6"/>
      <c r="B462" s="6"/>
      <c r="C462" s="6"/>
      <c r="D462" s="15"/>
      <c r="E462" s="6"/>
      <c r="F462" s="6"/>
      <c r="G462" s="6"/>
      <c r="H462" s="6"/>
      <c r="I462" s="5"/>
      <c r="J462" s="5"/>
      <c r="K462" s="5"/>
      <c r="L462" s="5"/>
      <c r="M462" s="5"/>
    </row>
    <row r="463" spans="1:13" x14ac:dyDescent="0.3">
      <c r="A463" s="6"/>
      <c r="B463" s="6"/>
      <c r="C463" s="6"/>
      <c r="D463" s="15"/>
      <c r="E463" s="6"/>
      <c r="F463" s="6"/>
      <c r="G463" s="6"/>
      <c r="H463" s="6"/>
      <c r="I463" s="16"/>
      <c r="J463" s="16"/>
      <c r="K463" s="16"/>
      <c r="L463" s="16"/>
      <c r="M463" s="16"/>
    </row>
    <row r="464" spans="1:13" x14ac:dyDescent="0.3">
      <c r="A464" s="6"/>
      <c r="B464" s="6"/>
      <c r="C464" s="6"/>
      <c r="D464" s="15"/>
      <c r="E464" s="6"/>
      <c r="F464" s="6"/>
      <c r="G464" s="6"/>
      <c r="H464" s="6"/>
      <c r="I464" s="5"/>
      <c r="J464" s="5"/>
      <c r="K464" s="5"/>
      <c r="L464" s="5"/>
      <c r="M464" s="5"/>
    </row>
    <row r="465" spans="1:13" x14ac:dyDescent="0.3">
      <c r="A465" s="6"/>
      <c r="B465" s="6"/>
      <c r="C465" s="6"/>
      <c r="D465" s="15"/>
      <c r="E465" s="6"/>
      <c r="F465" s="6"/>
      <c r="G465" s="6"/>
      <c r="H465" s="6"/>
      <c r="I465" s="16"/>
      <c r="J465" s="16"/>
      <c r="K465" s="16"/>
      <c r="L465" s="16"/>
      <c r="M465" s="16"/>
    </row>
    <row r="466" spans="1:13" x14ac:dyDescent="0.3">
      <c r="A466" s="6"/>
      <c r="B466" s="6"/>
      <c r="C466" s="6"/>
      <c r="D466" s="15"/>
      <c r="E466" s="6"/>
      <c r="F466" s="6"/>
      <c r="G466" s="6"/>
      <c r="H466" s="6"/>
      <c r="I466" s="5"/>
      <c r="J466" s="5"/>
      <c r="K466" s="5"/>
      <c r="L466" s="5"/>
      <c r="M466" s="5"/>
    </row>
    <row r="467" spans="1:13" x14ac:dyDescent="0.3">
      <c r="A467" s="6"/>
      <c r="B467" s="6"/>
      <c r="C467" s="6"/>
      <c r="D467" s="15"/>
      <c r="E467" s="6"/>
      <c r="F467" s="6"/>
      <c r="G467" s="6"/>
      <c r="H467" s="6"/>
      <c r="I467" s="16"/>
      <c r="J467" s="16"/>
      <c r="K467" s="16"/>
      <c r="L467" s="16"/>
      <c r="M467" s="16"/>
    </row>
    <row r="468" spans="1:13" x14ac:dyDescent="0.3">
      <c r="A468" s="6"/>
      <c r="B468" s="6"/>
      <c r="C468" s="6"/>
      <c r="D468" s="15"/>
      <c r="E468" s="6"/>
      <c r="F468" s="6"/>
      <c r="G468" s="6"/>
      <c r="H468" s="6"/>
      <c r="I468" s="5"/>
      <c r="J468" s="5"/>
      <c r="K468" s="5"/>
      <c r="L468" s="5"/>
      <c r="M468" s="5"/>
    </row>
    <row r="469" spans="1:13" x14ac:dyDescent="0.3">
      <c r="A469" s="6"/>
      <c r="B469" s="6"/>
      <c r="C469" s="6"/>
      <c r="D469" s="15"/>
      <c r="E469" s="6"/>
      <c r="F469" s="6"/>
      <c r="G469" s="6"/>
      <c r="H469" s="6"/>
      <c r="I469" s="16"/>
      <c r="J469" s="16"/>
      <c r="K469" s="16"/>
      <c r="L469" s="16"/>
      <c r="M469" s="16"/>
    </row>
    <row r="470" spans="1:13" x14ac:dyDescent="0.3">
      <c r="A470" s="6"/>
      <c r="B470" s="6"/>
      <c r="C470" s="6"/>
      <c r="D470" s="15"/>
      <c r="E470" s="6"/>
      <c r="F470" s="6"/>
      <c r="G470" s="6"/>
      <c r="H470" s="6"/>
      <c r="I470" s="5"/>
      <c r="J470" s="5"/>
      <c r="K470" s="5"/>
      <c r="L470" s="5"/>
      <c r="M470" s="5"/>
    </row>
    <row r="471" spans="1:13" x14ac:dyDescent="0.3">
      <c r="A471" s="6"/>
      <c r="B471" s="6"/>
      <c r="C471" s="6"/>
      <c r="D471" s="15"/>
      <c r="E471" s="6"/>
      <c r="F471" s="6"/>
      <c r="G471" s="6"/>
      <c r="H471" s="6"/>
      <c r="I471" s="16"/>
      <c r="J471" s="16"/>
      <c r="K471" s="16"/>
      <c r="L471" s="16"/>
      <c r="M471" s="16"/>
    </row>
    <row r="472" spans="1:13" x14ac:dyDescent="0.3">
      <c r="A472" s="6"/>
      <c r="B472" s="6"/>
      <c r="C472" s="6"/>
      <c r="D472" s="15"/>
      <c r="E472" s="6"/>
      <c r="F472" s="6"/>
      <c r="G472" s="6"/>
      <c r="H472" s="6"/>
      <c r="I472" s="5"/>
      <c r="J472" s="5"/>
      <c r="K472" s="5"/>
      <c r="L472" s="5"/>
      <c r="M472" s="5"/>
    </row>
    <row r="473" spans="1:13" x14ac:dyDescent="0.3">
      <c r="A473" s="6"/>
      <c r="B473" s="6"/>
      <c r="C473" s="6"/>
      <c r="D473" s="15"/>
      <c r="E473" s="6"/>
      <c r="F473" s="6"/>
      <c r="G473" s="6"/>
      <c r="H473" s="6"/>
      <c r="I473" s="16"/>
      <c r="J473" s="16"/>
      <c r="K473" s="16"/>
      <c r="L473" s="16"/>
      <c r="M473" s="16"/>
    </row>
    <row r="474" spans="1:13" x14ac:dyDescent="0.3">
      <c r="A474" s="6"/>
      <c r="B474" s="6"/>
      <c r="C474" s="6"/>
      <c r="D474" s="15"/>
      <c r="E474" s="6"/>
      <c r="F474" s="6"/>
      <c r="G474" s="6"/>
      <c r="H474" s="6"/>
      <c r="I474" s="5"/>
      <c r="J474" s="5"/>
      <c r="K474" s="5"/>
      <c r="L474" s="5"/>
      <c r="M474" s="5"/>
    </row>
    <row r="475" spans="1:13" x14ac:dyDescent="0.3">
      <c r="A475" s="6"/>
      <c r="B475" s="6"/>
      <c r="C475" s="6"/>
      <c r="D475" s="15"/>
      <c r="E475" s="6"/>
      <c r="F475" s="6"/>
      <c r="G475" s="6"/>
      <c r="H475" s="6"/>
      <c r="I475" s="16"/>
      <c r="J475" s="16"/>
      <c r="K475" s="16"/>
      <c r="L475" s="16"/>
      <c r="M475" s="16"/>
    </row>
    <row r="476" spans="1:13" x14ac:dyDescent="0.3">
      <c r="A476" s="6"/>
      <c r="B476" s="6"/>
      <c r="C476" s="6"/>
      <c r="D476" s="15"/>
      <c r="E476" s="6"/>
      <c r="F476" s="6"/>
      <c r="G476" s="6"/>
      <c r="H476" s="6"/>
      <c r="I476" s="5"/>
      <c r="J476" s="5"/>
      <c r="K476" s="5"/>
      <c r="L476" s="5"/>
      <c r="M476" s="5"/>
    </row>
    <row r="477" spans="1:13" x14ac:dyDescent="0.3">
      <c r="A477" s="6"/>
      <c r="B477" s="6"/>
      <c r="C477" s="6"/>
      <c r="D477" s="15"/>
      <c r="E477" s="6"/>
      <c r="F477" s="6"/>
      <c r="G477" s="6"/>
      <c r="H477" s="6"/>
      <c r="I477" s="16"/>
      <c r="J477" s="16"/>
      <c r="K477" s="16"/>
      <c r="L477" s="16"/>
      <c r="M477" s="16"/>
    </row>
    <row r="478" spans="1:13" x14ac:dyDescent="0.3">
      <c r="A478" s="6"/>
      <c r="B478" s="6"/>
      <c r="C478" s="6"/>
      <c r="D478" s="15"/>
      <c r="E478" s="6"/>
      <c r="F478" s="6"/>
      <c r="G478" s="6"/>
      <c r="H478" s="6"/>
      <c r="I478" s="5"/>
      <c r="J478" s="5"/>
      <c r="K478" s="5"/>
      <c r="L478" s="5"/>
      <c r="M478" s="5"/>
    </row>
    <row r="479" spans="1:13" x14ac:dyDescent="0.3">
      <c r="A479" s="6"/>
      <c r="B479" s="6"/>
      <c r="C479" s="6"/>
      <c r="D479" s="15"/>
      <c r="E479" s="6"/>
      <c r="F479" s="6"/>
      <c r="G479" s="6"/>
      <c r="H479" s="6"/>
      <c r="I479" s="16"/>
      <c r="J479" s="16"/>
      <c r="K479" s="16"/>
      <c r="L479" s="16"/>
      <c r="M479" s="16"/>
    </row>
    <row r="480" spans="1:13" x14ac:dyDescent="0.3">
      <c r="A480" s="6"/>
      <c r="B480" s="6"/>
      <c r="C480" s="6"/>
      <c r="D480" s="15"/>
      <c r="E480" s="6"/>
      <c r="F480" s="6"/>
      <c r="G480" s="6"/>
      <c r="H480" s="6"/>
      <c r="I480" s="5"/>
      <c r="J480" s="5"/>
      <c r="K480" s="5"/>
      <c r="L480" s="5"/>
      <c r="M480" s="5"/>
    </row>
    <row r="481" spans="1:13" x14ac:dyDescent="0.3">
      <c r="A481" s="6"/>
      <c r="B481" s="6"/>
      <c r="C481" s="6"/>
      <c r="D481" s="15"/>
      <c r="E481" s="6"/>
      <c r="F481" s="6"/>
      <c r="G481" s="6"/>
      <c r="H481" s="6"/>
      <c r="I481" s="16"/>
      <c r="J481" s="16"/>
      <c r="K481" s="16"/>
      <c r="L481" s="16"/>
      <c r="M481" s="16"/>
    </row>
    <row r="482" spans="1:13" x14ac:dyDescent="0.3">
      <c r="A482" s="6"/>
      <c r="B482" s="6"/>
      <c r="C482" s="6"/>
      <c r="D482" s="15"/>
      <c r="E482" s="6"/>
      <c r="F482" s="6"/>
      <c r="G482" s="6"/>
      <c r="H482" s="6"/>
      <c r="I482" s="5"/>
      <c r="J482" s="5"/>
      <c r="K482" s="5"/>
      <c r="L482" s="5"/>
      <c r="M482" s="5"/>
    </row>
    <row r="483" spans="1:13" x14ac:dyDescent="0.3">
      <c r="A483" s="6"/>
      <c r="B483" s="6"/>
      <c r="C483" s="6"/>
      <c r="D483" s="15"/>
      <c r="E483" s="6"/>
      <c r="F483" s="6"/>
      <c r="G483" s="6"/>
      <c r="H483" s="6"/>
      <c r="I483" s="16"/>
      <c r="J483" s="16"/>
      <c r="K483" s="16"/>
      <c r="L483" s="16"/>
      <c r="M483" s="16"/>
    </row>
    <row r="484" spans="1:13" x14ac:dyDescent="0.3">
      <c r="A484" s="6"/>
      <c r="B484" s="6"/>
      <c r="C484" s="6"/>
      <c r="D484" s="15"/>
      <c r="E484" s="6"/>
      <c r="F484" s="6"/>
      <c r="G484" s="6"/>
      <c r="H484" s="6"/>
      <c r="I484" s="5"/>
      <c r="J484" s="5"/>
      <c r="K484" s="5"/>
      <c r="L484" s="5"/>
      <c r="M484" s="5"/>
    </row>
    <row r="485" spans="1:13" x14ac:dyDescent="0.3">
      <c r="A485" s="6"/>
      <c r="B485" s="6"/>
      <c r="C485" s="6"/>
      <c r="D485" s="15"/>
      <c r="E485" s="6"/>
      <c r="F485" s="6"/>
      <c r="G485" s="6"/>
      <c r="H485" s="6"/>
      <c r="I485" s="16"/>
      <c r="J485" s="16"/>
      <c r="K485" s="16"/>
      <c r="L485" s="16"/>
      <c r="M485" s="16"/>
    </row>
    <row r="486" spans="1:13" x14ac:dyDescent="0.3">
      <c r="A486" s="6"/>
      <c r="B486" s="6"/>
      <c r="C486" s="6"/>
      <c r="D486" s="15"/>
      <c r="E486" s="6"/>
      <c r="F486" s="6"/>
      <c r="G486" s="6"/>
      <c r="H486" s="6"/>
      <c r="I486" s="5"/>
      <c r="J486" s="5"/>
      <c r="K486" s="5"/>
      <c r="L486" s="5"/>
      <c r="M486" s="5"/>
    </row>
    <row r="487" spans="1:13" x14ac:dyDescent="0.3">
      <c r="A487" s="6"/>
      <c r="B487" s="6"/>
      <c r="C487" s="6"/>
      <c r="D487" s="15"/>
      <c r="E487" s="6"/>
      <c r="F487" s="6"/>
      <c r="G487" s="6"/>
      <c r="H487" s="6"/>
      <c r="I487" s="16"/>
      <c r="J487" s="16"/>
      <c r="K487" s="16"/>
      <c r="L487" s="16"/>
      <c r="M487" s="16"/>
    </row>
    <row r="488" spans="1:13" x14ac:dyDescent="0.3">
      <c r="A488" s="6"/>
      <c r="B488" s="6"/>
      <c r="C488" s="6"/>
      <c r="D488" s="15"/>
      <c r="E488" s="6"/>
      <c r="F488" s="6"/>
      <c r="G488" s="6"/>
      <c r="H488" s="6"/>
      <c r="I488" s="5"/>
      <c r="J488" s="5"/>
      <c r="K488" s="5"/>
      <c r="L488" s="5"/>
      <c r="M488" s="5"/>
    </row>
    <row r="489" spans="1:13" x14ac:dyDescent="0.3">
      <c r="A489" s="6"/>
      <c r="B489" s="6"/>
      <c r="C489" s="6"/>
      <c r="D489" s="15"/>
      <c r="E489" s="6"/>
      <c r="F489" s="6"/>
      <c r="G489" s="6"/>
      <c r="H489" s="6"/>
      <c r="I489" s="16"/>
      <c r="J489" s="16"/>
      <c r="K489" s="16"/>
      <c r="L489" s="16"/>
      <c r="M489" s="16"/>
    </row>
    <row r="490" spans="1:13" x14ac:dyDescent="0.3">
      <c r="A490" s="6"/>
      <c r="B490" s="6"/>
      <c r="C490" s="6"/>
      <c r="D490" s="15"/>
      <c r="E490" s="6"/>
      <c r="F490" s="6"/>
      <c r="G490" s="6"/>
      <c r="H490" s="6"/>
      <c r="I490" s="5"/>
      <c r="J490" s="5"/>
      <c r="K490" s="5"/>
      <c r="L490" s="5"/>
      <c r="M490" s="5"/>
    </row>
    <row r="491" spans="1:13" x14ac:dyDescent="0.3">
      <c r="A491" s="6"/>
      <c r="B491" s="6"/>
      <c r="C491" s="6"/>
      <c r="D491" s="15"/>
      <c r="E491" s="6"/>
      <c r="F491" s="6"/>
      <c r="G491" s="6"/>
      <c r="H491" s="6"/>
      <c r="I491" s="16"/>
      <c r="J491" s="16"/>
      <c r="K491" s="16"/>
      <c r="L491" s="16"/>
      <c r="M491" s="16"/>
    </row>
    <row r="492" spans="1:13" x14ac:dyDescent="0.3">
      <c r="A492" s="6"/>
      <c r="B492" s="6"/>
      <c r="C492" s="6"/>
      <c r="D492" s="15"/>
      <c r="E492" s="6"/>
      <c r="F492" s="6"/>
      <c r="G492" s="6"/>
      <c r="H492" s="6"/>
      <c r="I492" s="5"/>
      <c r="J492" s="5"/>
      <c r="K492" s="5"/>
      <c r="L492" s="5"/>
      <c r="M492" s="5"/>
    </row>
    <row r="493" spans="1:13" x14ac:dyDescent="0.3">
      <c r="A493" s="6"/>
      <c r="B493" s="6"/>
      <c r="C493" s="6"/>
      <c r="D493" s="15"/>
      <c r="E493" s="6"/>
      <c r="F493" s="6"/>
      <c r="G493" s="6"/>
      <c r="H493" s="6"/>
      <c r="I493" s="16"/>
      <c r="J493" s="16"/>
      <c r="K493" s="16"/>
      <c r="L493" s="16"/>
      <c r="M493" s="16"/>
    </row>
    <row r="494" spans="1:13" x14ac:dyDescent="0.3">
      <c r="A494" s="6"/>
      <c r="B494" s="6"/>
      <c r="C494" s="6"/>
      <c r="D494" s="15"/>
      <c r="E494" s="6"/>
      <c r="F494" s="6"/>
      <c r="G494" s="6"/>
      <c r="H494" s="6"/>
      <c r="I494" s="5"/>
      <c r="J494" s="5"/>
      <c r="K494" s="5"/>
      <c r="L494" s="5"/>
      <c r="M494" s="5"/>
    </row>
    <row r="495" spans="1:13" x14ac:dyDescent="0.3">
      <c r="A495" s="6"/>
      <c r="B495" s="6"/>
      <c r="C495" s="6"/>
      <c r="D495" s="15"/>
      <c r="E495" s="6"/>
      <c r="F495" s="6"/>
      <c r="G495" s="6"/>
      <c r="H495" s="6"/>
      <c r="I495" s="16"/>
      <c r="J495" s="16"/>
      <c r="K495" s="16"/>
      <c r="L495" s="16"/>
      <c r="M495" s="16"/>
    </row>
    <row r="496" spans="1:13" x14ac:dyDescent="0.3">
      <c r="A496" s="6"/>
      <c r="B496" s="6"/>
      <c r="C496" s="6"/>
      <c r="D496" s="15"/>
      <c r="E496" s="6"/>
      <c r="F496" s="6"/>
      <c r="G496" s="6"/>
      <c r="H496" s="6"/>
      <c r="I496" s="5"/>
      <c r="J496" s="5"/>
      <c r="K496" s="5"/>
      <c r="L496" s="5"/>
      <c r="M496" s="5"/>
    </row>
    <row r="497" spans="1:13" x14ac:dyDescent="0.3">
      <c r="A497" s="6"/>
      <c r="B497" s="6"/>
      <c r="C497" s="6"/>
      <c r="D497" s="15"/>
      <c r="E497" s="6"/>
      <c r="F497" s="6"/>
      <c r="G497" s="6"/>
      <c r="H497" s="6"/>
      <c r="I497" s="16"/>
      <c r="J497" s="16"/>
      <c r="K497" s="16"/>
      <c r="L497" s="16"/>
      <c r="M497" s="16"/>
    </row>
    <row r="498" spans="1:13" x14ac:dyDescent="0.3">
      <c r="A498" s="6"/>
      <c r="B498" s="6"/>
      <c r="C498" s="6"/>
      <c r="D498" s="15"/>
      <c r="E498" s="6"/>
      <c r="F498" s="6"/>
      <c r="G498" s="6"/>
      <c r="H498" s="6"/>
      <c r="I498" s="5"/>
      <c r="J498" s="5"/>
      <c r="K498" s="5"/>
      <c r="L498" s="5"/>
      <c r="M498" s="5"/>
    </row>
    <row r="499" spans="1:13" x14ac:dyDescent="0.3">
      <c r="A499" s="6"/>
      <c r="B499" s="6"/>
      <c r="C499" s="6"/>
      <c r="D499" s="15"/>
      <c r="E499" s="6"/>
      <c r="F499" s="6"/>
      <c r="G499" s="6"/>
      <c r="H499" s="6"/>
      <c r="I499" s="16"/>
      <c r="J499" s="16"/>
      <c r="K499" s="16"/>
      <c r="L499" s="16"/>
      <c r="M499" s="16"/>
    </row>
    <row r="500" spans="1:13" x14ac:dyDescent="0.3">
      <c r="A500" s="6"/>
      <c r="B500" s="6"/>
      <c r="C500" s="6"/>
      <c r="D500" s="15"/>
      <c r="E500" s="6"/>
      <c r="F500" s="6"/>
      <c r="G500" s="6"/>
      <c r="H500" s="6"/>
      <c r="I500" s="5"/>
      <c r="J500" s="5"/>
      <c r="K500" s="5"/>
      <c r="L500" s="5"/>
      <c r="M500" s="5"/>
    </row>
    <row r="501" spans="1:13" x14ac:dyDescent="0.3">
      <c r="A501" s="6"/>
      <c r="B501" s="6"/>
      <c r="C501" s="6"/>
      <c r="D501" s="15"/>
      <c r="E501" s="6"/>
      <c r="F501" s="6"/>
      <c r="G501" s="6"/>
      <c r="H501" s="6"/>
      <c r="I501" s="16"/>
      <c r="J501" s="16"/>
      <c r="K501" s="16"/>
      <c r="L501" s="16"/>
      <c r="M501" s="16"/>
    </row>
  </sheetData>
  <autoFilter ref="A1:M501" xr:uid="{00000000-0009-0000-0000-000003000000}"/>
  <mergeCells count="2">
    <mergeCell ref="J9:L9"/>
    <mergeCell ref="J8:L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1"/>
  <sheetViews>
    <sheetView showGridLines="0" workbookViewId="0">
      <pane ySplit="1" topLeftCell="A2" activePane="bottomLeft" state="frozen"/>
      <selection pane="bottomLeft" activeCell="F22" sqref="F22"/>
    </sheetView>
  </sheetViews>
  <sheetFormatPr defaultRowHeight="14.4" x14ac:dyDescent="0.3"/>
  <cols>
    <col min="1" max="1" width="14" customWidth="1"/>
    <col min="2" max="2" width="14" style="66" customWidth="1"/>
    <col min="3" max="3" width="11" style="66" customWidth="1"/>
    <col min="4" max="4" width="14" style="66" customWidth="1"/>
    <col min="5" max="5" width="15" style="66" customWidth="1"/>
    <col min="6" max="6" width="14" style="66" customWidth="1"/>
    <col min="7" max="7" width="12" style="66" customWidth="1"/>
    <col min="8" max="8" width="16" style="66" customWidth="1"/>
    <col min="9" max="10" width="14" style="66" customWidth="1"/>
    <col min="11" max="11" width="15" style="66" customWidth="1"/>
    <col min="12" max="12" width="17" style="66" customWidth="1"/>
    <col min="13" max="13" width="14" style="66" customWidth="1"/>
    <col min="14" max="14" width="13" style="66" customWidth="1"/>
    <col min="15" max="15" width="14" style="66" customWidth="1"/>
    <col min="16" max="16" width="16" style="66" customWidth="1"/>
    <col min="17" max="18" width="20" style="66" customWidth="1"/>
    <col min="19" max="19" width="18" style="66" customWidth="1"/>
    <col min="20" max="20" width="20" style="66" customWidth="1"/>
    <col min="21" max="21" width="18" style="66" customWidth="1"/>
    <col min="22" max="22" width="16" style="66" customWidth="1"/>
  </cols>
  <sheetData>
    <row r="1" spans="1:22" ht="34.049999999999997" customHeight="1" x14ac:dyDescent="0.3">
      <c r="A1" s="4" t="s">
        <v>109</v>
      </c>
      <c r="B1" s="4" t="s">
        <v>290</v>
      </c>
      <c r="C1" s="4" t="s">
        <v>110</v>
      </c>
      <c r="D1" s="4" t="s">
        <v>291</v>
      </c>
      <c r="E1" s="4" t="s">
        <v>111</v>
      </c>
      <c r="F1" s="4" t="s">
        <v>23</v>
      </c>
      <c r="G1" s="4" t="s">
        <v>113</v>
      </c>
      <c r="H1" s="4" t="s">
        <v>292</v>
      </c>
      <c r="I1" s="4" t="s">
        <v>19</v>
      </c>
      <c r="J1" s="4" t="s">
        <v>115</v>
      </c>
      <c r="K1" s="4" t="s">
        <v>116</v>
      </c>
      <c r="L1" s="4" t="s">
        <v>293</v>
      </c>
      <c r="M1" s="4" t="s">
        <v>21</v>
      </c>
      <c r="N1" s="4" t="s">
        <v>118</v>
      </c>
      <c r="O1" s="4" t="s">
        <v>119</v>
      </c>
      <c r="P1" s="4" t="s">
        <v>294</v>
      </c>
      <c r="Q1" s="4" t="s">
        <v>120</v>
      </c>
      <c r="R1" s="4" t="s">
        <v>295</v>
      </c>
      <c r="S1" s="4" t="s">
        <v>296</v>
      </c>
      <c r="T1" s="4" t="s">
        <v>297</v>
      </c>
      <c r="U1" s="4" t="s">
        <v>298</v>
      </c>
      <c r="V1" s="4" t="s">
        <v>299</v>
      </c>
    </row>
    <row r="2" spans="1:22" x14ac:dyDescent="0.3">
      <c r="A2" s="6" t="s">
        <v>122</v>
      </c>
      <c r="B2" s="43">
        <v>1200</v>
      </c>
      <c r="C2" s="67">
        <f>IFERROR(INDEX('Part Master'!$B$2:$B$1001,MATCH(A2,'Part Master'!$A$2:$A$1001,0)),"")</f>
        <v>1</v>
      </c>
      <c r="D2" s="80">
        <f t="shared" ref="D2:D65" si="0">IF(OR(B2="",C2="",C2=0),"",ROUNDUP(B2/C2,0))</f>
        <v>1200</v>
      </c>
      <c r="E2" s="68">
        <f>IFERROR(INDEX('Part Master'!$C$2:$C$1001,MATCH(A2,'Part Master'!$A$2:$A$1001,0)),"")</f>
        <v>1.8</v>
      </c>
      <c r="F2" s="67" t="str">
        <f>IFERROR(INDEX('Part Master'!$D$2:$D$1001,MATCH(A2,'Part Master'!$A$2:$A$1001,0)),"")</f>
        <v>MAT-3001</v>
      </c>
      <c r="G2" s="78">
        <f>IFERROR(INDEX('Part Master'!$E$2:$E$1001,MATCH(A2,'Part Master'!$A$2:$A$1001,0)),"")</f>
        <v>2.4500000000000002</v>
      </c>
      <c r="H2" s="81">
        <f t="shared" ref="H2:H65" si="1">IF(OR(E2="",G2=""),"",E2*G2)</f>
        <v>4.41</v>
      </c>
      <c r="I2" s="67" t="str">
        <f>IFERROR(INDEX('Part Master'!$F$2:$F$1001,MATCH(A2,'Part Master'!$A$2:$A$1001,0)),"")</f>
        <v>CMP-1001</v>
      </c>
      <c r="J2" s="67">
        <f>IFERROR(INDEX('Part Master'!$G$2:$G$1001,MATCH(A2,'Part Master'!$A$2:$A$1001,0)),"")</f>
        <v>1</v>
      </c>
      <c r="K2" s="78">
        <f>IFERROR(INDEX('Part Master'!$H$2:$H$1001,MATCH(A2,'Part Master'!$A$2:$A$1001,0)),"")</f>
        <v>0.38</v>
      </c>
      <c r="L2" s="81">
        <f t="shared" ref="L2:L65" si="2">IF(OR(J2="",K2=""),"",J2*K2)</f>
        <v>0.38</v>
      </c>
      <c r="M2" s="67" t="str">
        <f>IFERROR(INDEX('Part Master'!$I$2:$I$1001,MATCH(A2,'Part Master'!$A$2:$A$1001,0)),"")</f>
        <v>PKG-2001</v>
      </c>
      <c r="N2" s="67">
        <f>IFERROR(INDEX('Part Master'!$J$2:$J$1001,MATCH(A2,'Part Master'!$A$2:$A$1001,0)),"")</f>
        <v>1</v>
      </c>
      <c r="O2" s="78">
        <f>IFERROR(INDEX('Part Master'!$K$2:$K$1001,MATCH(A2,'Part Master'!$A$2:$A$1001,0)),"")</f>
        <v>0.74</v>
      </c>
      <c r="P2" s="81">
        <f t="shared" ref="P2:P65" si="3">IF(OR(N2="",O2=""),"",N2*O2)</f>
        <v>0.74</v>
      </c>
      <c r="Q2" s="78">
        <f>IFERROR(INDEX('Part Master'!$L$2:$L$1001,MATCH(A2,'Part Master'!$A$2:$A$1001,0)),"")</f>
        <v>0.18</v>
      </c>
      <c r="R2" s="81">
        <f t="shared" ref="R2:R65" si="4">IF(A2="","",SUM(H2,L2,P2,Q2))</f>
        <v>5.71</v>
      </c>
      <c r="S2" s="81">
        <f t="shared" ref="S2:S65" si="5">IF(OR(D2="",R2=""),"",D2*R2)</f>
        <v>6852</v>
      </c>
      <c r="T2" s="82">
        <f t="shared" ref="T2:T65" si="6">IF(OR(D2="",E2=""),"",D2*E2)</f>
        <v>2160</v>
      </c>
      <c r="U2" s="82">
        <f t="shared" ref="U2:U65" si="7">IF(OR(D2="",J2=""),"",D2*J2)</f>
        <v>1200</v>
      </c>
      <c r="V2" s="82">
        <f t="shared" ref="V2:V65" si="8">IF(OR(D2="",N2=""),"",D2*N2)</f>
        <v>1200</v>
      </c>
    </row>
    <row r="3" spans="1:22" x14ac:dyDescent="0.3">
      <c r="A3" s="6" t="s">
        <v>124</v>
      </c>
      <c r="B3" s="43">
        <v>1800</v>
      </c>
      <c r="C3" s="67">
        <f>IFERROR(INDEX('Part Master'!$B$2:$B$1001,MATCH(A3,'Part Master'!$A$2:$A$1001,0)),"")</f>
        <v>2</v>
      </c>
      <c r="D3" s="83">
        <f t="shared" si="0"/>
        <v>900</v>
      </c>
      <c r="E3" s="68">
        <f>IFERROR(INDEX('Part Master'!$C$2:$C$1001,MATCH(A3,'Part Master'!$A$2:$A$1001,0)),"")</f>
        <v>0.8</v>
      </c>
      <c r="F3" s="67" t="str">
        <f>IFERROR(INDEX('Part Master'!$D$2:$D$1001,MATCH(A3,'Part Master'!$A$2:$A$1001,0)),"")</f>
        <v>MAT-3002</v>
      </c>
      <c r="G3" s="78">
        <f>IFERROR(INDEX('Part Master'!$E$2:$E$1001,MATCH(A3,'Part Master'!$A$2:$A$1001,0)),"")</f>
        <v>7.8</v>
      </c>
      <c r="H3" s="84">
        <f t="shared" si="1"/>
        <v>6.24</v>
      </c>
      <c r="I3" s="67" t="str">
        <f>IFERROR(INDEX('Part Master'!$F$2:$F$1001,MATCH(A3,'Part Master'!$A$2:$A$1001,0)),"")</f>
        <v>CMP-1002</v>
      </c>
      <c r="J3" s="67">
        <f>IFERROR(INDEX('Part Master'!$G$2:$G$1001,MATCH(A3,'Part Master'!$A$2:$A$1001,0)),"")</f>
        <v>2</v>
      </c>
      <c r="K3" s="78">
        <f>IFERROR(INDEX('Part Master'!$H$2:$H$1001,MATCH(A3,'Part Master'!$A$2:$A$1001,0)),"")</f>
        <v>0.22</v>
      </c>
      <c r="L3" s="84">
        <f t="shared" si="2"/>
        <v>0.44</v>
      </c>
      <c r="M3" s="67" t="str">
        <f>IFERROR(INDEX('Part Master'!$I$2:$I$1001,MATCH(A3,'Part Master'!$A$2:$A$1001,0)),"")</f>
        <v>PKG-2002</v>
      </c>
      <c r="N3" s="67">
        <f>IFERROR(INDEX('Part Master'!$J$2:$J$1001,MATCH(A3,'Part Master'!$A$2:$A$1001,0)),"")</f>
        <v>1</v>
      </c>
      <c r="O3" s="78">
        <f>IFERROR(INDEX('Part Master'!$K$2:$K$1001,MATCH(A3,'Part Master'!$A$2:$A$1001,0)),"")</f>
        <v>1.1200000000000001</v>
      </c>
      <c r="P3" s="84">
        <f t="shared" si="3"/>
        <v>1.1200000000000001</v>
      </c>
      <c r="Q3" s="78">
        <f>IFERROR(INDEX('Part Master'!$L$2:$L$1001,MATCH(A3,'Part Master'!$A$2:$A$1001,0)),"")</f>
        <v>0.22</v>
      </c>
      <c r="R3" s="84">
        <f t="shared" si="4"/>
        <v>8.0200000000000014</v>
      </c>
      <c r="S3" s="84">
        <f t="shared" si="5"/>
        <v>7218.0000000000009</v>
      </c>
      <c r="T3" s="82">
        <f t="shared" si="6"/>
        <v>720</v>
      </c>
      <c r="U3" s="82">
        <f t="shared" si="7"/>
        <v>1800</v>
      </c>
      <c r="V3" s="82">
        <f t="shared" si="8"/>
        <v>900</v>
      </c>
    </row>
    <row r="4" spans="1:22" x14ac:dyDescent="0.3">
      <c r="A4" s="6" t="s">
        <v>126</v>
      </c>
      <c r="B4" s="43">
        <v>2400</v>
      </c>
      <c r="C4" s="67">
        <f>IFERROR(INDEX('Part Master'!$B$2:$B$1001,MATCH(A4,'Part Master'!$A$2:$A$1001,0)),"")</f>
        <v>1</v>
      </c>
      <c r="D4" s="80">
        <f t="shared" si="0"/>
        <v>2400</v>
      </c>
      <c r="E4" s="68">
        <f>IFERROR(INDEX('Part Master'!$C$2:$C$1001,MATCH(A4,'Part Master'!$A$2:$A$1001,0)),"")</f>
        <v>0.6</v>
      </c>
      <c r="F4" s="67" t="str">
        <f>IFERROR(INDEX('Part Master'!$D$2:$D$1001,MATCH(A4,'Part Master'!$A$2:$A$1001,0)),"")</f>
        <v>MAT-3003</v>
      </c>
      <c r="G4" s="78">
        <f>IFERROR(INDEX('Part Master'!$E$2:$E$1001,MATCH(A4,'Part Master'!$A$2:$A$1001,0)),"")</f>
        <v>8.6</v>
      </c>
      <c r="H4" s="81">
        <f t="shared" si="1"/>
        <v>5.1599999999999993</v>
      </c>
      <c r="I4" s="67" t="str">
        <f>IFERROR(INDEX('Part Master'!$F$2:$F$1001,MATCH(A4,'Part Master'!$A$2:$A$1001,0)),"")</f>
        <v>CMP-1005</v>
      </c>
      <c r="J4" s="67">
        <f>IFERROR(INDEX('Part Master'!$G$2:$G$1001,MATCH(A4,'Part Master'!$A$2:$A$1001,0)),"")</f>
        <v>1</v>
      </c>
      <c r="K4" s="78">
        <f>IFERROR(INDEX('Part Master'!$H$2:$H$1001,MATCH(A4,'Part Master'!$A$2:$A$1001,0)),"")</f>
        <v>0.31</v>
      </c>
      <c r="L4" s="81">
        <f t="shared" si="2"/>
        <v>0.31</v>
      </c>
      <c r="M4" s="67" t="str">
        <f>IFERROR(INDEX('Part Master'!$I$2:$I$1001,MATCH(A4,'Part Master'!$A$2:$A$1001,0)),"")</f>
        <v>PKG-2002</v>
      </c>
      <c r="N4" s="67">
        <f>IFERROR(INDEX('Part Master'!$J$2:$J$1001,MATCH(A4,'Part Master'!$A$2:$A$1001,0)),"")</f>
        <v>1</v>
      </c>
      <c r="O4" s="78">
        <f>IFERROR(INDEX('Part Master'!$K$2:$K$1001,MATCH(A4,'Part Master'!$A$2:$A$1001,0)),"")</f>
        <v>1.1200000000000001</v>
      </c>
      <c r="P4" s="81">
        <f t="shared" si="3"/>
        <v>1.1200000000000001</v>
      </c>
      <c r="Q4" s="78">
        <f>IFERROR(INDEX('Part Master'!$L$2:$L$1001,MATCH(A4,'Part Master'!$A$2:$A$1001,0)),"")</f>
        <v>0.25</v>
      </c>
      <c r="R4" s="81">
        <f t="shared" si="4"/>
        <v>6.839999999999999</v>
      </c>
      <c r="S4" s="81">
        <f t="shared" si="5"/>
        <v>16415.999999999996</v>
      </c>
      <c r="T4" s="82">
        <f t="shared" si="6"/>
        <v>1440</v>
      </c>
      <c r="U4" s="82">
        <f t="shared" si="7"/>
        <v>2400</v>
      </c>
      <c r="V4" s="82">
        <f t="shared" si="8"/>
        <v>2400</v>
      </c>
    </row>
    <row r="5" spans="1:22" x14ac:dyDescent="0.3">
      <c r="A5" s="6" t="s">
        <v>128</v>
      </c>
      <c r="B5" s="43">
        <v>3200</v>
      </c>
      <c r="C5" s="67">
        <f>IFERROR(INDEX('Part Master'!$B$2:$B$1001,MATCH(A5,'Part Master'!$A$2:$A$1001,0)),"")</f>
        <v>24</v>
      </c>
      <c r="D5" s="83">
        <f t="shared" si="0"/>
        <v>134</v>
      </c>
      <c r="E5" s="68">
        <f>IFERROR(INDEX('Part Master'!$C$2:$C$1001,MATCH(A5,'Part Master'!$A$2:$A$1001,0)),"")</f>
        <v>3</v>
      </c>
      <c r="F5" s="67" t="str">
        <f>IFERROR(INDEX('Part Master'!$D$2:$D$1001,MATCH(A5,'Part Master'!$A$2:$A$1001,0)),"")</f>
        <v>MAT-3004</v>
      </c>
      <c r="G5" s="78">
        <f>IFERROR(INDEX('Part Master'!$E$2:$E$1001,MATCH(A5,'Part Master'!$A$2:$A$1001,0)),"")</f>
        <v>12.6</v>
      </c>
      <c r="H5" s="84">
        <f t="shared" si="1"/>
        <v>37.799999999999997</v>
      </c>
      <c r="I5" s="67" t="str">
        <f>IFERROR(INDEX('Part Master'!$F$2:$F$1001,MATCH(A5,'Part Master'!$A$2:$A$1001,0)),"")</f>
        <v>CMP-1009</v>
      </c>
      <c r="J5" s="67">
        <f>IFERROR(INDEX('Part Master'!$G$2:$G$1001,MATCH(A5,'Part Master'!$A$2:$A$1001,0)),"")</f>
        <v>24</v>
      </c>
      <c r="K5" s="78">
        <f>IFERROR(INDEX('Part Master'!$H$2:$H$1001,MATCH(A5,'Part Master'!$A$2:$A$1001,0)),"")</f>
        <v>0.27</v>
      </c>
      <c r="L5" s="84">
        <f t="shared" si="2"/>
        <v>6.48</v>
      </c>
      <c r="M5" s="67" t="str">
        <f>IFERROR(INDEX('Part Master'!$I$2:$I$1001,MATCH(A5,'Part Master'!$A$2:$A$1001,0)),"")</f>
        <v>PKG-2003</v>
      </c>
      <c r="N5" s="67">
        <f>IFERROR(INDEX('Part Master'!$J$2:$J$1001,MATCH(A5,'Part Master'!$A$2:$A$1001,0)),"")</f>
        <v>24</v>
      </c>
      <c r="O5" s="78">
        <f>IFERROR(INDEX('Part Master'!$K$2:$K$1001,MATCH(A5,'Part Master'!$A$2:$A$1001,0)),"")</f>
        <v>1.18</v>
      </c>
      <c r="P5" s="84">
        <f t="shared" si="3"/>
        <v>28.32</v>
      </c>
      <c r="Q5" s="78">
        <f>IFERROR(INDEX('Part Master'!$L$2:$L$1001,MATCH(A5,'Part Master'!$A$2:$A$1001,0)),"")</f>
        <v>3.5</v>
      </c>
      <c r="R5" s="84">
        <f t="shared" si="4"/>
        <v>76.099999999999994</v>
      </c>
      <c r="S5" s="84">
        <f t="shared" si="5"/>
        <v>10197.4</v>
      </c>
      <c r="T5" s="82">
        <f t="shared" si="6"/>
        <v>402</v>
      </c>
      <c r="U5" s="82">
        <f t="shared" si="7"/>
        <v>3216</v>
      </c>
      <c r="V5" s="82">
        <f t="shared" si="8"/>
        <v>3216</v>
      </c>
    </row>
    <row r="6" spans="1:22" x14ac:dyDescent="0.3">
      <c r="A6" s="6" t="s">
        <v>130</v>
      </c>
      <c r="B6" s="43">
        <v>4500</v>
      </c>
      <c r="C6" s="67">
        <f>IFERROR(INDEX('Part Master'!$B$2:$B$1001,MATCH(A6,'Part Master'!$A$2:$A$1001,0)),"")</f>
        <v>20</v>
      </c>
      <c r="D6" s="80">
        <f t="shared" si="0"/>
        <v>225</v>
      </c>
      <c r="E6" s="68">
        <f>IFERROR(INDEX('Part Master'!$C$2:$C$1001,MATCH(A6,'Part Master'!$A$2:$A$1001,0)),"")</f>
        <v>4.5</v>
      </c>
      <c r="F6" s="67" t="str">
        <f>IFERROR(INDEX('Part Master'!$D$2:$D$1001,MATCH(A6,'Part Master'!$A$2:$A$1001,0)),"")</f>
        <v>MAT-3005</v>
      </c>
      <c r="G6" s="78">
        <f>IFERROR(INDEX('Part Master'!$E$2:$E$1001,MATCH(A6,'Part Master'!$A$2:$A$1001,0)),"")</f>
        <v>9.4</v>
      </c>
      <c r="H6" s="81">
        <f t="shared" si="1"/>
        <v>42.300000000000004</v>
      </c>
      <c r="I6" s="67" t="str">
        <f>IFERROR(INDEX('Part Master'!$F$2:$F$1001,MATCH(A6,'Part Master'!$A$2:$A$1001,0)),"")</f>
        <v>CMP-1009</v>
      </c>
      <c r="J6" s="67">
        <f>IFERROR(INDEX('Part Master'!$G$2:$G$1001,MATCH(A6,'Part Master'!$A$2:$A$1001,0)),"")</f>
        <v>20</v>
      </c>
      <c r="K6" s="78">
        <f>IFERROR(INDEX('Part Master'!$H$2:$H$1001,MATCH(A6,'Part Master'!$A$2:$A$1001,0)),"")</f>
        <v>0.27</v>
      </c>
      <c r="L6" s="81">
        <f t="shared" si="2"/>
        <v>5.4</v>
      </c>
      <c r="M6" s="67" t="str">
        <f>IFERROR(INDEX('Part Master'!$I$2:$I$1001,MATCH(A6,'Part Master'!$A$2:$A$1001,0)),"")</f>
        <v>PKG-2004</v>
      </c>
      <c r="N6" s="67">
        <f>IFERROR(INDEX('Part Master'!$J$2:$J$1001,MATCH(A6,'Part Master'!$A$2:$A$1001,0)),"")</f>
        <v>20</v>
      </c>
      <c r="O6" s="78">
        <f>IFERROR(INDEX('Part Master'!$K$2:$K$1001,MATCH(A6,'Part Master'!$A$2:$A$1001,0)),"")</f>
        <v>1.42</v>
      </c>
      <c r="P6" s="81">
        <f t="shared" si="3"/>
        <v>28.4</v>
      </c>
      <c r="Q6" s="78">
        <f>IFERROR(INDEX('Part Master'!$L$2:$L$1001,MATCH(A6,'Part Master'!$A$2:$A$1001,0)),"")</f>
        <v>4.0999999999999996</v>
      </c>
      <c r="R6" s="81">
        <f t="shared" si="4"/>
        <v>80.199999999999989</v>
      </c>
      <c r="S6" s="81">
        <f t="shared" si="5"/>
        <v>18044.999999999996</v>
      </c>
      <c r="T6" s="82">
        <f t="shared" si="6"/>
        <v>1012.5</v>
      </c>
      <c r="U6" s="82">
        <f t="shared" si="7"/>
        <v>4500</v>
      </c>
      <c r="V6" s="82">
        <f t="shared" si="8"/>
        <v>4500</v>
      </c>
    </row>
    <row r="7" spans="1:22" x14ac:dyDescent="0.3">
      <c r="A7" s="6" t="s">
        <v>132</v>
      </c>
      <c r="B7" s="43">
        <v>6000</v>
      </c>
      <c r="C7" s="67">
        <f>IFERROR(INDEX('Part Master'!$B$2:$B$1001,MATCH(A7,'Part Master'!$A$2:$A$1001,0)),"")</f>
        <v>30</v>
      </c>
      <c r="D7" s="83">
        <f t="shared" si="0"/>
        <v>200</v>
      </c>
      <c r="E7" s="68">
        <f>IFERROR(INDEX('Part Master'!$C$2:$C$1001,MATCH(A7,'Part Master'!$A$2:$A$1001,0)),"")</f>
        <v>2.4</v>
      </c>
      <c r="F7" s="67" t="str">
        <f>IFERROR(INDEX('Part Master'!$D$2:$D$1001,MATCH(A7,'Part Master'!$A$2:$A$1001,0)),"")</f>
        <v>MAT-3006</v>
      </c>
      <c r="G7" s="78">
        <f>IFERROR(INDEX('Part Master'!$E$2:$E$1001,MATCH(A7,'Part Master'!$A$2:$A$1001,0)),"")</f>
        <v>14.2</v>
      </c>
      <c r="H7" s="84">
        <f t="shared" si="1"/>
        <v>34.08</v>
      </c>
      <c r="I7" s="67" t="str">
        <f>IFERROR(INDEX('Part Master'!$F$2:$F$1001,MATCH(A7,'Part Master'!$A$2:$A$1001,0)),"")</f>
        <v>CMP-1011</v>
      </c>
      <c r="J7" s="67">
        <f>IFERROR(INDEX('Part Master'!$G$2:$G$1001,MATCH(A7,'Part Master'!$A$2:$A$1001,0)),"")</f>
        <v>30</v>
      </c>
      <c r="K7" s="78">
        <f>IFERROR(INDEX('Part Master'!$H$2:$H$1001,MATCH(A7,'Part Master'!$A$2:$A$1001,0)),"")</f>
        <v>0.21</v>
      </c>
      <c r="L7" s="84">
        <f t="shared" si="2"/>
        <v>6.3</v>
      </c>
      <c r="M7" s="67" t="str">
        <f>IFERROR(INDEX('Part Master'!$I$2:$I$1001,MATCH(A7,'Part Master'!$A$2:$A$1001,0)),"")</f>
        <v>PKG-2005</v>
      </c>
      <c r="N7" s="67">
        <f>IFERROR(INDEX('Part Master'!$J$2:$J$1001,MATCH(A7,'Part Master'!$A$2:$A$1001,0)),"")</f>
        <v>30</v>
      </c>
      <c r="O7" s="78">
        <f>IFERROR(INDEX('Part Master'!$K$2:$K$1001,MATCH(A7,'Part Master'!$A$2:$A$1001,0)),"")</f>
        <v>0.89</v>
      </c>
      <c r="P7" s="84">
        <f t="shared" si="3"/>
        <v>26.7</v>
      </c>
      <c r="Q7" s="78">
        <f>IFERROR(INDEX('Part Master'!$L$2:$L$1001,MATCH(A7,'Part Master'!$A$2:$A$1001,0)),"")</f>
        <v>3.25</v>
      </c>
      <c r="R7" s="84">
        <f t="shared" si="4"/>
        <v>70.33</v>
      </c>
      <c r="S7" s="84">
        <f t="shared" si="5"/>
        <v>14066</v>
      </c>
      <c r="T7" s="82">
        <f t="shared" si="6"/>
        <v>480</v>
      </c>
      <c r="U7" s="82">
        <f t="shared" si="7"/>
        <v>6000</v>
      </c>
      <c r="V7" s="82">
        <f t="shared" si="8"/>
        <v>6000</v>
      </c>
    </row>
    <row r="8" spans="1:22" x14ac:dyDescent="0.3">
      <c r="A8" s="6" t="s">
        <v>134</v>
      </c>
      <c r="B8" s="43">
        <v>1200</v>
      </c>
      <c r="C8" s="67">
        <f>IFERROR(INDEX('Part Master'!$B$2:$B$1001,MATCH(A8,'Part Master'!$A$2:$A$1001,0)),"")</f>
        <v>30</v>
      </c>
      <c r="D8" s="80">
        <f t="shared" si="0"/>
        <v>40</v>
      </c>
      <c r="E8" s="68">
        <f>IFERROR(INDEX('Part Master'!$C$2:$C$1001,MATCH(A8,'Part Master'!$A$2:$A$1001,0)),"")</f>
        <v>2.4</v>
      </c>
      <c r="F8" s="67" t="str">
        <f>IFERROR(INDEX('Part Master'!$D$2:$D$1001,MATCH(A8,'Part Master'!$A$2:$A$1001,0)),"")</f>
        <v>MAT-3006</v>
      </c>
      <c r="G8" s="78">
        <f>IFERROR(INDEX('Part Master'!$E$2:$E$1001,MATCH(A8,'Part Master'!$A$2:$A$1001,0)),"")</f>
        <v>14.2</v>
      </c>
      <c r="H8" s="81">
        <f t="shared" si="1"/>
        <v>34.08</v>
      </c>
      <c r="I8" s="67" t="str">
        <f>IFERROR(INDEX('Part Master'!$F$2:$F$1001,MATCH(A8,'Part Master'!$A$2:$A$1001,0)),"")</f>
        <v>CMP-1011</v>
      </c>
      <c r="J8" s="67">
        <f>IFERROR(INDEX('Part Master'!$G$2:$G$1001,MATCH(A8,'Part Master'!$A$2:$A$1001,0)),"")</f>
        <v>30</v>
      </c>
      <c r="K8" s="78">
        <f>IFERROR(INDEX('Part Master'!$H$2:$H$1001,MATCH(A8,'Part Master'!$A$2:$A$1001,0)),"")</f>
        <v>0.21</v>
      </c>
      <c r="L8" s="81">
        <f t="shared" si="2"/>
        <v>6.3</v>
      </c>
      <c r="M8" s="67" t="str">
        <f>IFERROR(INDEX('Part Master'!$I$2:$I$1001,MATCH(A8,'Part Master'!$A$2:$A$1001,0)),"")</f>
        <v>PKG-2005</v>
      </c>
      <c r="N8" s="67">
        <f>IFERROR(INDEX('Part Master'!$J$2:$J$1001,MATCH(A8,'Part Master'!$A$2:$A$1001,0)),"")</f>
        <v>30</v>
      </c>
      <c r="O8" s="78">
        <f>IFERROR(INDEX('Part Master'!$K$2:$K$1001,MATCH(A8,'Part Master'!$A$2:$A$1001,0)),"")</f>
        <v>0.89</v>
      </c>
      <c r="P8" s="81">
        <f t="shared" si="3"/>
        <v>26.7</v>
      </c>
      <c r="Q8" s="78">
        <f>IFERROR(INDEX('Part Master'!$L$2:$L$1001,MATCH(A8,'Part Master'!$A$2:$A$1001,0)),"")</f>
        <v>3.35</v>
      </c>
      <c r="R8" s="81">
        <f t="shared" si="4"/>
        <v>70.429999999999993</v>
      </c>
      <c r="S8" s="81">
        <f t="shared" si="5"/>
        <v>2817.2</v>
      </c>
      <c r="T8" s="82">
        <f t="shared" si="6"/>
        <v>96</v>
      </c>
      <c r="U8" s="82">
        <f t="shared" si="7"/>
        <v>1200</v>
      </c>
      <c r="V8" s="82">
        <f t="shared" si="8"/>
        <v>1200</v>
      </c>
    </row>
    <row r="9" spans="1:22" x14ac:dyDescent="0.3">
      <c r="A9" s="6" t="s">
        <v>136</v>
      </c>
      <c r="B9" s="43">
        <v>1800</v>
      </c>
      <c r="C9" s="67">
        <f>IFERROR(INDEX('Part Master'!$B$2:$B$1001,MATCH(A9,'Part Master'!$A$2:$A$1001,0)),"")</f>
        <v>36</v>
      </c>
      <c r="D9" s="83">
        <f t="shared" si="0"/>
        <v>50</v>
      </c>
      <c r="E9" s="68">
        <f>IFERROR(INDEX('Part Master'!$C$2:$C$1001,MATCH(A9,'Part Master'!$A$2:$A$1001,0)),"")</f>
        <v>1.7</v>
      </c>
      <c r="F9" s="67" t="str">
        <f>IFERROR(INDEX('Part Master'!$D$2:$D$1001,MATCH(A9,'Part Master'!$A$2:$A$1001,0)),"")</f>
        <v>MAT-3007</v>
      </c>
      <c r="G9" s="78">
        <f>IFERROR(INDEX('Part Master'!$E$2:$E$1001,MATCH(A9,'Part Master'!$A$2:$A$1001,0)),"")</f>
        <v>31.5</v>
      </c>
      <c r="H9" s="84">
        <f t="shared" si="1"/>
        <v>53.55</v>
      </c>
      <c r="I9" s="67" t="str">
        <f>IFERROR(INDEX('Part Master'!$F$2:$F$1001,MATCH(A9,'Part Master'!$A$2:$A$1001,0)),"")</f>
        <v>CMP-1012</v>
      </c>
      <c r="J9" s="67">
        <f>IFERROR(INDEX('Part Master'!$G$2:$G$1001,MATCH(A9,'Part Master'!$A$2:$A$1001,0)),"")</f>
        <v>36</v>
      </c>
      <c r="K9" s="78">
        <f>IFERROR(INDEX('Part Master'!$H$2:$H$1001,MATCH(A9,'Part Master'!$A$2:$A$1001,0)),"")</f>
        <v>0.49</v>
      </c>
      <c r="L9" s="84">
        <f t="shared" si="2"/>
        <v>17.64</v>
      </c>
      <c r="M9" s="67" t="str">
        <f>IFERROR(INDEX('Part Master'!$I$2:$I$1001,MATCH(A9,'Part Master'!$A$2:$A$1001,0)),"")</f>
        <v>PKG-2002</v>
      </c>
      <c r="N9" s="67">
        <f>IFERROR(INDEX('Part Master'!$J$2:$J$1001,MATCH(A9,'Part Master'!$A$2:$A$1001,0)),"")</f>
        <v>36</v>
      </c>
      <c r="O9" s="78">
        <f>IFERROR(INDEX('Part Master'!$K$2:$K$1001,MATCH(A9,'Part Master'!$A$2:$A$1001,0)),"")</f>
        <v>1.1200000000000001</v>
      </c>
      <c r="P9" s="84">
        <f t="shared" si="3"/>
        <v>40.320000000000007</v>
      </c>
      <c r="Q9" s="78">
        <f>IFERROR(INDEX('Part Master'!$L$2:$L$1001,MATCH(A9,'Part Master'!$A$2:$A$1001,0)),"")</f>
        <v>2.9</v>
      </c>
      <c r="R9" s="84">
        <f t="shared" si="4"/>
        <v>114.41000000000001</v>
      </c>
      <c r="S9" s="84">
        <f t="shared" si="5"/>
        <v>5720.5000000000009</v>
      </c>
      <c r="T9" s="82">
        <f t="shared" si="6"/>
        <v>85</v>
      </c>
      <c r="U9" s="82">
        <f t="shared" si="7"/>
        <v>1800</v>
      </c>
      <c r="V9" s="82">
        <f t="shared" si="8"/>
        <v>1800</v>
      </c>
    </row>
    <row r="10" spans="1:22" x14ac:dyDescent="0.3">
      <c r="A10" s="6" t="s">
        <v>138</v>
      </c>
      <c r="B10" s="43">
        <v>2400</v>
      </c>
      <c r="C10" s="67">
        <f>IFERROR(INDEX('Part Master'!$B$2:$B$1001,MATCH(A10,'Part Master'!$A$2:$A$1001,0)),"")</f>
        <v>36</v>
      </c>
      <c r="D10" s="80">
        <f t="shared" si="0"/>
        <v>67</v>
      </c>
      <c r="E10" s="68">
        <f>IFERROR(INDEX('Part Master'!$C$2:$C$1001,MATCH(A10,'Part Master'!$A$2:$A$1001,0)),"")</f>
        <v>1.7</v>
      </c>
      <c r="F10" s="67" t="str">
        <f>IFERROR(INDEX('Part Master'!$D$2:$D$1001,MATCH(A10,'Part Master'!$A$2:$A$1001,0)),"")</f>
        <v>MAT-3008</v>
      </c>
      <c r="G10" s="78">
        <f>IFERROR(INDEX('Part Master'!$E$2:$E$1001,MATCH(A10,'Part Master'!$A$2:$A$1001,0)),"")</f>
        <v>29.8</v>
      </c>
      <c r="H10" s="81">
        <f t="shared" si="1"/>
        <v>50.66</v>
      </c>
      <c r="I10" s="67" t="str">
        <f>IFERROR(INDEX('Part Master'!$F$2:$F$1001,MATCH(A10,'Part Master'!$A$2:$A$1001,0)),"")</f>
        <v>CMP-1012</v>
      </c>
      <c r="J10" s="67">
        <f>IFERROR(INDEX('Part Master'!$G$2:$G$1001,MATCH(A10,'Part Master'!$A$2:$A$1001,0)),"")</f>
        <v>36</v>
      </c>
      <c r="K10" s="78">
        <f>IFERROR(INDEX('Part Master'!$H$2:$H$1001,MATCH(A10,'Part Master'!$A$2:$A$1001,0)),"")</f>
        <v>0.49</v>
      </c>
      <c r="L10" s="81">
        <f t="shared" si="2"/>
        <v>17.64</v>
      </c>
      <c r="M10" s="67" t="str">
        <f>IFERROR(INDEX('Part Master'!$I$2:$I$1001,MATCH(A10,'Part Master'!$A$2:$A$1001,0)),"")</f>
        <v>PKG-2002</v>
      </c>
      <c r="N10" s="67">
        <f>IFERROR(INDEX('Part Master'!$J$2:$J$1001,MATCH(A10,'Part Master'!$A$2:$A$1001,0)),"")</f>
        <v>36</v>
      </c>
      <c r="O10" s="78">
        <f>IFERROR(INDEX('Part Master'!$K$2:$K$1001,MATCH(A10,'Part Master'!$A$2:$A$1001,0)),"")</f>
        <v>1.1200000000000001</v>
      </c>
      <c r="P10" s="81">
        <f t="shared" si="3"/>
        <v>40.320000000000007</v>
      </c>
      <c r="Q10" s="78">
        <f>IFERROR(INDEX('Part Master'!$L$2:$L$1001,MATCH(A10,'Part Master'!$A$2:$A$1001,0)),"")</f>
        <v>2.9</v>
      </c>
      <c r="R10" s="81">
        <f t="shared" si="4"/>
        <v>111.52000000000001</v>
      </c>
      <c r="S10" s="81">
        <f t="shared" si="5"/>
        <v>7471.8400000000011</v>
      </c>
      <c r="T10" s="82">
        <f t="shared" si="6"/>
        <v>113.89999999999999</v>
      </c>
      <c r="U10" s="82">
        <f t="shared" si="7"/>
        <v>2412</v>
      </c>
      <c r="V10" s="82">
        <f t="shared" si="8"/>
        <v>2412</v>
      </c>
    </row>
    <row r="11" spans="1:22" x14ac:dyDescent="0.3">
      <c r="A11" s="6" t="s">
        <v>140</v>
      </c>
      <c r="B11" s="43">
        <v>3200</v>
      </c>
      <c r="C11" s="67">
        <f>IFERROR(INDEX('Part Master'!$B$2:$B$1001,MATCH(A11,'Part Master'!$A$2:$A$1001,0)),"")</f>
        <v>24</v>
      </c>
      <c r="D11" s="83">
        <f t="shared" si="0"/>
        <v>134</v>
      </c>
      <c r="E11" s="68">
        <f>IFERROR(INDEX('Part Master'!$C$2:$C$1001,MATCH(A11,'Part Master'!$A$2:$A$1001,0)),"")</f>
        <v>2.1</v>
      </c>
      <c r="F11" s="67" t="str">
        <f>IFERROR(INDEX('Part Master'!$D$2:$D$1001,MATCH(A11,'Part Master'!$A$2:$A$1001,0)),"")</f>
        <v>MAT-3004</v>
      </c>
      <c r="G11" s="78">
        <f>IFERROR(INDEX('Part Master'!$E$2:$E$1001,MATCH(A11,'Part Master'!$A$2:$A$1001,0)),"")</f>
        <v>12.6</v>
      </c>
      <c r="H11" s="84">
        <f t="shared" si="1"/>
        <v>26.46</v>
      </c>
      <c r="I11" s="67" t="str">
        <f>IFERROR(INDEX('Part Master'!$F$2:$F$1001,MATCH(A11,'Part Master'!$A$2:$A$1001,0)),"")</f>
        <v>CMP-1010</v>
      </c>
      <c r="J11" s="67">
        <f>IFERROR(INDEX('Part Master'!$G$2:$G$1001,MATCH(A11,'Part Master'!$A$2:$A$1001,0)),"")</f>
        <v>24</v>
      </c>
      <c r="K11" s="78">
        <f>IFERROR(INDEX('Part Master'!$H$2:$H$1001,MATCH(A11,'Part Master'!$A$2:$A$1001,0)),"")</f>
        <v>0.33</v>
      </c>
      <c r="L11" s="84">
        <f t="shared" si="2"/>
        <v>7.92</v>
      </c>
      <c r="M11" s="67" t="str">
        <f>IFERROR(INDEX('Part Master'!$I$2:$I$1001,MATCH(A11,'Part Master'!$A$2:$A$1001,0)),"")</f>
        <v>PKG-2006</v>
      </c>
      <c r="N11" s="67">
        <f>IFERROR(INDEX('Part Master'!$J$2:$J$1001,MATCH(A11,'Part Master'!$A$2:$A$1001,0)),"")</f>
        <v>24</v>
      </c>
      <c r="O11" s="78">
        <f>IFERROR(INDEX('Part Master'!$K$2:$K$1001,MATCH(A11,'Part Master'!$A$2:$A$1001,0)),"")</f>
        <v>0.64</v>
      </c>
      <c r="P11" s="84">
        <f t="shared" si="3"/>
        <v>15.36</v>
      </c>
      <c r="Q11" s="78">
        <f>IFERROR(INDEX('Part Master'!$L$2:$L$1001,MATCH(A11,'Part Master'!$A$2:$A$1001,0)),"")</f>
        <v>2.7</v>
      </c>
      <c r="R11" s="84">
        <f t="shared" si="4"/>
        <v>52.440000000000005</v>
      </c>
      <c r="S11" s="84">
        <f t="shared" si="5"/>
        <v>7026.9600000000009</v>
      </c>
      <c r="T11" s="82">
        <f t="shared" si="6"/>
        <v>281.40000000000003</v>
      </c>
      <c r="U11" s="82">
        <f t="shared" si="7"/>
        <v>3216</v>
      </c>
      <c r="V11" s="82">
        <f t="shared" si="8"/>
        <v>3216</v>
      </c>
    </row>
    <row r="12" spans="1:22" x14ac:dyDescent="0.3">
      <c r="A12" s="6" t="s">
        <v>142</v>
      </c>
      <c r="B12" s="43">
        <v>4500</v>
      </c>
      <c r="C12" s="67">
        <f>IFERROR(INDEX('Part Master'!$B$2:$B$1001,MATCH(A12,'Part Master'!$A$2:$A$1001,0)),"")</f>
        <v>12</v>
      </c>
      <c r="D12" s="80">
        <f t="shared" si="0"/>
        <v>375</v>
      </c>
      <c r="E12" s="68">
        <f>IFERROR(INDEX('Part Master'!$C$2:$C$1001,MATCH(A12,'Part Master'!$A$2:$A$1001,0)),"")</f>
        <v>18</v>
      </c>
      <c r="F12" s="67" t="str">
        <f>IFERROR(INDEX('Part Master'!$D$2:$D$1001,MATCH(A12,'Part Master'!$A$2:$A$1001,0)),"")</f>
        <v>MAT-3009</v>
      </c>
      <c r="G12" s="78">
        <f>IFERROR(INDEX('Part Master'!$E$2:$E$1001,MATCH(A12,'Part Master'!$A$2:$A$1001,0)),"")</f>
        <v>4.8499999999999996</v>
      </c>
      <c r="H12" s="81">
        <f t="shared" si="1"/>
        <v>87.3</v>
      </c>
      <c r="I12" s="67" t="str">
        <f>IFERROR(INDEX('Part Master'!$F$2:$F$1001,MATCH(A12,'Part Master'!$A$2:$A$1001,0)),"")</f>
        <v>CMP-1007</v>
      </c>
      <c r="J12" s="67">
        <f>IFERROR(INDEX('Part Master'!$G$2:$G$1001,MATCH(A12,'Part Master'!$A$2:$A$1001,0)),"")</f>
        <v>12</v>
      </c>
      <c r="K12" s="78">
        <f>IFERROR(INDEX('Part Master'!$H$2:$H$1001,MATCH(A12,'Part Master'!$A$2:$A$1001,0)),"")</f>
        <v>0.18</v>
      </c>
      <c r="L12" s="81">
        <f t="shared" si="2"/>
        <v>2.16</v>
      </c>
      <c r="M12" s="67" t="str">
        <f>IFERROR(INDEX('Part Master'!$I$2:$I$1001,MATCH(A12,'Part Master'!$A$2:$A$1001,0)),"")</f>
        <v>PKG-2007</v>
      </c>
      <c r="N12" s="67">
        <f>IFERROR(INDEX('Part Master'!$J$2:$J$1001,MATCH(A12,'Part Master'!$A$2:$A$1001,0)),"")</f>
        <v>12</v>
      </c>
      <c r="O12" s="78">
        <f>IFERROR(INDEX('Part Master'!$K$2:$K$1001,MATCH(A12,'Part Master'!$A$2:$A$1001,0)),"")</f>
        <v>0.31</v>
      </c>
      <c r="P12" s="81">
        <f t="shared" si="3"/>
        <v>3.7199999999999998</v>
      </c>
      <c r="Q12" s="78">
        <f>IFERROR(INDEX('Part Master'!$L$2:$L$1001,MATCH(A12,'Part Master'!$A$2:$A$1001,0)),"")</f>
        <v>1.4</v>
      </c>
      <c r="R12" s="81">
        <f t="shared" si="4"/>
        <v>94.58</v>
      </c>
      <c r="S12" s="81">
        <f t="shared" si="5"/>
        <v>35467.5</v>
      </c>
      <c r="T12" s="82">
        <f t="shared" si="6"/>
        <v>6750</v>
      </c>
      <c r="U12" s="82">
        <f t="shared" si="7"/>
        <v>4500</v>
      </c>
      <c r="V12" s="82">
        <f t="shared" si="8"/>
        <v>4500</v>
      </c>
    </row>
    <row r="13" spans="1:22" x14ac:dyDescent="0.3">
      <c r="A13" s="6" t="s">
        <v>144</v>
      </c>
      <c r="B13" s="43">
        <v>6000</v>
      </c>
      <c r="C13" s="67">
        <f>IFERROR(INDEX('Part Master'!$B$2:$B$1001,MATCH(A13,'Part Master'!$A$2:$A$1001,0)),"")</f>
        <v>10</v>
      </c>
      <c r="D13" s="83">
        <f t="shared" si="0"/>
        <v>600</v>
      </c>
      <c r="E13" s="68">
        <f>IFERROR(INDEX('Part Master'!$C$2:$C$1001,MATCH(A13,'Part Master'!$A$2:$A$1001,0)),"")</f>
        <v>20</v>
      </c>
      <c r="F13" s="67" t="str">
        <f>IFERROR(INDEX('Part Master'!$D$2:$D$1001,MATCH(A13,'Part Master'!$A$2:$A$1001,0)),"")</f>
        <v>MAT-3011</v>
      </c>
      <c r="G13" s="78">
        <f>IFERROR(INDEX('Part Master'!$E$2:$E$1001,MATCH(A13,'Part Master'!$A$2:$A$1001,0)),"")</f>
        <v>5.45</v>
      </c>
      <c r="H13" s="84">
        <f t="shared" si="1"/>
        <v>109</v>
      </c>
      <c r="I13" s="67" t="str">
        <f>IFERROR(INDEX('Part Master'!$F$2:$F$1001,MATCH(A13,'Part Master'!$A$2:$A$1001,0)),"")</f>
        <v>CMP-1006</v>
      </c>
      <c r="J13" s="67">
        <f>IFERROR(INDEX('Part Master'!$G$2:$G$1001,MATCH(A13,'Part Master'!$A$2:$A$1001,0)),"")</f>
        <v>10</v>
      </c>
      <c r="K13" s="78">
        <f>IFERROR(INDEX('Part Master'!$H$2:$H$1001,MATCH(A13,'Part Master'!$A$2:$A$1001,0)),"")</f>
        <v>0.44</v>
      </c>
      <c r="L13" s="84">
        <f t="shared" si="2"/>
        <v>4.4000000000000004</v>
      </c>
      <c r="M13" s="67" t="str">
        <f>IFERROR(INDEX('Part Master'!$I$2:$I$1001,MATCH(A13,'Part Master'!$A$2:$A$1001,0)),"")</f>
        <v>PKG-2008</v>
      </c>
      <c r="N13" s="67">
        <f>IFERROR(INDEX('Part Master'!$J$2:$J$1001,MATCH(A13,'Part Master'!$A$2:$A$1001,0)),"")</f>
        <v>10</v>
      </c>
      <c r="O13" s="78">
        <f>IFERROR(INDEX('Part Master'!$K$2:$K$1001,MATCH(A13,'Part Master'!$A$2:$A$1001,0)),"")</f>
        <v>0.38</v>
      </c>
      <c r="P13" s="84">
        <f t="shared" si="3"/>
        <v>3.8</v>
      </c>
      <c r="Q13" s="78">
        <f>IFERROR(INDEX('Part Master'!$L$2:$L$1001,MATCH(A13,'Part Master'!$A$2:$A$1001,0)),"")</f>
        <v>1.75</v>
      </c>
      <c r="R13" s="84">
        <f t="shared" si="4"/>
        <v>118.95</v>
      </c>
      <c r="S13" s="84">
        <f t="shared" si="5"/>
        <v>71370</v>
      </c>
      <c r="T13" s="82">
        <f t="shared" si="6"/>
        <v>12000</v>
      </c>
      <c r="U13" s="82">
        <f t="shared" si="7"/>
        <v>6000</v>
      </c>
      <c r="V13" s="82">
        <f t="shared" si="8"/>
        <v>6000</v>
      </c>
    </row>
    <row r="14" spans="1:22" x14ac:dyDescent="0.3">
      <c r="A14" s="6" t="s">
        <v>146</v>
      </c>
      <c r="B14" s="43">
        <v>1200</v>
      </c>
      <c r="C14" s="67">
        <f>IFERROR(INDEX('Part Master'!$B$2:$B$1001,MATCH(A14,'Part Master'!$A$2:$A$1001,0)),"")</f>
        <v>20</v>
      </c>
      <c r="D14" s="80">
        <f t="shared" si="0"/>
        <v>60</v>
      </c>
      <c r="E14" s="68">
        <f>IFERROR(INDEX('Part Master'!$C$2:$C$1001,MATCH(A14,'Part Master'!$A$2:$A$1001,0)),"")</f>
        <v>12</v>
      </c>
      <c r="F14" s="67" t="str">
        <f>IFERROR(INDEX('Part Master'!$D$2:$D$1001,MATCH(A14,'Part Master'!$A$2:$A$1001,0)),"")</f>
        <v>MAT-3010</v>
      </c>
      <c r="G14" s="78">
        <f>IFERROR(INDEX('Part Master'!$E$2:$E$1001,MATCH(A14,'Part Master'!$A$2:$A$1001,0)),"")</f>
        <v>6.2</v>
      </c>
      <c r="H14" s="81">
        <f t="shared" si="1"/>
        <v>74.400000000000006</v>
      </c>
      <c r="I14" s="67" t="str">
        <f>IFERROR(INDEX('Part Master'!$F$2:$F$1001,MATCH(A14,'Part Master'!$A$2:$A$1001,0)),"")</f>
        <v>CMP-1008</v>
      </c>
      <c r="J14" s="67">
        <f>IFERROR(INDEX('Part Master'!$G$2:$G$1001,MATCH(A14,'Part Master'!$A$2:$A$1001,0)),"")</f>
        <v>20</v>
      </c>
      <c r="K14" s="78">
        <f>IFERROR(INDEX('Part Master'!$H$2:$H$1001,MATCH(A14,'Part Master'!$A$2:$A$1001,0)),"")</f>
        <v>0.05</v>
      </c>
      <c r="L14" s="81">
        <f t="shared" si="2"/>
        <v>1</v>
      </c>
      <c r="M14" s="67" t="str">
        <f>IFERROR(INDEX('Part Master'!$I$2:$I$1001,MATCH(A14,'Part Master'!$A$2:$A$1001,0)),"")</f>
        <v>PKG-2007</v>
      </c>
      <c r="N14" s="67">
        <f>IFERROR(INDEX('Part Master'!$J$2:$J$1001,MATCH(A14,'Part Master'!$A$2:$A$1001,0)),"")</f>
        <v>20</v>
      </c>
      <c r="O14" s="78">
        <f>IFERROR(INDEX('Part Master'!$K$2:$K$1001,MATCH(A14,'Part Master'!$A$2:$A$1001,0)),"")</f>
        <v>0.31</v>
      </c>
      <c r="P14" s="81">
        <f t="shared" si="3"/>
        <v>6.2</v>
      </c>
      <c r="Q14" s="78">
        <f>IFERROR(INDEX('Part Master'!$L$2:$L$1001,MATCH(A14,'Part Master'!$A$2:$A$1001,0)),"")</f>
        <v>1.1499999999999999</v>
      </c>
      <c r="R14" s="81">
        <f t="shared" si="4"/>
        <v>82.750000000000014</v>
      </c>
      <c r="S14" s="81">
        <f t="shared" si="5"/>
        <v>4965.0000000000009</v>
      </c>
      <c r="T14" s="82">
        <f t="shared" si="6"/>
        <v>720</v>
      </c>
      <c r="U14" s="82">
        <f t="shared" si="7"/>
        <v>1200</v>
      </c>
      <c r="V14" s="82">
        <f t="shared" si="8"/>
        <v>1200</v>
      </c>
    </row>
    <row r="15" spans="1:22" x14ac:dyDescent="0.3">
      <c r="A15" s="6" t="s">
        <v>148</v>
      </c>
      <c r="B15" s="43">
        <v>1800</v>
      </c>
      <c r="C15" s="67">
        <f>IFERROR(INDEX('Part Master'!$B$2:$B$1001,MATCH(A15,'Part Master'!$A$2:$A$1001,0)),"")</f>
        <v>18</v>
      </c>
      <c r="D15" s="83">
        <f t="shared" si="0"/>
        <v>100</v>
      </c>
      <c r="E15" s="68">
        <f>IFERROR(INDEX('Part Master'!$C$2:$C$1001,MATCH(A15,'Part Master'!$A$2:$A$1001,0)),"")</f>
        <v>9</v>
      </c>
      <c r="F15" s="67" t="str">
        <f>IFERROR(INDEX('Part Master'!$D$2:$D$1001,MATCH(A15,'Part Master'!$A$2:$A$1001,0)),"")</f>
        <v>MAT-3012</v>
      </c>
      <c r="G15" s="78">
        <f>IFERROR(INDEX('Part Master'!$E$2:$E$1001,MATCH(A15,'Part Master'!$A$2:$A$1001,0)),"")</f>
        <v>0.57999999999999996</v>
      </c>
      <c r="H15" s="84">
        <f t="shared" si="1"/>
        <v>5.22</v>
      </c>
      <c r="I15" s="67" t="str">
        <f>IFERROR(INDEX('Part Master'!$F$2:$F$1001,MATCH(A15,'Part Master'!$A$2:$A$1001,0)),"")</f>
        <v>CMP-1008</v>
      </c>
      <c r="J15" s="67">
        <f>IFERROR(INDEX('Part Master'!$G$2:$G$1001,MATCH(A15,'Part Master'!$A$2:$A$1001,0)),"")</f>
        <v>18</v>
      </c>
      <c r="K15" s="78">
        <f>IFERROR(INDEX('Part Master'!$H$2:$H$1001,MATCH(A15,'Part Master'!$A$2:$A$1001,0)),"")</f>
        <v>0.05</v>
      </c>
      <c r="L15" s="84">
        <f t="shared" si="2"/>
        <v>0.9</v>
      </c>
      <c r="M15" s="67" t="str">
        <f>IFERROR(INDEX('Part Master'!$I$2:$I$1001,MATCH(A15,'Part Master'!$A$2:$A$1001,0)),"")</f>
        <v>PKG-2007</v>
      </c>
      <c r="N15" s="67">
        <f>IFERROR(INDEX('Part Master'!$J$2:$J$1001,MATCH(A15,'Part Master'!$A$2:$A$1001,0)),"")</f>
        <v>18</v>
      </c>
      <c r="O15" s="78">
        <f>IFERROR(INDEX('Part Master'!$K$2:$K$1001,MATCH(A15,'Part Master'!$A$2:$A$1001,0)),"")</f>
        <v>0.31</v>
      </c>
      <c r="P15" s="84">
        <f t="shared" si="3"/>
        <v>5.58</v>
      </c>
      <c r="Q15" s="78">
        <f>IFERROR(INDEX('Part Master'!$L$2:$L$1001,MATCH(A15,'Part Master'!$A$2:$A$1001,0)),"")</f>
        <v>0.95</v>
      </c>
      <c r="R15" s="84">
        <f t="shared" si="4"/>
        <v>12.649999999999999</v>
      </c>
      <c r="S15" s="84">
        <f t="shared" si="5"/>
        <v>1264.9999999999998</v>
      </c>
      <c r="T15" s="82">
        <f t="shared" si="6"/>
        <v>900</v>
      </c>
      <c r="U15" s="82">
        <f t="shared" si="7"/>
        <v>1800</v>
      </c>
      <c r="V15" s="82">
        <f t="shared" si="8"/>
        <v>1800</v>
      </c>
    </row>
    <row r="16" spans="1:22" x14ac:dyDescent="0.3">
      <c r="A16" s="6" t="s">
        <v>150</v>
      </c>
      <c r="B16" s="43">
        <v>2400</v>
      </c>
      <c r="C16" s="67">
        <f>IFERROR(INDEX('Part Master'!$B$2:$B$1001,MATCH(A16,'Part Master'!$A$2:$A$1001,0)),"")</f>
        <v>1</v>
      </c>
      <c r="D16" s="80">
        <f t="shared" si="0"/>
        <v>2400</v>
      </c>
      <c r="E16" s="68">
        <f>IFERROR(INDEX('Part Master'!$C$2:$C$1001,MATCH(A16,'Part Master'!$A$2:$A$1001,0)),"")</f>
        <v>1.4</v>
      </c>
      <c r="F16" s="67" t="str">
        <f>IFERROR(INDEX('Part Master'!$D$2:$D$1001,MATCH(A16,'Part Master'!$A$2:$A$1001,0)),"")</f>
        <v>MAT-3001</v>
      </c>
      <c r="G16" s="78">
        <f>IFERROR(INDEX('Part Master'!$E$2:$E$1001,MATCH(A16,'Part Master'!$A$2:$A$1001,0)),"")</f>
        <v>2.4500000000000002</v>
      </c>
      <c r="H16" s="81">
        <f t="shared" si="1"/>
        <v>3.43</v>
      </c>
      <c r="I16" s="67" t="str">
        <f>IFERROR(INDEX('Part Master'!$F$2:$F$1001,MATCH(A16,'Part Master'!$A$2:$A$1001,0)),"")</f>
        <v>CMP-1004</v>
      </c>
      <c r="J16" s="67">
        <f>IFERROR(INDEX('Part Master'!$G$2:$G$1001,MATCH(A16,'Part Master'!$A$2:$A$1001,0)),"")</f>
        <v>3</v>
      </c>
      <c r="K16" s="78">
        <f>IFERROR(INDEX('Part Master'!$H$2:$H$1001,MATCH(A16,'Part Master'!$A$2:$A$1001,0)),"")</f>
        <v>0.06</v>
      </c>
      <c r="L16" s="81">
        <f t="shared" si="2"/>
        <v>0.18</v>
      </c>
      <c r="M16" s="67" t="str">
        <f>IFERROR(INDEX('Part Master'!$I$2:$I$1001,MATCH(A16,'Part Master'!$A$2:$A$1001,0)),"")</f>
        <v>PKG-2001</v>
      </c>
      <c r="N16" s="67">
        <f>IFERROR(INDEX('Part Master'!$J$2:$J$1001,MATCH(A16,'Part Master'!$A$2:$A$1001,0)),"")</f>
        <v>1</v>
      </c>
      <c r="O16" s="78">
        <f>IFERROR(INDEX('Part Master'!$K$2:$K$1001,MATCH(A16,'Part Master'!$A$2:$A$1001,0)),"")</f>
        <v>0.74</v>
      </c>
      <c r="P16" s="81">
        <f t="shared" si="3"/>
        <v>0.74</v>
      </c>
      <c r="Q16" s="78">
        <f>IFERROR(INDEX('Part Master'!$L$2:$L$1001,MATCH(A16,'Part Master'!$A$2:$A$1001,0)),"")</f>
        <v>0.2</v>
      </c>
      <c r="R16" s="81">
        <f t="shared" si="4"/>
        <v>4.5500000000000007</v>
      </c>
      <c r="S16" s="81">
        <f t="shared" si="5"/>
        <v>10920.000000000002</v>
      </c>
      <c r="T16" s="82">
        <f t="shared" si="6"/>
        <v>3360</v>
      </c>
      <c r="U16" s="82">
        <f t="shared" si="7"/>
        <v>7200</v>
      </c>
      <c r="V16" s="82">
        <f t="shared" si="8"/>
        <v>2400</v>
      </c>
    </row>
    <row r="17" spans="1:22" x14ac:dyDescent="0.3">
      <c r="A17" s="6" t="s">
        <v>152</v>
      </c>
      <c r="B17" s="43">
        <v>3200</v>
      </c>
      <c r="C17" s="67">
        <f>IFERROR(INDEX('Part Master'!$B$2:$B$1001,MATCH(A17,'Part Master'!$A$2:$A$1001,0)),"")</f>
        <v>1</v>
      </c>
      <c r="D17" s="83">
        <f t="shared" si="0"/>
        <v>3200</v>
      </c>
      <c r="E17" s="68">
        <f>IFERROR(INDEX('Part Master'!$C$2:$C$1001,MATCH(A17,'Part Master'!$A$2:$A$1001,0)),"")</f>
        <v>1.1000000000000001</v>
      </c>
      <c r="F17" s="67" t="str">
        <f>IFERROR(INDEX('Part Master'!$D$2:$D$1001,MATCH(A17,'Part Master'!$A$2:$A$1001,0)),"")</f>
        <v>MAT-3002</v>
      </c>
      <c r="G17" s="78">
        <f>IFERROR(INDEX('Part Master'!$E$2:$E$1001,MATCH(A17,'Part Master'!$A$2:$A$1001,0)),"")</f>
        <v>7.8</v>
      </c>
      <c r="H17" s="84">
        <f t="shared" si="1"/>
        <v>8.58</v>
      </c>
      <c r="I17" s="67" t="str">
        <f>IFERROR(INDEX('Part Master'!$F$2:$F$1001,MATCH(A17,'Part Master'!$A$2:$A$1001,0)),"")</f>
        <v>CMP-1005</v>
      </c>
      <c r="J17" s="67">
        <f>IFERROR(INDEX('Part Master'!$G$2:$G$1001,MATCH(A17,'Part Master'!$A$2:$A$1001,0)),"")</f>
        <v>1</v>
      </c>
      <c r="K17" s="78">
        <f>IFERROR(INDEX('Part Master'!$H$2:$H$1001,MATCH(A17,'Part Master'!$A$2:$A$1001,0)),"")</f>
        <v>0.31</v>
      </c>
      <c r="L17" s="84">
        <f t="shared" si="2"/>
        <v>0.31</v>
      </c>
      <c r="M17" s="67" t="str">
        <f>IFERROR(INDEX('Part Master'!$I$2:$I$1001,MATCH(A17,'Part Master'!$A$2:$A$1001,0)),"")</f>
        <v>PKG-2001</v>
      </c>
      <c r="N17" s="67">
        <f>IFERROR(INDEX('Part Master'!$J$2:$J$1001,MATCH(A17,'Part Master'!$A$2:$A$1001,0)),"")</f>
        <v>1</v>
      </c>
      <c r="O17" s="78">
        <f>IFERROR(INDEX('Part Master'!$K$2:$K$1001,MATCH(A17,'Part Master'!$A$2:$A$1001,0)),"")</f>
        <v>0.74</v>
      </c>
      <c r="P17" s="84">
        <f t="shared" si="3"/>
        <v>0.74</v>
      </c>
      <c r="Q17" s="78">
        <f>IFERROR(INDEX('Part Master'!$L$2:$L$1001,MATCH(A17,'Part Master'!$A$2:$A$1001,0)),"")</f>
        <v>0.2</v>
      </c>
      <c r="R17" s="84">
        <f t="shared" si="4"/>
        <v>9.83</v>
      </c>
      <c r="S17" s="84">
        <f t="shared" si="5"/>
        <v>31456</v>
      </c>
      <c r="T17" s="82">
        <f t="shared" si="6"/>
        <v>3520.0000000000005</v>
      </c>
      <c r="U17" s="82">
        <f t="shared" si="7"/>
        <v>3200</v>
      </c>
      <c r="V17" s="82">
        <f t="shared" si="8"/>
        <v>3200</v>
      </c>
    </row>
    <row r="18" spans="1:22" x14ac:dyDescent="0.3">
      <c r="A18" s="6" t="s">
        <v>154</v>
      </c>
      <c r="B18" s="43">
        <v>4500</v>
      </c>
      <c r="C18" s="67">
        <f>IFERROR(INDEX('Part Master'!$B$2:$B$1001,MATCH(A18,'Part Master'!$A$2:$A$1001,0)),"")</f>
        <v>24</v>
      </c>
      <c r="D18" s="80">
        <f t="shared" si="0"/>
        <v>188</v>
      </c>
      <c r="E18" s="68">
        <f>IFERROR(INDEX('Part Master'!$C$2:$C$1001,MATCH(A18,'Part Master'!$A$2:$A$1001,0)),"")</f>
        <v>2.2000000000000002</v>
      </c>
      <c r="F18" s="67" t="str">
        <f>IFERROR(INDEX('Part Master'!$D$2:$D$1001,MATCH(A18,'Part Master'!$A$2:$A$1001,0)),"")</f>
        <v>MAT-3005</v>
      </c>
      <c r="G18" s="78">
        <f>IFERROR(INDEX('Part Master'!$E$2:$E$1001,MATCH(A18,'Part Master'!$A$2:$A$1001,0)),"")</f>
        <v>9.4</v>
      </c>
      <c r="H18" s="81">
        <f t="shared" si="1"/>
        <v>20.680000000000003</v>
      </c>
      <c r="I18" s="67" t="str">
        <f>IFERROR(INDEX('Part Master'!$F$2:$F$1001,MATCH(A18,'Part Master'!$A$2:$A$1001,0)),"")</f>
        <v>CMP-1009</v>
      </c>
      <c r="J18" s="67">
        <f>IFERROR(INDEX('Part Master'!$G$2:$G$1001,MATCH(A18,'Part Master'!$A$2:$A$1001,0)),"")</f>
        <v>24</v>
      </c>
      <c r="K18" s="78">
        <f>IFERROR(INDEX('Part Master'!$H$2:$H$1001,MATCH(A18,'Part Master'!$A$2:$A$1001,0)),"")</f>
        <v>0.27</v>
      </c>
      <c r="L18" s="81">
        <f t="shared" si="2"/>
        <v>6.48</v>
      </c>
      <c r="M18" s="67" t="str">
        <f>IFERROR(INDEX('Part Master'!$I$2:$I$1001,MATCH(A18,'Part Master'!$A$2:$A$1001,0)),"")</f>
        <v>PKG-2004</v>
      </c>
      <c r="N18" s="67">
        <f>IFERROR(INDEX('Part Master'!$J$2:$J$1001,MATCH(A18,'Part Master'!$A$2:$A$1001,0)),"")</f>
        <v>24</v>
      </c>
      <c r="O18" s="78">
        <f>IFERROR(INDEX('Part Master'!$K$2:$K$1001,MATCH(A18,'Part Master'!$A$2:$A$1001,0)),"")</f>
        <v>1.42</v>
      </c>
      <c r="P18" s="81">
        <f t="shared" si="3"/>
        <v>34.08</v>
      </c>
      <c r="Q18" s="78">
        <f>IFERROR(INDEX('Part Master'!$L$2:$L$1001,MATCH(A18,'Part Master'!$A$2:$A$1001,0)),"")</f>
        <v>3.85</v>
      </c>
      <c r="R18" s="81">
        <f t="shared" si="4"/>
        <v>65.09</v>
      </c>
      <c r="S18" s="81">
        <f t="shared" si="5"/>
        <v>12236.92</v>
      </c>
      <c r="T18" s="82">
        <f t="shared" si="6"/>
        <v>413.6</v>
      </c>
      <c r="U18" s="82">
        <f t="shared" si="7"/>
        <v>4512</v>
      </c>
      <c r="V18" s="82">
        <f t="shared" si="8"/>
        <v>4512</v>
      </c>
    </row>
    <row r="19" spans="1:22" x14ac:dyDescent="0.3">
      <c r="A19" s="6" t="s">
        <v>156</v>
      </c>
      <c r="B19" s="43">
        <v>6000</v>
      </c>
      <c r="C19" s="67">
        <f>IFERROR(INDEX('Part Master'!$B$2:$B$1001,MATCH(A19,'Part Master'!$A$2:$A$1001,0)),"")</f>
        <v>30</v>
      </c>
      <c r="D19" s="83">
        <f t="shared" si="0"/>
        <v>200</v>
      </c>
      <c r="E19" s="68">
        <f>IFERROR(INDEX('Part Master'!$C$2:$C$1001,MATCH(A19,'Part Master'!$A$2:$A$1001,0)),"")</f>
        <v>1.9</v>
      </c>
      <c r="F19" s="67" t="str">
        <f>IFERROR(INDEX('Part Master'!$D$2:$D$1001,MATCH(A19,'Part Master'!$A$2:$A$1001,0)),"")</f>
        <v>MAT-3004</v>
      </c>
      <c r="G19" s="78">
        <f>IFERROR(INDEX('Part Master'!$E$2:$E$1001,MATCH(A19,'Part Master'!$A$2:$A$1001,0)),"")</f>
        <v>12.6</v>
      </c>
      <c r="H19" s="84">
        <f t="shared" si="1"/>
        <v>23.939999999999998</v>
      </c>
      <c r="I19" s="67" t="str">
        <f>IFERROR(INDEX('Part Master'!$F$2:$F$1001,MATCH(A19,'Part Master'!$A$2:$A$1001,0)),"")</f>
        <v>CMP-1011</v>
      </c>
      <c r="J19" s="67">
        <f>IFERROR(INDEX('Part Master'!$G$2:$G$1001,MATCH(A19,'Part Master'!$A$2:$A$1001,0)),"")</f>
        <v>30</v>
      </c>
      <c r="K19" s="78">
        <f>IFERROR(INDEX('Part Master'!$H$2:$H$1001,MATCH(A19,'Part Master'!$A$2:$A$1001,0)),"")</f>
        <v>0.21</v>
      </c>
      <c r="L19" s="84">
        <f t="shared" si="2"/>
        <v>6.3</v>
      </c>
      <c r="M19" s="67" t="str">
        <f>IFERROR(INDEX('Part Master'!$I$2:$I$1001,MATCH(A19,'Part Master'!$A$2:$A$1001,0)),"")</f>
        <v>PKG-2005</v>
      </c>
      <c r="N19" s="67">
        <f>IFERROR(INDEX('Part Master'!$J$2:$J$1001,MATCH(A19,'Part Master'!$A$2:$A$1001,0)),"")</f>
        <v>30</v>
      </c>
      <c r="O19" s="78">
        <f>IFERROR(INDEX('Part Master'!$K$2:$K$1001,MATCH(A19,'Part Master'!$A$2:$A$1001,0)),"")</f>
        <v>0.89</v>
      </c>
      <c r="P19" s="84">
        <f t="shared" si="3"/>
        <v>26.7</v>
      </c>
      <c r="Q19" s="78">
        <f>IFERROR(INDEX('Part Master'!$L$2:$L$1001,MATCH(A19,'Part Master'!$A$2:$A$1001,0)),"")</f>
        <v>3.05</v>
      </c>
      <c r="R19" s="84">
        <f t="shared" si="4"/>
        <v>59.989999999999995</v>
      </c>
      <c r="S19" s="84">
        <f t="shared" si="5"/>
        <v>11997.999999999998</v>
      </c>
      <c r="T19" s="82">
        <f t="shared" si="6"/>
        <v>380</v>
      </c>
      <c r="U19" s="82">
        <f t="shared" si="7"/>
        <v>6000</v>
      </c>
      <c r="V19" s="82">
        <f t="shared" si="8"/>
        <v>6000</v>
      </c>
    </row>
    <row r="20" spans="1:22" x14ac:dyDescent="0.3">
      <c r="A20" s="6" t="s">
        <v>158</v>
      </c>
      <c r="B20" s="43">
        <v>1200</v>
      </c>
      <c r="C20" s="67">
        <f>IFERROR(INDEX('Part Master'!$B$2:$B$1001,MATCH(A20,'Part Master'!$A$2:$A$1001,0)),"")</f>
        <v>12</v>
      </c>
      <c r="D20" s="80">
        <f t="shared" si="0"/>
        <v>100</v>
      </c>
      <c r="E20" s="68">
        <f>IFERROR(INDEX('Part Master'!$C$2:$C$1001,MATCH(A20,'Part Master'!$A$2:$A$1001,0)),"")</f>
        <v>16</v>
      </c>
      <c r="F20" s="67" t="str">
        <f>IFERROR(INDEX('Part Master'!$D$2:$D$1001,MATCH(A20,'Part Master'!$A$2:$A$1001,0)),"")</f>
        <v>MAT-3009</v>
      </c>
      <c r="G20" s="78">
        <f>IFERROR(INDEX('Part Master'!$E$2:$E$1001,MATCH(A20,'Part Master'!$A$2:$A$1001,0)),"")</f>
        <v>4.8499999999999996</v>
      </c>
      <c r="H20" s="81">
        <f t="shared" si="1"/>
        <v>77.599999999999994</v>
      </c>
      <c r="I20" s="67" t="str">
        <f>IFERROR(INDEX('Part Master'!$F$2:$F$1001,MATCH(A20,'Part Master'!$A$2:$A$1001,0)),"")</f>
        <v>CMP-1007</v>
      </c>
      <c r="J20" s="67">
        <f>IFERROR(INDEX('Part Master'!$G$2:$G$1001,MATCH(A20,'Part Master'!$A$2:$A$1001,0)),"")</f>
        <v>12</v>
      </c>
      <c r="K20" s="78">
        <f>IFERROR(INDEX('Part Master'!$H$2:$H$1001,MATCH(A20,'Part Master'!$A$2:$A$1001,0)),"")</f>
        <v>0.18</v>
      </c>
      <c r="L20" s="81">
        <f t="shared" si="2"/>
        <v>2.16</v>
      </c>
      <c r="M20" s="67" t="str">
        <f>IFERROR(INDEX('Part Master'!$I$2:$I$1001,MATCH(A20,'Part Master'!$A$2:$A$1001,0)),"")</f>
        <v>PKG-2007</v>
      </c>
      <c r="N20" s="67">
        <f>IFERROR(INDEX('Part Master'!$J$2:$J$1001,MATCH(A20,'Part Master'!$A$2:$A$1001,0)),"")</f>
        <v>12</v>
      </c>
      <c r="O20" s="78">
        <f>IFERROR(INDEX('Part Master'!$K$2:$K$1001,MATCH(A20,'Part Master'!$A$2:$A$1001,0)),"")</f>
        <v>0.31</v>
      </c>
      <c r="P20" s="81">
        <f t="shared" si="3"/>
        <v>3.7199999999999998</v>
      </c>
      <c r="Q20" s="78">
        <f>IFERROR(INDEX('Part Master'!$L$2:$L$1001,MATCH(A20,'Part Master'!$A$2:$A$1001,0)),"")</f>
        <v>1.3</v>
      </c>
      <c r="R20" s="81">
        <f t="shared" si="4"/>
        <v>84.779999999999987</v>
      </c>
      <c r="S20" s="81">
        <f t="shared" si="5"/>
        <v>8477.9999999999982</v>
      </c>
      <c r="T20" s="82">
        <f t="shared" si="6"/>
        <v>1600</v>
      </c>
      <c r="U20" s="82">
        <f t="shared" si="7"/>
        <v>1200</v>
      </c>
      <c r="V20" s="82">
        <f t="shared" si="8"/>
        <v>1200</v>
      </c>
    </row>
    <row r="21" spans="1:22" x14ac:dyDescent="0.3">
      <c r="A21" s="6" t="s">
        <v>160</v>
      </c>
      <c r="B21" s="43">
        <v>1800</v>
      </c>
      <c r="C21" s="67">
        <f>IFERROR(INDEX('Part Master'!$B$2:$B$1001,MATCH(A21,'Part Master'!$A$2:$A$1001,0)),"")</f>
        <v>8</v>
      </c>
      <c r="D21" s="83">
        <f t="shared" si="0"/>
        <v>225</v>
      </c>
      <c r="E21" s="68">
        <f>IFERROR(INDEX('Part Master'!$C$2:$C$1001,MATCH(A21,'Part Master'!$A$2:$A$1001,0)),"")</f>
        <v>22</v>
      </c>
      <c r="F21" s="67" t="str">
        <f>IFERROR(INDEX('Part Master'!$D$2:$D$1001,MATCH(A21,'Part Master'!$A$2:$A$1001,0)),"")</f>
        <v>MAT-3011</v>
      </c>
      <c r="G21" s="78">
        <f>IFERROR(INDEX('Part Master'!$E$2:$E$1001,MATCH(A21,'Part Master'!$A$2:$A$1001,0)),"")</f>
        <v>5.45</v>
      </c>
      <c r="H21" s="84">
        <f t="shared" si="1"/>
        <v>119.9</v>
      </c>
      <c r="I21" s="67" t="str">
        <f>IFERROR(INDEX('Part Master'!$F$2:$F$1001,MATCH(A21,'Part Master'!$A$2:$A$1001,0)),"")</f>
        <v>CMP-1006</v>
      </c>
      <c r="J21" s="67">
        <f>IFERROR(INDEX('Part Master'!$G$2:$G$1001,MATCH(A21,'Part Master'!$A$2:$A$1001,0)),"")</f>
        <v>8</v>
      </c>
      <c r="K21" s="78">
        <f>IFERROR(INDEX('Part Master'!$H$2:$H$1001,MATCH(A21,'Part Master'!$A$2:$A$1001,0)),"")</f>
        <v>0.44</v>
      </c>
      <c r="L21" s="84">
        <f t="shared" si="2"/>
        <v>3.52</v>
      </c>
      <c r="M21" s="67" t="str">
        <f>IFERROR(INDEX('Part Master'!$I$2:$I$1001,MATCH(A21,'Part Master'!$A$2:$A$1001,0)),"")</f>
        <v>PKG-2008</v>
      </c>
      <c r="N21" s="67">
        <f>IFERROR(INDEX('Part Master'!$J$2:$J$1001,MATCH(A21,'Part Master'!$A$2:$A$1001,0)),"")</f>
        <v>8</v>
      </c>
      <c r="O21" s="78">
        <f>IFERROR(INDEX('Part Master'!$K$2:$K$1001,MATCH(A21,'Part Master'!$A$2:$A$1001,0)),"")</f>
        <v>0.38</v>
      </c>
      <c r="P21" s="84">
        <f t="shared" si="3"/>
        <v>3.04</v>
      </c>
      <c r="Q21" s="78">
        <f>IFERROR(INDEX('Part Master'!$L$2:$L$1001,MATCH(A21,'Part Master'!$A$2:$A$1001,0)),"")</f>
        <v>1.9</v>
      </c>
      <c r="R21" s="84">
        <f t="shared" si="4"/>
        <v>128.36000000000001</v>
      </c>
      <c r="S21" s="84">
        <f t="shared" si="5"/>
        <v>28881.000000000004</v>
      </c>
      <c r="T21" s="82">
        <f t="shared" si="6"/>
        <v>4950</v>
      </c>
      <c r="U21" s="82">
        <f t="shared" si="7"/>
        <v>1800</v>
      </c>
      <c r="V21" s="82">
        <f t="shared" si="8"/>
        <v>1800</v>
      </c>
    </row>
    <row r="22" spans="1:22" x14ac:dyDescent="0.3">
      <c r="A22" s="6"/>
      <c r="B22" s="43"/>
      <c r="C22" s="67" t="str">
        <f>IFERROR(INDEX('Part Master'!$B$2:$B$1001,MATCH(A22,'Part Master'!$A$2:$A$1001,0)),"")</f>
        <v/>
      </c>
      <c r="D22" s="80" t="str">
        <f t="shared" si="0"/>
        <v/>
      </c>
      <c r="E22" s="68" t="str">
        <f>IFERROR(INDEX('Part Master'!$C$2:$C$1001,MATCH(A22,'Part Master'!$A$2:$A$1001,0)),"")</f>
        <v/>
      </c>
      <c r="F22" s="67" t="str">
        <f>IFERROR(INDEX('Part Master'!$D$2:$D$1001,MATCH(A22,'Part Master'!$A$2:$A$1001,0)),"")</f>
        <v/>
      </c>
      <c r="G22" s="78" t="str">
        <f>IFERROR(INDEX('Part Master'!$E$2:$E$1001,MATCH(A22,'Part Master'!$A$2:$A$1001,0)),"")</f>
        <v/>
      </c>
      <c r="H22" s="81" t="str">
        <f t="shared" si="1"/>
        <v/>
      </c>
      <c r="I22" s="67" t="str">
        <f>IFERROR(INDEX('Part Master'!$F$2:$F$1001,MATCH(A22,'Part Master'!$A$2:$A$1001,0)),"")</f>
        <v/>
      </c>
      <c r="J22" s="67" t="str">
        <f>IFERROR(INDEX('Part Master'!$G$2:$G$1001,MATCH(A22,'Part Master'!$A$2:$A$1001,0)),"")</f>
        <v/>
      </c>
      <c r="K22" s="78" t="str">
        <f>IFERROR(INDEX('Part Master'!$H$2:$H$1001,MATCH(A22,'Part Master'!$A$2:$A$1001,0)),"")</f>
        <v/>
      </c>
      <c r="L22" s="81" t="str">
        <f t="shared" si="2"/>
        <v/>
      </c>
      <c r="M22" s="67" t="str">
        <f>IFERROR(INDEX('Part Master'!$I$2:$I$1001,MATCH(A22,'Part Master'!$A$2:$A$1001,0)),"")</f>
        <v/>
      </c>
      <c r="N22" s="67" t="str">
        <f>IFERROR(INDEX('Part Master'!$J$2:$J$1001,MATCH(A22,'Part Master'!$A$2:$A$1001,0)),"")</f>
        <v/>
      </c>
      <c r="O22" s="78" t="str">
        <f>IFERROR(INDEX('Part Master'!$K$2:$K$1001,MATCH(A22,'Part Master'!$A$2:$A$1001,0)),"")</f>
        <v/>
      </c>
      <c r="P22" s="81" t="str">
        <f t="shared" si="3"/>
        <v/>
      </c>
      <c r="Q22" s="78" t="str">
        <f>IFERROR(INDEX('Part Master'!$L$2:$L$1001,MATCH(A22,'Part Master'!$A$2:$A$1001,0)),"")</f>
        <v/>
      </c>
      <c r="R22" s="81" t="str">
        <f t="shared" si="4"/>
        <v/>
      </c>
      <c r="S22" s="81" t="str">
        <f t="shared" si="5"/>
        <v/>
      </c>
      <c r="T22" s="82" t="str">
        <f t="shared" si="6"/>
        <v/>
      </c>
      <c r="U22" s="82" t="str">
        <f t="shared" si="7"/>
        <v/>
      </c>
      <c r="V22" s="82" t="str">
        <f t="shared" si="8"/>
        <v/>
      </c>
    </row>
    <row r="23" spans="1:22" x14ac:dyDescent="0.3">
      <c r="A23" s="6"/>
      <c r="B23" s="43"/>
      <c r="C23" s="67" t="str">
        <f>IFERROR(INDEX('Part Master'!$B$2:$B$1001,MATCH(A23,'Part Master'!$A$2:$A$1001,0)),"")</f>
        <v/>
      </c>
      <c r="D23" s="83" t="str">
        <f t="shared" si="0"/>
        <v/>
      </c>
      <c r="E23" s="68" t="str">
        <f>IFERROR(INDEX('Part Master'!$C$2:$C$1001,MATCH(A23,'Part Master'!$A$2:$A$1001,0)),"")</f>
        <v/>
      </c>
      <c r="F23" s="67" t="str">
        <f>IFERROR(INDEX('Part Master'!$D$2:$D$1001,MATCH(A23,'Part Master'!$A$2:$A$1001,0)),"")</f>
        <v/>
      </c>
      <c r="G23" s="78" t="str">
        <f>IFERROR(INDEX('Part Master'!$E$2:$E$1001,MATCH(A23,'Part Master'!$A$2:$A$1001,0)),"")</f>
        <v/>
      </c>
      <c r="H23" s="84" t="str">
        <f t="shared" si="1"/>
        <v/>
      </c>
      <c r="I23" s="67" t="str">
        <f>IFERROR(INDEX('Part Master'!$F$2:$F$1001,MATCH(A23,'Part Master'!$A$2:$A$1001,0)),"")</f>
        <v/>
      </c>
      <c r="J23" s="67" t="str">
        <f>IFERROR(INDEX('Part Master'!$G$2:$G$1001,MATCH(A23,'Part Master'!$A$2:$A$1001,0)),"")</f>
        <v/>
      </c>
      <c r="K23" s="78" t="str">
        <f>IFERROR(INDEX('Part Master'!$H$2:$H$1001,MATCH(A23,'Part Master'!$A$2:$A$1001,0)),"")</f>
        <v/>
      </c>
      <c r="L23" s="84" t="str">
        <f t="shared" si="2"/>
        <v/>
      </c>
      <c r="M23" s="67" t="str">
        <f>IFERROR(INDEX('Part Master'!$I$2:$I$1001,MATCH(A23,'Part Master'!$A$2:$A$1001,0)),"")</f>
        <v/>
      </c>
      <c r="N23" s="67" t="str">
        <f>IFERROR(INDEX('Part Master'!$J$2:$J$1001,MATCH(A23,'Part Master'!$A$2:$A$1001,0)),"")</f>
        <v/>
      </c>
      <c r="O23" s="78" t="str">
        <f>IFERROR(INDEX('Part Master'!$K$2:$K$1001,MATCH(A23,'Part Master'!$A$2:$A$1001,0)),"")</f>
        <v/>
      </c>
      <c r="P23" s="84" t="str">
        <f t="shared" si="3"/>
        <v/>
      </c>
      <c r="Q23" s="78" t="str">
        <f>IFERROR(INDEX('Part Master'!$L$2:$L$1001,MATCH(A23,'Part Master'!$A$2:$A$1001,0)),"")</f>
        <v/>
      </c>
      <c r="R23" s="84" t="str">
        <f t="shared" si="4"/>
        <v/>
      </c>
      <c r="S23" s="84" t="str">
        <f t="shared" si="5"/>
        <v/>
      </c>
      <c r="T23" s="82" t="str">
        <f t="shared" si="6"/>
        <v/>
      </c>
      <c r="U23" s="82" t="str">
        <f t="shared" si="7"/>
        <v/>
      </c>
      <c r="V23" s="82" t="str">
        <f t="shared" si="8"/>
        <v/>
      </c>
    </row>
    <row r="24" spans="1:22" x14ac:dyDescent="0.3">
      <c r="A24" s="6"/>
      <c r="B24" s="43"/>
      <c r="C24" s="67" t="str">
        <f>IFERROR(INDEX('Part Master'!$B$2:$B$1001,MATCH(A24,'Part Master'!$A$2:$A$1001,0)),"")</f>
        <v/>
      </c>
      <c r="D24" s="80" t="str">
        <f t="shared" si="0"/>
        <v/>
      </c>
      <c r="E24" s="68" t="str">
        <f>IFERROR(INDEX('Part Master'!$C$2:$C$1001,MATCH(A24,'Part Master'!$A$2:$A$1001,0)),"")</f>
        <v/>
      </c>
      <c r="F24" s="67" t="str">
        <f>IFERROR(INDEX('Part Master'!$D$2:$D$1001,MATCH(A24,'Part Master'!$A$2:$A$1001,0)),"")</f>
        <v/>
      </c>
      <c r="G24" s="78" t="str">
        <f>IFERROR(INDEX('Part Master'!$E$2:$E$1001,MATCH(A24,'Part Master'!$A$2:$A$1001,0)),"")</f>
        <v/>
      </c>
      <c r="H24" s="81" t="str">
        <f t="shared" si="1"/>
        <v/>
      </c>
      <c r="I24" s="67" t="str">
        <f>IFERROR(INDEX('Part Master'!$F$2:$F$1001,MATCH(A24,'Part Master'!$A$2:$A$1001,0)),"")</f>
        <v/>
      </c>
      <c r="J24" s="67" t="str">
        <f>IFERROR(INDEX('Part Master'!$G$2:$G$1001,MATCH(A24,'Part Master'!$A$2:$A$1001,0)),"")</f>
        <v/>
      </c>
      <c r="K24" s="78" t="str">
        <f>IFERROR(INDEX('Part Master'!$H$2:$H$1001,MATCH(A24,'Part Master'!$A$2:$A$1001,0)),"")</f>
        <v/>
      </c>
      <c r="L24" s="81" t="str">
        <f t="shared" si="2"/>
        <v/>
      </c>
      <c r="M24" s="67" t="str">
        <f>IFERROR(INDEX('Part Master'!$I$2:$I$1001,MATCH(A24,'Part Master'!$A$2:$A$1001,0)),"")</f>
        <v/>
      </c>
      <c r="N24" s="67" t="str">
        <f>IFERROR(INDEX('Part Master'!$J$2:$J$1001,MATCH(A24,'Part Master'!$A$2:$A$1001,0)),"")</f>
        <v/>
      </c>
      <c r="O24" s="78" t="str">
        <f>IFERROR(INDEX('Part Master'!$K$2:$K$1001,MATCH(A24,'Part Master'!$A$2:$A$1001,0)),"")</f>
        <v/>
      </c>
      <c r="P24" s="81" t="str">
        <f t="shared" si="3"/>
        <v/>
      </c>
      <c r="Q24" s="78" t="str">
        <f>IFERROR(INDEX('Part Master'!$L$2:$L$1001,MATCH(A24,'Part Master'!$A$2:$A$1001,0)),"")</f>
        <v/>
      </c>
      <c r="R24" s="81" t="str">
        <f t="shared" si="4"/>
        <v/>
      </c>
      <c r="S24" s="81" t="str">
        <f t="shared" si="5"/>
        <v/>
      </c>
      <c r="T24" s="82" t="str">
        <f t="shared" si="6"/>
        <v/>
      </c>
      <c r="U24" s="82" t="str">
        <f t="shared" si="7"/>
        <v/>
      </c>
      <c r="V24" s="82" t="str">
        <f t="shared" si="8"/>
        <v/>
      </c>
    </row>
    <row r="25" spans="1:22" x14ac:dyDescent="0.3">
      <c r="A25" s="6"/>
      <c r="B25" s="43"/>
      <c r="C25" s="67" t="str">
        <f>IFERROR(INDEX('Part Master'!$B$2:$B$1001,MATCH(A25,'Part Master'!$A$2:$A$1001,0)),"")</f>
        <v/>
      </c>
      <c r="D25" s="83" t="str">
        <f t="shared" si="0"/>
        <v/>
      </c>
      <c r="E25" s="68" t="str">
        <f>IFERROR(INDEX('Part Master'!$C$2:$C$1001,MATCH(A25,'Part Master'!$A$2:$A$1001,0)),"")</f>
        <v/>
      </c>
      <c r="F25" s="67" t="str">
        <f>IFERROR(INDEX('Part Master'!$D$2:$D$1001,MATCH(A25,'Part Master'!$A$2:$A$1001,0)),"")</f>
        <v/>
      </c>
      <c r="G25" s="78" t="str">
        <f>IFERROR(INDEX('Part Master'!$E$2:$E$1001,MATCH(A25,'Part Master'!$A$2:$A$1001,0)),"")</f>
        <v/>
      </c>
      <c r="H25" s="84" t="str">
        <f t="shared" si="1"/>
        <v/>
      </c>
      <c r="I25" s="67" t="str">
        <f>IFERROR(INDEX('Part Master'!$F$2:$F$1001,MATCH(A25,'Part Master'!$A$2:$A$1001,0)),"")</f>
        <v/>
      </c>
      <c r="J25" s="67" t="str">
        <f>IFERROR(INDEX('Part Master'!$G$2:$G$1001,MATCH(A25,'Part Master'!$A$2:$A$1001,0)),"")</f>
        <v/>
      </c>
      <c r="K25" s="78" t="str">
        <f>IFERROR(INDEX('Part Master'!$H$2:$H$1001,MATCH(A25,'Part Master'!$A$2:$A$1001,0)),"")</f>
        <v/>
      </c>
      <c r="L25" s="84" t="str">
        <f t="shared" si="2"/>
        <v/>
      </c>
      <c r="M25" s="67" t="str">
        <f>IFERROR(INDEX('Part Master'!$I$2:$I$1001,MATCH(A25,'Part Master'!$A$2:$A$1001,0)),"")</f>
        <v/>
      </c>
      <c r="N25" s="67" t="str">
        <f>IFERROR(INDEX('Part Master'!$J$2:$J$1001,MATCH(A25,'Part Master'!$A$2:$A$1001,0)),"")</f>
        <v/>
      </c>
      <c r="O25" s="78" t="str">
        <f>IFERROR(INDEX('Part Master'!$K$2:$K$1001,MATCH(A25,'Part Master'!$A$2:$A$1001,0)),"")</f>
        <v/>
      </c>
      <c r="P25" s="84" t="str">
        <f t="shared" si="3"/>
        <v/>
      </c>
      <c r="Q25" s="78" t="str">
        <f>IFERROR(INDEX('Part Master'!$L$2:$L$1001,MATCH(A25,'Part Master'!$A$2:$A$1001,0)),"")</f>
        <v/>
      </c>
      <c r="R25" s="84" t="str">
        <f t="shared" si="4"/>
        <v/>
      </c>
      <c r="S25" s="84" t="str">
        <f t="shared" si="5"/>
        <v/>
      </c>
      <c r="T25" s="82" t="str">
        <f t="shared" si="6"/>
        <v/>
      </c>
      <c r="U25" s="82" t="str">
        <f t="shared" si="7"/>
        <v/>
      </c>
      <c r="V25" s="82" t="str">
        <f t="shared" si="8"/>
        <v/>
      </c>
    </row>
    <row r="26" spans="1:22" x14ac:dyDescent="0.3">
      <c r="A26" s="6"/>
      <c r="B26" s="43"/>
      <c r="C26" s="67" t="str">
        <f>IFERROR(INDEX('Part Master'!$B$2:$B$1001,MATCH(A26,'Part Master'!$A$2:$A$1001,0)),"")</f>
        <v/>
      </c>
      <c r="D26" s="80" t="str">
        <f t="shared" si="0"/>
        <v/>
      </c>
      <c r="E26" s="68" t="str">
        <f>IFERROR(INDEX('Part Master'!$C$2:$C$1001,MATCH(A26,'Part Master'!$A$2:$A$1001,0)),"")</f>
        <v/>
      </c>
      <c r="F26" s="67" t="str">
        <f>IFERROR(INDEX('Part Master'!$D$2:$D$1001,MATCH(A26,'Part Master'!$A$2:$A$1001,0)),"")</f>
        <v/>
      </c>
      <c r="G26" s="78" t="str">
        <f>IFERROR(INDEX('Part Master'!$E$2:$E$1001,MATCH(A26,'Part Master'!$A$2:$A$1001,0)),"")</f>
        <v/>
      </c>
      <c r="H26" s="81" t="str">
        <f t="shared" si="1"/>
        <v/>
      </c>
      <c r="I26" s="67" t="str">
        <f>IFERROR(INDEX('Part Master'!$F$2:$F$1001,MATCH(A26,'Part Master'!$A$2:$A$1001,0)),"")</f>
        <v/>
      </c>
      <c r="J26" s="67" t="str">
        <f>IFERROR(INDEX('Part Master'!$G$2:$G$1001,MATCH(A26,'Part Master'!$A$2:$A$1001,0)),"")</f>
        <v/>
      </c>
      <c r="K26" s="78" t="str">
        <f>IFERROR(INDEX('Part Master'!$H$2:$H$1001,MATCH(A26,'Part Master'!$A$2:$A$1001,0)),"")</f>
        <v/>
      </c>
      <c r="L26" s="81" t="str">
        <f t="shared" si="2"/>
        <v/>
      </c>
      <c r="M26" s="67" t="str">
        <f>IFERROR(INDEX('Part Master'!$I$2:$I$1001,MATCH(A26,'Part Master'!$A$2:$A$1001,0)),"")</f>
        <v/>
      </c>
      <c r="N26" s="67" t="str">
        <f>IFERROR(INDEX('Part Master'!$J$2:$J$1001,MATCH(A26,'Part Master'!$A$2:$A$1001,0)),"")</f>
        <v/>
      </c>
      <c r="O26" s="78" t="str">
        <f>IFERROR(INDEX('Part Master'!$K$2:$K$1001,MATCH(A26,'Part Master'!$A$2:$A$1001,0)),"")</f>
        <v/>
      </c>
      <c r="P26" s="81" t="str">
        <f t="shared" si="3"/>
        <v/>
      </c>
      <c r="Q26" s="78" t="str">
        <f>IFERROR(INDEX('Part Master'!$L$2:$L$1001,MATCH(A26,'Part Master'!$A$2:$A$1001,0)),"")</f>
        <v/>
      </c>
      <c r="R26" s="81" t="str">
        <f t="shared" si="4"/>
        <v/>
      </c>
      <c r="S26" s="81" t="str">
        <f t="shared" si="5"/>
        <v/>
      </c>
      <c r="T26" s="82" t="str">
        <f t="shared" si="6"/>
        <v/>
      </c>
      <c r="U26" s="82" t="str">
        <f t="shared" si="7"/>
        <v/>
      </c>
      <c r="V26" s="82" t="str">
        <f t="shared" si="8"/>
        <v/>
      </c>
    </row>
    <row r="27" spans="1:22" x14ac:dyDescent="0.3">
      <c r="A27" s="6"/>
      <c r="B27" s="43"/>
      <c r="C27" s="67" t="str">
        <f>IFERROR(INDEX('Part Master'!$B$2:$B$1001,MATCH(A27,'Part Master'!$A$2:$A$1001,0)),"")</f>
        <v/>
      </c>
      <c r="D27" s="83" t="str">
        <f t="shared" si="0"/>
        <v/>
      </c>
      <c r="E27" s="68" t="str">
        <f>IFERROR(INDEX('Part Master'!$C$2:$C$1001,MATCH(A27,'Part Master'!$A$2:$A$1001,0)),"")</f>
        <v/>
      </c>
      <c r="F27" s="67" t="str">
        <f>IFERROR(INDEX('Part Master'!$D$2:$D$1001,MATCH(A27,'Part Master'!$A$2:$A$1001,0)),"")</f>
        <v/>
      </c>
      <c r="G27" s="78" t="str">
        <f>IFERROR(INDEX('Part Master'!$E$2:$E$1001,MATCH(A27,'Part Master'!$A$2:$A$1001,0)),"")</f>
        <v/>
      </c>
      <c r="H27" s="84" t="str">
        <f t="shared" si="1"/>
        <v/>
      </c>
      <c r="I27" s="67" t="str">
        <f>IFERROR(INDEX('Part Master'!$F$2:$F$1001,MATCH(A27,'Part Master'!$A$2:$A$1001,0)),"")</f>
        <v/>
      </c>
      <c r="J27" s="67" t="str">
        <f>IFERROR(INDEX('Part Master'!$G$2:$G$1001,MATCH(A27,'Part Master'!$A$2:$A$1001,0)),"")</f>
        <v/>
      </c>
      <c r="K27" s="78" t="str">
        <f>IFERROR(INDEX('Part Master'!$H$2:$H$1001,MATCH(A27,'Part Master'!$A$2:$A$1001,0)),"")</f>
        <v/>
      </c>
      <c r="L27" s="84" t="str">
        <f t="shared" si="2"/>
        <v/>
      </c>
      <c r="M27" s="67" t="str">
        <f>IFERROR(INDEX('Part Master'!$I$2:$I$1001,MATCH(A27,'Part Master'!$A$2:$A$1001,0)),"")</f>
        <v/>
      </c>
      <c r="N27" s="67" t="str">
        <f>IFERROR(INDEX('Part Master'!$J$2:$J$1001,MATCH(A27,'Part Master'!$A$2:$A$1001,0)),"")</f>
        <v/>
      </c>
      <c r="O27" s="78" t="str">
        <f>IFERROR(INDEX('Part Master'!$K$2:$K$1001,MATCH(A27,'Part Master'!$A$2:$A$1001,0)),"")</f>
        <v/>
      </c>
      <c r="P27" s="84" t="str">
        <f t="shared" si="3"/>
        <v/>
      </c>
      <c r="Q27" s="78" t="str">
        <f>IFERROR(INDEX('Part Master'!$L$2:$L$1001,MATCH(A27,'Part Master'!$A$2:$A$1001,0)),"")</f>
        <v/>
      </c>
      <c r="R27" s="84" t="str">
        <f t="shared" si="4"/>
        <v/>
      </c>
      <c r="S27" s="84" t="str">
        <f t="shared" si="5"/>
        <v/>
      </c>
      <c r="T27" s="82" t="str">
        <f t="shared" si="6"/>
        <v/>
      </c>
      <c r="U27" s="82" t="str">
        <f t="shared" si="7"/>
        <v/>
      </c>
      <c r="V27" s="82" t="str">
        <f t="shared" si="8"/>
        <v/>
      </c>
    </row>
    <row r="28" spans="1:22" x14ac:dyDescent="0.3">
      <c r="A28" s="6"/>
      <c r="B28" s="43"/>
      <c r="C28" s="67" t="str">
        <f>IFERROR(INDEX('Part Master'!$B$2:$B$1001,MATCH(A28,'Part Master'!$A$2:$A$1001,0)),"")</f>
        <v/>
      </c>
      <c r="D28" s="80" t="str">
        <f t="shared" si="0"/>
        <v/>
      </c>
      <c r="E28" s="68" t="str">
        <f>IFERROR(INDEX('Part Master'!$C$2:$C$1001,MATCH(A28,'Part Master'!$A$2:$A$1001,0)),"")</f>
        <v/>
      </c>
      <c r="F28" s="67" t="str">
        <f>IFERROR(INDEX('Part Master'!$D$2:$D$1001,MATCH(A28,'Part Master'!$A$2:$A$1001,0)),"")</f>
        <v/>
      </c>
      <c r="G28" s="78" t="str">
        <f>IFERROR(INDEX('Part Master'!$E$2:$E$1001,MATCH(A28,'Part Master'!$A$2:$A$1001,0)),"")</f>
        <v/>
      </c>
      <c r="H28" s="81" t="str">
        <f t="shared" si="1"/>
        <v/>
      </c>
      <c r="I28" s="67" t="str">
        <f>IFERROR(INDEX('Part Master'!$F$2:$F$1001,MATCH(A28,'Part Master'!$A$2:$A$1001,0)),"")</f>
        <v/>
      </c>
      <c r="J28" s="67" t="str">
        <f>IFERROR(INDEX('Part Master'!$G$2:$G$1001,MATCH(A28,'Part Master'!$A$2:$A$1001,0)),"")</f>
        <v/>
      </c>
      <c r="K28" s="78" t="str">
        <f>IFERROR(INDEX('Part Master'!$H$2:$H$1001,MATCH(A28,'Part Master'!$A$2:$A$1001,0)),"")</f>
        <v/>
      </c>
      <c r="L28" s="81" t="str">
        <f t="shared" si="2"/>
        <v/>
      </c>
      <c r="M28" s="67" t="str">
        <f>IFERROR(INDEX('Part Master'!$I$2:$I$1001,MATCH(A28,'Part Master'!$A$2:$A$1001,0)),"")</f>
        <v/>
      </c>
      <c r="N28" s="67" t="str">
        <f>IFERROR(INDEX('Part Master'!$J$2:$J$1001,MATCH(A28,'Part Master'!$A$2:$A$1001,0)),"")</f>
        <v/>
      </c>
      <c r="O28" s="78" t="str">
        <f>IFERROR(INDEX('Part Master'!$K$2:$K$1001,MATCH(A28,'Part Master'!$A$2:$A$1001,0)),"")</f>
        <v/>
      </c>
      <c r="P28" s="81" t="str">
        <f t="shared" si="3"/>
        <v/>
      </c>
      <c r="Q28" s="78" t="str">
        <f>IFERROR(INDEX('Part Master'!$L$2:$L$1001,MATCH(A28,'Part Master'!$A$2:$A$1001,0)),"")</f>
        <v/>
      </c>
      <c r="R28" s="81" t="str">
        <f t="shared" si="4"/>
        <v/>
      </c>
      <c r="S28" s="81" t="str">
        <f t="shared" si="5"/>
        <v/>
      </c>
      <c r="T28" s="82" t="str">
        <f t="shared" si="6"/>
        <v/>
      </c>
      <c r="U28" s="82" t="str">
        <f t="shared" si="7"/>
        <v/>
      </c>
      <c r="V28" s="82" t="str">
        <f t="shared" si="8"/>
        <v/>
      </c>
    </row>
    <row r="29" spans="1:22" x14ac:dyDescent="0.3">
      <c r="A29" s="6"/>
      <c r="B29" s="43"/>
      <c r="C29" s="67" t="str">
        <f>IFERROR(INDEX('Part Master'!$B$2:$B$1001,MATCH(A29,'Part Master'!$A$2:$A$1001,0)),"")</f>
        <v/>
      </c>
      <c r="D29" s="83" t="str">
        <f t="shared" si="0"/>
        <v/>
      </c>
      <c r="E29" s="68" t="str">
        <f>IFERROR(INDEX('Part Master'!$C$2:$C$1001,MATCH(A29,'Part Master'!$A$2:$A$1001,0)),"")</f>
        <v/>
      </c>
      <c r="F29" s="67" t="str">
        <f>IFERROR(INDEX('Part Master'!$D$2:$D$1001,MATCH(A29,'Part Master'!$A$2:$A$1001,0)),"")</f>
        <v/>
      </c>
      <c r="G29" s="78" t="str">
        <f>IFERROR(INDEX('Part Master'!$E$2:$E$1001,MATCH(A29,'Part Master'!$A$2:$A$1001,0)),"")</f>
        <v/>
      </c>
      <c r="H29" s="84" t="str">
        <f t="shared" si="1"/>
        <v/>
      </c>
      <c r="I29" s="67" t="str">
        <f>IFERROR(INDEX('Part Master'!$F$2:$F$1001,MATCH(A29,'Part Master'!$A$2:$A$1001,0)),"")</f>
        <v/>
      </c>
      <c r="J29" s="67" t="str">
        <f>IFERROR(INDEX('Part Master'!$G$2:$G$1001,MATCH(A29,'Part Master'!$A$2:$A$1001,0)),"")</f>
        <v/>
      </c>
      <c r="K29" s="78" t="str">
        <f>IFERROR(INDEX('Part Master'!$H$2:$H$1001,MATCH(A29,'Part Master'!$A$2:$A$1001,0)),"")</f>
        <v/>
      </c>
      <c r="L29" s="84" t="str">
        <f t="shared" si="2"/>
        <v/>
      </c>
      <c r="M29" s="67" t="str">
        <f>IFERROR(INDEX('Part Master'!$I$2:$I$1001,MATCH(A29,'Part Master'!$A$2:$A$1001,0)),"")</f>
        <v/>
      </c>
      <c r="N29" s="67" t="str">
        <f>IFERROR(INDEX('Part Master'!$J$2:$J$1001,MATCH(A29,'Part Master'!$A$2:$A$1001,0)),"")</f>
        <v/>
      </c>
      <c r="O29" s="78" t="str">
        <f>IFERROR(INDEX('Part Master'!$K$2:$K$1001,MATCH(A29,'Part Master'!$A$2:$A$1001,0)),"")</f>
        <v/>
      </c>
      <c r="P29" s="84" t="str">
        <f t="shared" si="3"/>
        <v/>
      </c>
      <c r="Q29" s="78" t="str">
        <f>IFERROR(INDEX('Part Master'!$L$2:$L$1001,MATCH(A29,'Part Master'!$A$2:$A$1001,0)),"")</f>
        <v/>
      </c>
      <c r="R29" s="84" t="str">
        <f t="shared" si="4"/>
        <v/>
      </c>
      <c r="S29" s="84" t="str">
        <f t="shared" si="5"/>
        <v/>
      </c>
      <c r="T29" s="82" t="str">
        <f t="shared" si="6"/>
        <v/>
      </c>
      <c r="U29" s="82" t="str">
        <f t="shared" si="7"/>
        <v/>
      </c>
      <c r="V29" s="82" t="str">
        <f t="shared" si="8"/>
        <v/>
      </c>
    </row>
    <row r="30" spans="1:22" x14ac:dyDescent="0.3">
      <c r="A30" s="6"/>
      <c r="B30" s="43"/>
      <c r="C30" s="67" t="str">
        <f>IFERROR(INDEX('Part Master'!$B$2:$B$1001,MATCH(A30,'Part Master'!$A$2:$A$1001,0)),"")</f>
        <v/>
      </c>
      <c r="D30" s="80" t="str">
        <f t="shared" si="0"/>
        <v/>
      </c>
      <c r="E30" s="68" t="str">
        <f>IFERROR(INDEX('Part Master'!$C$2:$C$1001,MATCH(A30,'Part Master'!$A$2:$A$1001,0)),"")</f>
        <v/>
      </c>
      <c r="F30" s="67" t="str">
        <f>IFERROR(INDEX('Part Master'!$D$2:$D$1001,MATCH(A30,'Part Master'!$A$2:$A$1001,0)),"")</f>
        <v/>
      </c>
      <c r="G30" s="78" t="str">
        <f>IFERROR(INDEX('Part Master'!$E$2:$E$1001,MATCH(A30,'Part Master'!$A$2:$A$1001,0)),"")</f>
        <v/>
      </c>
      <c r="H30" s="81" t="str">
        <f t="shared" si="1"/>
        <v/>
      </c>
      <c r="I30" s="67" t="str">
        <f>IFERROR(INDEX('Part Master'!$F$2:$F$1001,MATCH(A30,'Part Master'!$A$2:$A$1001,0)),"")</f>
        <v/>
      </c>
      <c r="J30" s="67" t="str">
        <f>IFERROR(INDEX('Part Master'!$G$2:$G$1001,MATCH(A30,'Part Master'!$A$2:$A$1001,0)),"")</f>
        <v/>
      </c>
      <c r="K30" s="78" t="str">
        <f>IFERROR(INDEX('Part Master'!$H$2:$H$1001,MATCH(A30,'Part Master'!$A$2:$A$1001,0)),"")</f>
        <v/>
      </c>
      <c r="L30" s="81" t="str">
        <f t="shared" si="2"/>
        <v/>
      </c>
      <c r="M30" s="67" t="str">
        <f>IFERROR(INDEX('Part Master'!$I$2:$I$1001,MATCH(A30,'Part Master'!$A$2:$A$1001,0)),"")</f>
        <v/>
      </c>
      <c r="N30" s="67" t="str">
        <f>IFERROR(INDEX('Part Master'!$J$2:$J$1001,MATCH(A30,'Part Master'!$A$2:$A$1001,0)),"")</f>
        <v/>
      </c>
      <c r="O30" s="78" t="str">
        <f>IFERROR(INDEX('Part Master'!$K$2:$K$1001,MATCH(A30,'Part Master'!$A$2:$A$1001,0)),"")</f>
        <v/>
      </c>
      <c r="P30" s="81" t="str">
        <f t="shared" si="3"/>
        <v/>
      </c>
      <c r="Q30" s="78" t="str">
        <f>IFERROR(INDEX('Part Master'!$L$2:$L$1001,MATCH(A30,'Part Master'!$A$2:$A$1001,0)),"")</f>
        <v/>
      </c>
      <c r="R30" s="81" t="str">
        <f t="shared" si="4"/>
        <v/>
      </c>
      <c r="S30" s="81" t="str">
        <f t="shared" si="5"/>
        <v/>
      </c>
      <c r="T30" s="82" t="str">
        <f t="shared" si="6"/>
        <v/>
      </c>
      <c r="U30" s="82" t="str">
        <f t="shared" si="7"/>
        <v/>
      </c>
      <c r="V30" s="82" t="str">
        <f t="shared" si="8"/>
        <v/>
      </c>
    </row>
    <row r="31" spans="1:22" x14ac:dyDescent="0.3">
      <c r="A31" s="6"/>
      <c r="B31" s="43"/>
      <c r="C31" s="67" t="str">
        <f>IFERROR(INDEX('Part Master'!$B$2:$B$1001,MATCH(A31,'Part Master'!$A$2:$A$1001,0)),"")</f>
        <v/>
      </c>
      <c r="D31" s="83" t="str">
        <f t="shared" si="0"/>
        <v/>
      </c>
      <c r="E31" s="68" t="str">
        <f>IFERROR(INDEX('Part Master'!$C$2:$C$1001,MATCH(A31,'Part Master'!$A$2:$A$1001,0)),"")</f>
        <v/>
      </c>
      <c r="F31" s="67" t="str">
        <f>IFERROR(INDEX('Part Master'!$D$2:$D$1001,MATCH(A31,'Part Master'!$A$2:$A$1001,0)),"")</f>
        <v/>
      </c>
      <c r="G31" s="78" t="str">
        <f>IFERROR(INDEX('Part Master'!$E$2:$E$1001,MATCH(A31,'Part Master'!$A$2:$A$1001,0)),"")</f>
        <v/>
      </c>
      <c r="H31" s="84" t="str">
        <f t="shared" si="1"/>
        <v/>
      </c>
      <c r="I31" s="67" t="str">
        <f>IFERROR(INDEX('Part Master'!$F$2:$F$1001,MATCH(A31,'Part Master'!$A$2:$A$1001,0)),"")</f>
        <v/>
      </c>
      <c r="J31" s="67" t="str">
        <f>IFERROR(INDEX('Part Master'!$G$2:$G$1001,MATCH(A31,'Part Master'!$A$2:$A$1001,0)),"")</f>
        <v/>
      </c>
      <c r="K31" s="78" t="str">
        <f>IFERROR(INDEX('Part Master'!$H$2:$H$1001,MATCH(A31,'Part Master'!$A$2:$A$1001,0)),"")</f>
        <v/>
      </c>
      <c r="L31" s="84" t="str">
        <f t="shared" si="2"/>
        <v/>
      </c>
      <c r="M31" s="67" t="str">
        <f>IFERROR(INDEX('Part Master'!$I$2:$I$1001,MATCH(A31,'Part Master'!$A$2:$A$1001,0)),"")</f>
        <v/>
      </c>
      <c r="N31" s="67" t="str">
        <f>IFERROR(INDEX('Part Master'!$J$2:$J$1001,MATCH(A31,'Part Master'!$A$2:$A$1001,0)),"")</f>
        <v/>
      </c>
      <c r="O31" s="78" t="str">
        <f>IFERROR(INDEX('Part Master'!$K$2:$K$1001,MATCH(A31,'Part Master'!$A$2:$A$1001,0)),"")</f>
        <v/>
      </c>
      <c r="P31" s="84" t="str">
        <f t="shared" si="3"/>
        <v/>
      </c>
      <c r="Q31" s="78" t="str">
        <f>IFERROR(INDEX('Part Master'!$L$2:$L$1001,MATCH(A31,'Part Master'!$A$2:$A$1001,0)),"")</f>
        <v/>
      </c>
      <c r="R31" s="84" t="str">
        <f t="shared" si="4"/>
        <v/>
      </c>
      <c r="S31" s="84" t="str">
        <f t="shared" si="5"/>
        <v/>
      </c>
      <c r="T31" s="82" t="str">
        <f t="shared" si="6"/>
        <v/>
      </c>
      <c r="U31" s="82" t="str">
        <f t="shared" si="7"/>
        <v/>
      </c>
      <c r="V31" s="82" t="str">
        <f t="shared" si="8"/>
        <v/>
      </c>
    </row>
    <row r="32" spans="1:22" x14ac:dyDescent="0.3">
      <c r="A32" s="6"/>
      <c r="B32" s="43"/>
      <c r="C32" s="67" t="str">
        <f>IFERROR(INDEX('Part Master'!$B$2:$B$1001,MATCH(A32,'Part Master'!$A$2:$A$1001,0)),"")</f>
        <v/>
      </c>
      <c r="D32" s="80" t="str">
        <f t="shared" si="0"/>
        <v/>
      </c>
      <c r="E32" s="68" t="str">
        <f>IFERROR(INDEX('Part Master'!$C$2:$C$1001,MATCH(A32,'Part Master'!$A$2:$A$1001,0)),"")</f>
        <v/>
      </c>
      <c r="F32" s="67" t="str">
        <f>IFERROR(INDEX('Part Master'!$D$2:$D$1001,MATCH(A32,'Part Master'!$A$2:$A$1001,0)),"")</f>
        <v/>
      </c>
      <c r="G32" s="78" t="str">
        <f>IFERROR(INDEX('Part Master'!$E$2:$E$1001,MATCH(A32,'Part Master'!$A$2:$A$1001,0)),"")</f>
        <v/>
      </c>
      <c r="H32" s="81" t="str">
        <f t="shared" si="1"/>
        <v/>
      </c>
      <c r="I32" s="67" t="str">
        <f>IFERROR(INDEX('Part Master'!$F$2:$F$1001,MATCH(A32,'Part Master'!$A$2:$A$1001,0)),"")</f>
        <v/>
      </c>
      <c r="J32" s="67" t="str">
        <f>IFERROR(INDEX('Part Master'!$G$2:$G$1001,MATCH(A32,'Part Master'!$A$2:$A$1001,0)),"")</f>
        <v/>
      </c>
      <c r="K32" s="78" t="str">
        <f>IFERROR(INDEX('Part Master'!$H$2:$H$1001,MATCH(A32,'Part Master'!$A$2:$A$1001,0)),"")</f>
        <v/>
      </c>
      <c r="L32" s="81" t="str">
        <f t="shared" si="2"/>
        <v/>
      </c>
      <c r="M32" s="67" t="str">
        <f>IFERROR(INDEX('Part Master'!$I$2:$I$1001,MATCH(A32,'Part Master'!$A$2:$A$1001,0)),"")</f>
        <v/>
      </c>
      <c r="N32" s="67" t="str">
        <f>IFERROR(INDEX('Part Master'!$J$2:$J$1001,MATCH(A32,'Part Master'!$A$2:$A$1001,0)),"")</f>
        <v/>
      </c>
      <c r="O32" s="78" t="str">
        <f>IFERROR(INDEX('Part Master'!$K$2:$K$1001,MATCH(A32,'Part Master'!$A$2:$A$1001,0)),"")</f>
        <v/>
      </c>
      <c r="P32" s="81" t="str">
        <f t="shared" si="3"/>
        <v/>
      </c>
      <c r="Q32" s="78" t="str">
        <f>IFERROR(INDEX('Part Master'!$L$2:$L$1001,MATCH(A32,'Part Master'!$A$2:$A$1001,0)),"")</f>
        <v/>
      </c>
      <c r="R32" s="81" t="str">
        <f t="shared" si="4"/>
        <v/>
      </c>
      <c r="S32" s="81" t="str">
        <f t="shared" si="5"/>
        <v/>
      </c>
      <c r="T32" s="82" t="str">
        <f t="shared" si="6"/>
        <v/>
      </c>
      <c r="U32" s="82" t="str">
        <f t="shared" si="7"/>
        <v/>
      </c>
      <c r="V32" s="82" t="str">
        <f t="shared" si="8"/>
        <v/>
      </c>
    </row>
    <row r="33" spans="1:22" x14ac:dyDescent="0.3">
      <c r="A33" s="6"/>
      <c r="B33" s="43"/>
      <c r="C33" s="67" t="str">
        <f>IFERROR(INDEX('Part Master'!$B$2:$B$1001,MATCH(A33,'Part Master'!$A$2:$A$1001,0)),"")</f>
        <v/>
      </c>
      <c r="D33" s="83" t="str">
        <f t="shared" si="0"/>
        <v/>
      </c>
      <c r="E33" s="68" t="str">
        <f>IFERROR(INDEX('Part Master'!$C$2:$C$1001,MATCH(A33,'Part Master'!$A$2:$A$1001,0)),"")</f>
        <v/>
      </c>
      <c r="F33" s="67" t="str">
        <f>IFERROR(INDEX('Part Master'!$D$2:$D$1001,MATCH(A33,'Part Master'!$A$2:$A$1001,0)),"")</f>
        <v/>
      </c>
      <c r="G33" s="78" t="str">
        <f>IFERROR(INDEX('Part Master'!$E$2:$E$1001,MATCH(A33,'Part Master'!$A$2:$A$1001,0)),"")</f>
        <v/>
      </c>
      <c r="H33" s="84" t="str">
        <f t="shared" si="1"/>
        <v/>
      </c>
      <c r="I33" s="67" t="str">
        <f>IFERROR(INDEX('Part Master'!$F$2:$F$1001,MATCH(A33,'Part Master'!$A$2:$A$1001,0)),"")</f>
        <v/>
      </c>
      <c r="J33" s="67" t="str">
        <f>IFERROR(INDEX('Part Master'!$G$2:$G$1001,MATCH(A33,'Part Master'!$A$2:$A$1001,0)),"")</f>
        <v/>
      </c>
      <c r="K33" s="78" t="str">
        <f>IFERROR(INDEX('Part Master'!$H$2:$H$1001,MATCH(A33,'Part Master'!$A$2:$A$1001,0)),"")</f>
        <v/>
      </c>
      <c r="L33" s="84" t="str">
        <f t="shared" si="2"/>
        <v/>
      </c>
      <c r="M33" s="67" t="str">
        <f>IFERROR(INDEX('Part Master'!$I$2:$I$1001,MATCH(A33,'Part Master'!$A$2:$A$1001,0)),"")</f>
        <v/>
      </c>
      <c r="N33" s="67" t="str">
        <f>IFERROR(INDEX('Part Master'!$J$2:$J$1001,MATCH(A33,'Part Master'!$A$2:$A$1001,0)),"")</f>
        <v/>
      </c>
      <c r="O33" s="78" t="str">
        <f>IFERROR(INDEX('Part Master'!$K$2:$K$1001,MATCH(A33,'Part Master'!$A$2:$A$1001,0)),"")</f>
        <v/>
      </c>
      <c r="P33" s="84" t="str">
        <f t="shared" si="3"/>
        <v/>
      </c>
      <c r="Q33" s="78" t="str">
        <f>IFERROR(INDEX('Part Master'!$L$2:$L$1001,MATCH(A33,'Part Master'!$A$2:$A$1001,0)),"")</f>
        <v/>
      </c>
      <c r="R33" s="84" t="str">
        <f t="shared" si="4"/>
        <v/>
      </c>
      <c r="S33" s="84" t="str">
        <f t="shared" si="5"/>
        <v/>
      </c>
      <c r="T33" s="82" t="str">
        <f t="shared" si="6"/>
        <v/>
      </c>
      <c r="U33" s="82" t="str">
        <f t="shared" si="7"/>
        <v/>
      </c>
      <c r="V33" s="82" t="str">
        <f t="shared" si="8"/>
        <v/>
      </c>
    </row>
    <row r="34" spans="1:22" x14ac:dyDescent="0.3">
      <c r="A34" s="6"/>
      <c r="B34" s="43"/>
      <c r="C34" s="67" t="str">
        <f>IFERROR(INDEX('Part Master'!$B$2:$B$1001,MATCH(A34,'Part Master'!$A$2:$A$1001,0)),"")</f>
        <v/>
      </c>
      <c r="D34" s="80" t="str">
        <f t="shared" si="0"/>
        <v/>
      </c>
      <c r="E34" s="68" t="str">
        <f>IFERROR(INDEX('Part Master'!$C$2:$C$1001,MATCH(A34,'Part Master'!$A$2:$A$1001,0)),"")</f>
        <v/>
      </c>
      <c r="F34" s="67" t="str">
        <f>IFERROR(INDEX('Part Master'!$D$2:$D$1001,MATCH(A34,'Part Master'!$A$2:$A$1001,0)),"")</f>
        <v/>
      </c>
      <c r="G34" s="78" t="str">
        <f>IFERROR(INDEX('Part Master'!$E$2:$E$1001,MATCH(A34,'Part Master'!$A$2:$A$1001,0)),"")</f>
        <v/>
      </c>
      <c r="H34" s="81" t="str">
        <f t="shared" si="1"/>
        <v/>
      </c>
      <c r="I34" s="67" t="str">
        <f>IFERROR(INDEX('Part Master'!$F$2:$F$1001,MATCH(A34,'Part Master'!$A$2:$A$1001,0)),"")</f>
        <v/>
      </c>
      <c r="J34" s="67" t="str">
        <f>IFERROR(INDEX('Part Master'!$G$2:$G$1001,MATCH(A34,'Part Master'!$A$2:$A$1001,0)),"")</f>
        <v/>
      </c>
      <c r="K34" s="78" t="str">
        <f>IFERROR(INDEX('Part Master'!$H$2:$H$1001,MATCH(A34,'Part Master'!$A$2:$A$1001,0)),"")</f>
        <v/>
      </c>
      <c r="L34" s="81" t="str">
        <f t="shared" si="2"/>
        <v/>
      </c>
      <c r="M34" s="67" t="str">
        <f>IFERROR(INDEX('Part Master'!$I$2:$I$1001,MATCH(A34,'Part Master'!$A$2:$A$1001,0)),"")</f>
        <v/>
      </c>
      <c r="N34" s="67" t="str">
        <f>IFERROR(INDEX('Part Master'!$J$2:$J$1001,MATCH(A34,'Part Master'!$A$2:$A$1001,0)),"")</f>
        <v/>
      </c>
      <c r="O34" s="78" t="str">
        <f>IFERROR(INDEX('Part Master'!$K$2:$K$1001,MATCH(A34,'Part Master'!$A$2:$A$1001,0)),"")</f>
        <v/>
      </c>
      <c r="P34" s="81" t="str">
        <f t="shared" si="3"/>
        <v/>
      </c>
      <c r="Q34" s="78" t="str">
        <f>IFERROR(INDEX('Part Master'!$L$2:$L$1001,MATCH(A34,'Part Master'!$A$2:$A$1001,0)),"")</f>
        <v/>
      </c>
      <c r="R34" s="81" t="str">
        <f t="shared" si="4"/>
        <v/>
      </c>
      <c r="S34" s="81" t="str">
        <f t="shared" si="5"/>
        <v/>
      </c>
      <c r="T34" s="82" t="str">
        <f t="shared" si="6"/>
        <v/>
      </c>
      <c r="U34" s="82" t="str">
        <f t="shared" si="7"/>
        <v/>
      </c>
      <c r="V34" s="82" t="str">
        <f t="shared" si="8"/>
        <v/>
      </c>
    </row>
    <row r="35" spans="1:22" x14ac:dyDescent="0.3">
      <c r="A35" s="6"/>
      <c r="B35" s="43"/>
      <c r="C35" s="67" t="str">
        <f>IFERROR(INDEX('Part Master'!$B$2:$B$1001,MATCH(A35,'Part Master'!$A$2:$A$1001,0)),"")</f>
        <v/>
      </c>
      <c r="D35" s="83" t="str">
        <f t="shared" si="0"/>
        <v/>
      </c>
      <c r="E35" s="68" t="str">
        <f>IFERROR(INDEX('Part Master'!$C$2:$C$1001,MATCH(A35,'Part Master'!$A$2:$A$1001,0)),"")</f>
        <v/>
      </c>
      <c r="F35" s="67" t="str">
        <f>IFERROR(INDEX('Part Master'!$D$2:$D$1001,MATCH(A35,'Part Master'!$A$2:$A$1001,0)),"")</f>
        <v/>
      </c>
      <c r="G35" s="78" t="str">
        <f>IFERROR(INDEX('Part Master'!$E$2:$E$1001,MATCH(A35,'Part Master'!$A$2:$A$1001,0)),"")</f>
        <v/>
      </c>
      <c r="H35" s="84" t="str">
        <f t="shared" si="1"/>
        <v/>
      </c>
      <c r="I35" s="67" t="str">
        <f>IFERROR(INDEX('Part Master'!$F$2:$F$1001,MATCH(A35,'Part Master'!$A$2:$A$1001,0)),"")</f>
        <v/>
      </c>
      <c r="J35" s="67" t="str">
        <f>IFERROR(INDEX('Part Master'!$G$2:$G$1001,MATCH(A35,'Part Master'!$A$2:$A$1001,0)),"")</f>
        <v/>
      </c>
      <c r="K35" s="78" t="str">
        <f>IFERROR(INDEX('Part Master'!$H$2:$H$1001,MATCH(A35,'Part Master'!$A$2:$A$1001,0)),"")</f>
        <v/>
      </c>
      <c r="L35" s="84" t="str">
        <f t="shared" si="2"/>
        <v/>
      </c>
      <c r="M35" s="67" t="str">
        <f>IFERROR(INDEX('Part Master'!$I$2:$I$1001,MATCH(A35,'Part Master'!$A$2:$A$1001,0)),"")</f>
        <v/>
      </c>
      <c r="N35" s="67" t="str">
        <f>IFERROR(INDEX('Part Master'!$J$2:$J$1001,MATCH(A35,'Part Master'!$A$2:$A$1001,0)),"")</f>
        <v/>
      </c>
      <c r="O35" s="78" t="str">
        <f>IFERROR(INDEX('Part Master'!$K$2:$K$1001,MATCH(A35,'Part Master'!$A$2:$A$1001,0)),"")</f>
        <v/>
      </c>
      <c r="P35" s="84" t="str">
        <f t="shared" si="3"/>
        <v/>
      </c>
      <c r="Q35" s="78" t="str">
        <f>IFERROR(INDEX('Part Master'!$L$2:$L$1001,MATCH(A35,'Part Master'!$A$2:$A$1001,0)),"")</f>
        <v/>
      </c>
      <c r="R35" s="84" t="str">
        <f t="shared" si="4"/>
        <v/>
      </c>
      <c r="S35" s="84" t="str">
        <f t="shared" si="5"/>
        <v/>
      </c>
      <c r="T35" s="82" t="str">
        <f t="shared" si="6"/>
        <v/>
      </c>
      <c r="U35" s="82" t="str">
        <f t="shared" si="7"/>
        <v/>
      </c>
      <c r="V35" s="82" t="str">
        <f t="shared" si="8"/>
        <v/>
      </c>
    </row>
    <row r="36" spans="1:22" x14ac:dyDescent="0.3">
      <c r="A36" s="6"/>
      <c r="B36" s="43"/>
      <c r="C36" s="67" t="str">
        <f>IFERROR(INDEX('Part Master'!$B$2:$B$1001,MATCH(A36,'Part Master'!$A$2:$A$1001,0)),"")</f>
        <v/>
      </c>
      <c r="D36" s="80" t="str">
        <f t="shared" si="0"/>
        <v/>
      </c>
      <c r="E36" s="68" t="str">
        <f>IFERROR(INDEX('Part Master'!$C$2:$C$1001,MATCH(A36,'Part Master'!$A$2:$A$1001,0)),"")</f>
        <v/>
      </c>
      <c r="F36" s="67" t="str">
        <f>IFERROR(INDEX('Part Master'!$D$2:$D$1001,MATCH(A36,'Part Master'!$A$2:$A$1001,0)),"")</f>
        <v/>
      </c>
      <c r="G36" s="78" t="str">
        <f>IFERROR(INDEX('Part Master'!$E$2:$E$1001,MATCH(A36,'Part Master'!$A$2:$A$1001,0)),"")</f>
        <v/>
      </c>
      <c r="H36" s="81" t="str">
        <f t="shared" si="1"/>
        <v/>
      </c>
      <c r="I36" s="67" t="str">
        <f>IFERROR(INDEX('Part Master'!$F$2:$F$1001,MATCH(A36,'Part Master'!$A$2:$A$1001,0)),"")</f>
        <v/>
      </c>
      <c r="J36" s="67" t="str">
        <f>IFERROR(INDEX('Part Master'!$G$2:$G$1001,MATCH(A36,'Part Master'!$A$2:$A$1001,0)),"")</f>
        <v/>
      </c>
      <c r="K36" s="78" t="str">
        <f>IFERROR(INDEX('Part Master'!$H$2:$H$1001,MATCH(A36,'Part Master'!$A$2:$A$1001,0)),"")</f>
        <v/>
      </c>
      <c r="L36" s="81" t="str">
        <f t="shared" si="2"/>
        <v/>
      </c>
      <c r="M36" s="67" t="str">
        <f>IFERROR(INDEX('Part Master'!$I$2:$I$1001,MATCH(A36,'Part Master'!$A$2:$A$1001,0)),"")</f>
        <v/>
      </c>
      <c r="N36" s="67" t="str">
        <f>IFERROR(INDEX('Part Master'!$J$2:$J$1001,MATCH(A36,'Part Master'!$A$2:$A$1001,0)),"")</f>
        <v/>
      </c>
      <c r="O36" s="78" t="str">
        <f>IFERROR(INDEX('Part Master'!$K$2:$K$1001,MATCH(A36,'Part Master'!$A$2:$A$1001,0)),"")</f>
        <v/>
      </c>
      <c r="P36" s="81" t="str">
        <f t="shared" si="3"/>
        <v/>
      </c>
      <c r="Q36" s="78" t="str">
        <f>IFERROR(INDEX('Part Master'!$L$2:$L$1001,MATCH(A36,'Part Master'!$A$2:$A$1001,0)),"")</f>
        <v/>
      </c>
      <c r="R36" s="81" t="str">
        <f t="shared" si="4"/>
        <v/>
      </c>
      <c r="S36" s="81" t="str">
        <f t="shared" si="5"/>
        <v/>
      </c>
      <c r="T36" s="82" t="str">
        <f t="shared" si="6"/>
        <v/>
      </c>
      <c r="U36" s="82" t="str">
        <f t="shared" si="7"/>
        <v/>
      </c>
      <c r="V36" s="82" t="str">
        <f t="shared" si="8"/>
        <v/>
      </c>
    </row>
    <row r="37" spans="1:22" x14ac:dyDescent="0.3">
      <c r="A37" s="6"/>
      <c r="B37" s="43"/>
      <c r="C37" s="67" t="str">
        <f>IFERROR(INDEX('Part Master'!$B$2:$B$1001,MATCH(A37,'Part Master'!$A$2:$A$1001,0)),"")</f>
        <v/>
      </c>
      <c r="D37" s="83" t="str">
        <f t="shared" si="0"/>
        <v/>
      </c>
      <c r="E37" s="68" t="str">
        <f>IFERROR(INDEX('Part Master'!$C$2:$C$1001,MATCH(A37,'Part Master'!$A$2:$A$1001,0)),"")</f>
        <v/>
      </c>
      <c r="F37" s="67" t="str">
        <f>IFERROR(INDEX('Part Master'!$D$2:$D$1001,MATCH(A37,'Part Master'!$A$2:$A$1001,0)),"")</f>
        <v/>
      </c>
      <c r="G37" s="78" t="str">
        <f>IFERROR(INDEX('Part Master'!$E$2:$E$1001,MATCH(A37,'Part Master'!$A$2:$A$1001,0)),"")</f>
        <v/>
      </c>
      <c r="H37" s="84" t="str">
        <f t="shared" si="1"/>
        <v/>
      </c>
      <c r="I37" s="67" t="str">
        <f>IFERROR(INDEX('Part Master'!$F$2:$F$1001,MATCH(A37,'Part Master'!$A$2:$A$1001,0)),"")</f>
        <v/>
      </c>
      <c r="J37" s="67" t="str">
        <f>IFERROR(INDEX('Part Master'!$G$2:$G$1001,MATCH(A37,'Part Master'!$A$2:$A$1001,0)),"")</f>
        <v/>
      </c>
      <c r="K37" s="78" t="str">
        <f>IFERROR(INDEX('Part Master'!$H$2:$H$1001,MATCH(A37,'Part Master'!$A$2:$A$1001,0)),"")</f>
        <v/>
      </c>
      <c r="L37" s="84" t="str">
        <f t="shared" si="2"/>
        <v/>
      </c>
      <c r="M37" s="67" t="str">
        <f>IFERROR(INDEX('Part Master'!$I$2:$I$1001,MATCH(A37,'Part Master'!$A$2:$A$1001,0)),"")</f>
        <v/>
      </c>
      <c r="N37" s="67" t="str">
        <f>IFERROR(INDEX('Part Master'!$J$2:$J$1001,MATCH(A37,'Part Master'!$A$2:$A$1001,0)),"")</f>
        <v/>
      </c>
      <c r="O37" s="78" t="str">
        <f>IFERROR(INDEX('Part Master'!$K$2:$K$1001,MATCH(A37,'Part Master'!$A$2:$A$1001,0)),"")</f>
        <v/>
      </c>
      <c r="P37" s="84" t="str">
        <f t="shared" si="3"/>
        <v/>
      </c>
      <c r="Q37" s="78" t="str">
        <f>IFERROR(INDEX('Part Master'!$L$2:$L$1001,MATCH(A37,'Part Master'!$A$2:$A$1001,0)),"")</f>
        <v/>
      </c>
      <c r="R37" s="84" t="str">
        <f t="shared" si="4"/>
        <v/>
      </c>
      <c r="S37" s="84" t="str">
        <f t="shared" si="5"/>
        <v/>
      </c>
      <c r="T37" s="82" t="str">
        <f t="shared" si="6"/>
        <v/>
      </c>
      <c r="U37" s="82" t="str">
        <f t="shared" si="7"/>
        <v/>
      </c>
      <c r="V37" s="82" t="str">
        <f t="shared" si="8"/>
        <v/>
      </c>
    </row>
    <row r="38" spans="1:22" x14ac:dyDescent="0.3">
      <c r="A38" s="6"/>
      <c r="B38" s="43"/>
      <c r="C38" s="67" t="str">
        <f>IFERROR(INDEX('Part Master'!$B$2:$B$1001,MATCH(A38,'Part Master'!$A$2:$A$1001,0)),"")</f>
        <v/>
      </c>
      <c r="D38" s="80" t="str">
        <f t="shared" si="0"/>
        <v/>
      </c>
      <c r="E38" s="68" t="str">
        <f>IFERROR(INDEX('Part Master'!$C$2:$C$1001,MATCH(A38,'Part Master'!$A$2:$A$1001,0)),"")</f>
        <v/>
      </c>
      <c r="F38" s="67" t="str">
        <f>IFERROR(INDEX('Part Master'!$D$2:$D$1001,MATCH(A38,'Part Master'!$A$2:$A$1001,0)),"")</f>
        <v/>
      </c>
      <c r="G38" s="78" t="str">
        <f>IFERROR(INDEX('Part Master'!$E$2:$E$1001,MATCH(A38,'Part Master'!$A$2:$A$1001,0)),"")</f>
        <v/>
      </c>
      <c r="H38" s="81" t="str">
        <f t="shared" si="1"/>
        <v/>
      </c>
      <c r="I38" s="67" t="str">
        <f>IFERROR(INDEX('Part Master'!$F$2:$F$1001,MATCH(A38,'Part Master'!$A$2:$A$1001,0)),"")</f>
        <v/>
      </c>
      <c r="J38" s="67" t="str">
        <f>IFERROR(INDEX('Part Master'!$G$2:$G$1001,MATCH(A38,'Part Master'!$A$2:$A$1001,0)),"")</f>
        <v/>
      </c>
      <c r="K38" s="78" t="str">
        <f>IFERROR(INDEX('Part Master'!$H$2:$H$1001,MATCH(A38,'Part Master'!$A$2:$A$1001,0)),"")</f>
        <v/>
      </c>
      <c r="L38" s="81" t="str">
        <f t="shared" si="2"/>
        <v/>
      </c>
      <c r="M38" s="67" t="str">
        <f>IFERROR(INDEX('Part Master'!$I$2:$I$1001,MATCH(A38,'Part Master'!$A$2:$A$1001,0)),"")</f>
        <v/>
      </c>
      <c r="N38" s="67" t="str">
        <f>IFERROR(INDEX('Part Master'!$J$2:$J$1001,MATCH(A38,'Part Master'!$A$2:$A$1001,0)),"")</f>
        <v/>
      </c>
      <c r="O38" s="78" t="str">
        <f>IFERROR(INDEX('Part Master'!$K$2:$K$1001,MATCH(A38,'Part Master'!$A$2:$A$1001,0)),"")</f>
        <v/>
      </c>
      <c r="P38" s="81" t="str">
        <f t="shared" si="3"/>
        <v/>
      </c>
      <c r="Q38" s="78" t="str">
        <f>IFERROR(INDEX('Part Master'!$L$2:$L$1001,MATCH(A38,'Part Master'!$A$2:$A$1001,0)),"")</f>
        <v/>
      </c>
      <c r="R38" s="81" t="str">
        <f t="shared" si="4"/>
        <v/>
      </c>
      <c r="S38" s="81" t="str">
        <f t="shared" si="5"/>
        <v/>
      </c>
      <c r="T38" s="82" t="str">
        <f t="shared" si="6"/>
        <v/>
      </c>
      <c r="U38" s="82" t="str">
        <f t="shared" si="7"/>
        <v/>
      </c>
      <c r="V38" s="82" t="str">
        <f t="shared" si="8"/>
        <v/>
      </c>
    </row>
    <row r="39" spans="1:22" x14ac:dyDescent="0.3">
      <c r="A39" s="6"/>
      <c r="B39" s="43"/>
      <c r="C39" s="67" t="str">
        <f>IFERROR(INDEX('Part Master'!$B$2:$B$1001,MATCH(A39,'Part Master'!$A$2:$A$1001,0)),"")</f>
        <v/>
      </c>
      <c r="D39" s="83" t="str">
        <f t="shared" si="0"/>
        <v/>
      </c>
      <c r="E39" s="68" t="str">
        <f>IFERROR(INDEX('Part Master'!$C$2:$C$1001,MATCH(A39,'Part Master'!$A$2:$A$1001,0)),"")</f>
        <v/>
      </c>
      <c r="F39" s="67" t="str">
        <f>IFERROR(INDEX('Part Master'!$D$2:$D$1001,MATCH(A39,'Part Master'!$A$2:$A$1001,0)),"")</f>
        <v/>
      </c>
      <c r="G39" s="78" t="str">
        <f>IFERROR(INDEX('Part Master'!$E$2:$E$1001,MATCH(A39,'Part Master'!$A$2:$A$1001,0)),"")</f>
        <v/>
      </c>
      <c r="H39" s="84" t="str">
        <f t="shared" si="1"/>
        <v/>
      </c>
      <c r="I39" s="67" t="str">
        <f>IFERROR(INDEX('Part Master'!$F$2:$F$1001,MATCH(A39,'Part Master'!$A$2:$A$1001,0)),"")</f>
        <v/>
      </c>
      <c r="J39" s="67" t="str">
        <f>IFERROR(INDEX('Part Master'!$G$2:$G$1001,MATCH(A39,'Part Master'!$A$2:$A$1001,0)),"")</f>
        <v/>
      </c>
      <c r="K39" s="78" t="str">
        <f>IFERROR(INDEX('Part Master'!$H$2:$H$1001,MATCH(A39,'Part Master'!$A$2:$A$1001,0)),"")</f>
        <v/>
      </c>
      <c r="L39" s="84" t="str">
        <f t="shared" si="2"/>
        <v/>
      </c>
      <c r="M39" s="67" t="str">
        <f>IFERROR(INDEX('Part Master'!$I$2:$I$1001,MATCH(A39,'Part Master'!$A$2:$A$1001,0)),"")</f>
        <v/>
      </c>
      <c r="N39" s="67" t="str">
        <f>IFERROR(INDEX('Part Master'!$J$2:$J$1001,MATCH(A39,'Part Master'!$A$2:$A$1001,0)),"")</f>
        <v/>
      </c>
      <c r="O39" s="78" t="str">
        <f>IFERROR(INDEX('Part Master'!$K$2:$K$1001,MATCH(A39,'Part Master'!$A$2:$A$1001,0)),"")</f>
        <v/>
      </c>
      <c r="P39" s="84" t="str">
        <f t="shared" si="3"/>
        <v/>
      </c>
      <c r="Q39" s="78" t="str">
        <f>IFERROR(INDEX('Part Master'!$L$2:$L$1001,MATCH(A39,'Part Master'!$A$2:$A$1001,0)),"")</f>
        <v/>
      </c>
      <c r="R39" s="84" t="str">
        <f t="shared" si="4"/>
        <v/>
      </c>
      <c r="S39" s="84" t="str">
        <f t="shared" si="5"/>
        <v/>
      </c>
      <c r="T39" s="82" t="str">
        <f t="shared" si="6"/>
        <v/>
      </c>
      <c r="U39" s="82" t="str">
        <f t="shared" si="7"/>
        <v/>
      </c>
      <c r="V39" s="82" t="str">
        <f t="shared" si="8"/>
        <v/>
      </c>
    </row>
    <row r="40" spans="1:22" x14ac:dyDescent="0.3">
      <c r="A40" s="6"/>
      <c r="B40" s="43"/>
      <c r="C40" s="67" t="str">
        <f>IFERROR(INDEX('Part Master'!$B$2:$B$1001,MATCH(A40,'Part Master'!$A$2:$A$1001,0)),"")</f>
        <v/>
      </c>
      <c r="D40" s="80" t="str">
        <f t="shared" si="0"/>
        <v/>
      </c>
      <c r="E40" s="68" t="str">
        <f>IFERROR(INDEX('Part Master'!$C$2:$C$1001,MATCH(A40,'Part Master'!$A$2:$A$1001,0)),"")</f>
        <v/>
      </c>
      <c r="F40" s="67" t="str">
        <f>IFERROR(INDEX('Part Master'!$D$2:$D$1001,MATCH(A40,'Part Master'!$A$2:$A$1001,0)),"")</f>
        <v/>
      </c>
      <c r="G40" s="78" t="str">
        <f>IFERROR(INDEX('Part Master'!$E$2:$E$1001,MATCH(A40,'Part Master'!$A$2:$A$1001,0)),"")</f>
        <v/>
      </c>
      <c r="H40" s="81" t="str">
        <f t="shared" si="1"/>
        <v/>
      </c>
      <c r="I40" s="67" t="str">
        <f>IFERROR(INDEX('Part Master'!$F$2:$F$1001,MATCH(A40,'Part Master'!$A$2:$A$1001,0)),"")</f>
        <v/>
      </c>
      <c r="J40" s="67" t="str">
        <f>IFERROR(INDEX('Part Master'!$G$2:$G$1001,MATCH(A40,'Part Master'!$A$2:$A$1001,0)),"")</f>
        <v/>
      </c>
      <c r="K40" s="78" t="str">
        <f>IFERROR(INDEX('Part Master'!$H$2:$H$1001,MATCH(A40,'Part Master'!$A$2:$A$1001,0)),"")</f>
        <v/>
      </c>
      <c r="L40" s="81" t="str">
        <f t="shared" si="2"/>
        <v/>
      </c>
      <c r="M40" s="67" t="str">
        <f>IFERROR(INDEX('Part Master'!$I$2:$I$1001,MATCH(A40,'Part Master'!$A$2:$A$1001,0)),"")</f>
        <v/>
      </c>
      <c r="N40" s="67" t="str">
        <f>IFERROR(INDEX('Part Master'!$J$2:$J$1001,MATCH(A40,'Part Master'!$A$2:$A$1001,0)),"")</f>
        <v/>
      </c>
      <c r="O40" s="78" t="str">
        <f>IFERROR(INDEX('Part Master'!$K$2:$K$1001,MATCH(A40,'Part Master'!$A$2:$A$1001,0)),"")</f>
        <v/>
      </c>
      <c r="P40" s="81" t="str">
        <f t="shared" si="3"/>
        <v/>
      </c>
      <c r="Q40" s="78" t="str">
        <f>IFERROR(INDEX('Part Master'!$L$2:$L$1001,MATCH(A40,'Part Master'!$A$2:$A$1001,0)),"")</f>
        <v/>
      </c>
      <c r="R40" s="81" t="str">
        <f t="shared" si="4"/>
        <v/>
      </c>
      <c r="S40" s="81" t="str">
        <f t="shared" si="5"/>
        <v/>
      </c>
      <c r="T40" s="82" t="str">
        <f t="shared" si="6"/>
        <v/>
      </c>
      <c r="U40" s="82" t="str">
        <f t="shared" si="7"/>
        <v/>
      </c>
      <c r="V40" s="82" t="str">
        <f t="shared" si="8"/>
        <v/>
      </c>
    </row>
    <row r="41" spans="1:22" x14ac:dyDescent="0.3">
      <c r="A41" s="6"/>
      <c r="B41" s="43"/>
      <c r="C41" s="67" t="str">
        <f>IFERROR(INDEX('Part Master'!$B$2:$B$1001,MATCH(A41,'Part Master'!$A$2:$A$1001,0)),"")</f>
        <v/>
      </c>
      <c r="D41" s="83" t="str">
        <f t="shared" si="0"/>
        <v/>
      </c>
      <c r="E41" s="68" t="str">
        <f>IFERROR(INDEX('Part Master'!$C$2:$C$1001,MATCH(A41,'Part Master'!$A$2:$A$1001,0)),"")</f>
        <v/>
      </c>
      <c r="F41" s="67" t="str">
        <f>IFERROR(INDEX('Part Master'!$D$2:$D$1001,MATCH(A41,'Part Master'!$A$2:$A$1001,0)),"")</f>
        <v/>
      </c>
      <c r="G41" s="78" t="str">
        <f>IFERROR(INDEX('Part Master'!$E$2:$E$1001,MATCH(A41,'Part Master'!$A$2:$A$1001,0)),"")</f>
        <v/>
      </c>
      <c r="H41" s="84" t="str">
        <f t="shared" si="1"/>
        <v/>
      </c>
      <c r="I41" s="67" t="str">
        <f>IFERROR(INDEX('Part Master'!$F$2:$F$1001,MATCH(A41,'Part Master'!$A$2:$A$1001,0)),"")</f>
        <v/>
      </c>
      <c r="J41" s="67" t="str">
        <f>IFERROR(INDEX('Part Master'!$G$2:$G$1001,MATCH(A41,'Part Master'!$A$2:$A$1001,0)),"")</f>
        <v/>
      </c>
      <c r="K41" s="78" t="str">
        <f>IFERROR(INDEX('Part Master'!$H$2:$H$1001,MATCH(A41,'Part Master'!$A$2:$A$1001,0)),"")</f>
        <v/>
      </c>
      <c r="L41" s="84" t="str">
        <f t="shared" si="2"/>
        <v/>
      </c>
      <c r="M41" s="67" t="str">
        <f>IFERROR(INDEX('Part Master'!$I$2:$I$1001,MATCH(A41,'Part Master'!$A$2:$A$1001,0)),"")</f>
        <v/>
      </c>
      <c r="N41" s="67" t="str">
        <f>IFERROR(INDEX('Part Master'!$J$2:$J$1001,MATCH(A41,'Part Master'!$A$2:$A$1001,0)),"")</f>
        <v/>
      </c>
      <c r="O41" s="78" t="str">
        <f>IFERROR(INDEX('Part Master'!$K$2:$K$1001,MATCH(A41,'Part Master'!$A$2:$A$1001,0)),"")</f>
        <v/>
      </c>
      <c r="P41" s="84" t="str">
        <f t="shared" si="3"/>
        <v/>
      </c>
      <c r="Q41" s="78" t="str">
        <f>IFERROR(INDEX('Part Master'!$L$2:$L$1001,MATCH(A41,'Part Master'!$A$2:$A$1001,0)),"")</f>
        <v/>
      </c>
      <c r="R41" s="84" t="str">
        <f t="shared" si="4"/>
        <v/>
      </c>
      <c r="S41" s="84" t="str">
        <f t="shared" si="5"/>
        <v/>
      </c>
      <c r="T41" s="82" t="str">
        <f t="shared" si="6"/>
        <v/>
      </c>
      <c r="U41" s="82" t="str">
        <f t="shared" si="7"/>
        <v/>
      </c>
      <c r="V41" s="82" t="str">
        <f t="shared" si="8"/>
        <v/>
      </c>
    </row>
    <row r="42" spans="1:22" x14ac:dyDescent="0.3">
      <c r="A42" s="6"/>
      <c r="B42" s="43"/>
      <c r="C42" s="67" t="str">
        <f>IFERROR(INDEX('Part Master'!$B$2:$B$1001,MATCH(A42,'Part Master'!$A$2:$A$1001,0)),"")</f>
        <v/>
      </c>
      <c r="D42" s="80" t="str">
        <f t="shared" si="0"/>
        <v/>
      </c>
      <c r="E42" s="68" t="str">
        <f>IFERROR(INDEX('Part Master'!$C$2:$C$1001,MATCH(A42,'Part Master'!$A$2:$A$1001,0)),"")</f>
        <v/>
      </c>
      <c r="F42" s="67" t="str">
        <f>IFERROR(INDEX('Part Master'!$D$2:$D$1001,MATCH(A42,'Part Master'!$A$2:$A$1001,0)),"")</f>
        <v/>
      </c>
      <c r="G42" s="78" t="str">
        <f>IFERROR(INDEX('Part Master'!$E$2:$E$1001,MATCH(A42,'Part Master'!$A$2:$A$1001,0)),"")</f>
        <v/>
      </c>
      <c r="H42" s="81" t="str">
        <f t="shared" si="1"/>
        <v/>
      </c>
      <c r="I42" s="67" t="str">
        <f>IFERROR(INDEX('Part Master'!$F$2:$F$1001,MATCH(A42,'Part Master'!$A$2:$A$1001,0)),"")</f>
        <v/>
      </c>
      <c r="J42" s="67" t="str">
        <f>IFERROR(INDEX('Part Master'!$G$2:$G$1001,MATCH(A42,'Part Master'!$A$2:$A$1001,0)),"")</f>
        <v/>
      </c>
      <c r="K42" s="78" t="str">
        <f>IFERROR(INDEX('Part Master'!$H$2:$H$1001,MATCH(A42,'Part Master'!$A$2:$A$1001,0)),"")</f>
        <v/>
      </c>
      <c r="L42" s="81" t="str">
        <f t="shared" si="2"/>
        <v/>
      </c>
      <c r="M42" s="67" t="str">
        <f>IFERROR(INDEX('Part Master'!$I$2:$I$1001,MATCH(A42,'Part Master'!$A$2:$A$1001,0)),"")</f>
        <v/>
      </c>
      <c r="N42" s="67" t="str">
        <f>IFERROR(INDEX('Part Master'!$J$2:$J$1001,MATCH(A42,'Part Master'!$A$2:$A$1001,0)),"")</f>
        <v/>
      </c>
      <c r="O42" s="78" t="str">
        <f>IFERROR(INDEX('Part Master'!$K$2:$K$1001,MATCH(A42,'Part Master'!$A$2:$A$1001,0)),"")</f>
        <v/>
      </c>
      <c r="P42" s="81" t="str">
        <f t="shared" si="3"/>
        <v/>
      </c>
      <c r="Q42" s="78" t="str">
        <f>IFERROR(INDEX('Part Master'!$L$2:$L$1001,MATCH(A42,'Part Master'!$A$2:$A$1001,0)),"")</f>
        <v/>
      </c>
      <c r="R42" s="81" t="str">
        <f t="shared" si="4"/>
        <v/>
      </c>
      <c r="S42" s="81" t="str">
        <f t="shared" si="5"/>
        <v/>
      </c>
      <c r="T42" s="82" t="str">
        <f t="shared" si="6"/>
        <v/>
      </c>
      <c r="U42" s="82" t="str">
        <f t="shared" si="7"/>
        <v/>
      </c>
      <c r="V42" s="82" t="str">
        <f t="shared" si="8"/>
        <v/>
      </c>
    </row>
    <row r="43" spans="1:22" x14ac:dyDescent="0.3">
      <c r="A43" s="6"/>
      <c r="B43" s="43"/>
      <c r="C43" s="67" t="str">
        <f>IFERROR(INDEX('Part Master'!$B$2:$B$1001,MATCH(A43,'Part Master'!$A$2:$A$1001,0)),"")</f>
        <v/>
      </c>
      <c r="D43" s="83" t="str">
        <f t="shared" si="0"/>
        <v/>
      </c>
      <c r="E43" s="68" t="str">
        <f>IFERROR(INDEX('Part Master'!$C$2:$C$1001,MATCH(A43,'Part Master'!$A$2:$A$1001,0)),"")</f>
        <v/>
      </c>
      <c r="F43" s="67" t="str">
        <f>IFERROR(INDEX('Part Master'!$D$2:$D$1001,MATCH(A43,'Part Master'!$A$2:$A$1001,0)),"")</f>
        <v/>
      </c>
      <c r="G43" s="78" t="str">
        <f>IFERROR(INDEX('Part Master'!$E$2:$E$1001,MATCH(A43,'Part Master'!$A$2:$A$1001,0)),"")</f>
        <v/>
      </c>
      <c r="H43" s="84" t="str">
        <f t="shared" si="1"/>
        <v/>
      </c>
      <c r="I43" s="67" t="str">
        <f>IFERROR(INDEX('Part Master'!$F$2:$F$1001,MATCH(A43,'Part Master'!$A$2:$A$1001,0)),"")</f>
        <v/>
      </c>
      <c r="J43" s="67" t="str">
        <f>IFERROR(INDEX('Part Master'!$G$2:$G$1001,MATCH(A43,'Part Master'!$A$2:$A$1001,0)),"")</f>
        <v/>
      </c>
      <c r="K43" s="78" t="str">
        <f>IFERROR(INDEX('Part Master'!$H$2:$H$1001,MATCH(A43,'Part Master'!$A$2:$A$1001,0)),"")</f>
        <v/>
      </c>
      <c r="L43" s="84" t="str">
        <f t="shared" si="2"/>
        <v/>
      </c>
      <c r="M43" s="67" t="str">
        <f>IFERROR(INDEX('Part Master'!$I$2:$I$1001,MATCH(A43,'Part Master'!$A$2:$A$1001,0)),"")</f>
        <v/>
      </c>
      <c r="N43" s="67" t="str">
        <f>IFERROR(INDEX('Part Master'!$J$2:$J$1001,MATCH(A43,'Part Master'!$A$2:$A$1001,0)),"")</f>
        <v/>
      </c>
      <c r="O43" s="78" t="str">
        <f>IFERROR(INDEX('Part Master'!$K$2:$K$1001,MATCH(A43,'Part Master'!$A$2:$A$1001,0)),"")</f>
        <v/>
      </c>
      <c r="P43" s="84" t="str">
        <f t="shared" si="3"/>
        <v/>
      </c>
      <c r="Q43" s="78" t="str">
        <f>IFERROR(INDEX('Part Master'!$L$2:$L$1001,MATCH(A43,'Part Master'!$A$2:$A$1001,0)),"")</f>
        <v/>
      </c>
      <c r="R43" s="84" t="str">
        <f t="shared" si="4"/>
        <v/>
      </c>
      <c r="S43" s="84" t="str">
        <f t="shared" si="5"/>
        <v/>
      </c>
      <c r="T43" s="82" t="str">
        <f t="shared" si="6"/>
        <v/>
      </c>
      <c r="U43" s="82" t="str">
        <f t="shared" si="7"/>
        <v/>
      </c>
      <c r="V43" s="82" t="str">
        <f t="shared" si="8"/>
        <v/>
      </c>
    </row>
    <row r="44" spans="1:22" x14ac:dyDescent="0.3">
      <c r="A44" s="6"/>
      <c r="B44" s="43"/>
      <c r="C44" s="67" t="str">
        <f>IFERROR(INDEX('Part Master'!$B$2:$B$1001,MATCH(A44,'Part Master'!$A$2:$A$1001,0)),"")</f>
        <v/>
      </c>
      <c r="D44" s="80" t="str">
        <f t="shared" si="0"/>
        <v/>
      </c>
      <c r="E44" s="68" t="str">
        <f>IFERROR(INDEX('Part Master'!$C$2:$C$1001,MATCH(A44,'Part Master'!$A$2:$A$1001,0)),"")</f>
        <v/>
      </c>
      <c r="F44" s="67" t="str">
        <f>IFERROR(INDEX('Part Master'!$D$2:$D$1001,MATCH(A44,'Part Master'!$A$2:$A$1001,0)),"")</f>
        <v/>
      </c>
      <c r="G44" s="78" t="str">
        <f>IFERROR(INDEX('Part Master'!$E$2:$E$1001,MATCH(A44,'Part Master'!$A$2:$A$1001,0)),"")</f>
        <v/>
      </c>
      <c r="H44" s="81" t="str">
        <f t="shared" si="1"/>
        <v/>
      </c>
      <c r="I44" s="67" t="str">
        <f>IFERROR(INDEX('Part Master'!$F$2:$F$1001,MATCH(A44,'Part Master'!$A$2:$A$1001,0)),"")</f>
        <v/>
      </c>
      <c r="J44" s="67" t="str">
        <f>IFERROR(INDEX('Part Master'!$G$2:$G$1001,MATCH(A44,'Part Master'!$A$2:$A$1001,0)),"")</f>
        <v/>
      </c>
      <c r="K44" s="78" t="str">
        <f>IFERROR(INDEX('Part Master'!$H$2:$H$1001,MATCH(A44,'Part Master'!$A$2:$A$1001,0)),"")</f>
        <v/>
      </c>
      <c r="L44" s="81" t="str">
        <f t="shared" si="2"/>
        <v/>
      </c>
      <c r="M44" s="67" t="str">
        <f>IFERROR(INDEX('Part Master'!$I$2:$I$1001,MATCH(A44,'Part Master'!$A$2:$A$1001,0)),"")</f>
        <v/>
      </c>
      <c r="N44" s="67" t="str">
        <f>IFERROR(INDEX('Part Master'!$J$2:$J$1001,MATCH(A44,'Part Master'!$A$2:$A$1001,0)),"")</f>
        <v/>
      </c>
      <c r="O44" s="78" t="str">
        <f>IFERROR(INDEX('Part Master'!$K$2:$K$1001,MATCH(A44,'Part Master'!$A$2:$A$1001,0)),"")</f>
        <v/>
      </c>
      <c r="P44" s="81" t="str">
        <f t="shared" si="3"/>
        <v/>
      </c>
      <c r="Q44" s="78" t="str">
        <f>IFERROR(INDEX('Part Master'!$L$2:$L$1001,MATCH(A44,'Part Master'!$A$2:$A$1001,0)),"")</f>
        <v/>
      </c>
      <c r="R44" s="81" t="str">
        <f t="shared" si="4"/>
        <v/>
      </c>
      <c r="S44" s="81" t="str">
        <f t="shared" si="5"/>
        <v/>
      </c>
      <c r="T44" s="82" t="str">
        <f t="shared" si="6"/>
        <v/>
      </c>
      <c r="U44" s="82" t="str">
        <f t="shared" si="7"/>
        <v/>
      </c>
      <c r="V44" s="82" t="str">
        <f t="shared" si="8"/>
        <v/>
      </c>
    </row>
    <row r="45" spans="1:22" x14ac:dyDescent="0.3">
      <c r="A45" s="6"/>
      <c r="B45" s="43"/>
      <c r="C45" s="67" t="str">
        <f>IFERROR(INDEX('Part Master'!$B$2:$B$1001,MATCH(A45,'Part Master'!$A$2:$A$1001,0)),"")</f>
        <v/>
      </c>
      <c r="D45" s="83" t="str">
        <f t="shared" si="0"/>
        <v/>
      </c>
      <c r="E45" s="68" t="str">
        <f>IFERROR(INDEX('Part Master'!$C$2:$C$1001,MATCH(A45,'Part Master'!$A$2:$A$1001,0)),"")</f>
        <v/>
      </c>
      <c r="F45" s="67" t="str">
        <f>IFERROR(INDEX('Part Master'!$D$2:$D$1001,MATCH(A45,'Part Master'!$A$2:$A$1001,0)),"")</f>
        <v/>
      </c>
      <c r="G45" s="78" t="str">
        <f>IFERROR(INDEX('Part Master'!$E$2:$E$1001,MATCH(A45,'Part Master'!$A$2:$A$1001,0)),"")</f>
        <v/>
      </c>
      <c r="H45" s="84" t="str">
        <f t="shared" si="1"/>
        <v/>
      </c>
      <c r="I45" s="67" t="str">
        <f>IFERROR(INDEX('Part Master'!$F$2:$F$1001,MATCH(A45,'Part Master'!$A$2:$A$1001,0)),"")</f>
        <v/>
      </c>
      <c r="J45" s="67" t="str">
        <f>IFERROR(INDEX('Part Master'!$G$2:$G$1001,MATCH(A45,'Part Master'!$A$2:$A$1001,0)),"")</f>
        <v/>
      </c>
      <c r="K45" s="78" t="str">
        <f>IFERROR(INDEX('Part Master'!$H$2:$H$1001,MATCH(A45,'Part Master'!$A$2:$A$1001,0)),"")</f>
        <v/>
      </c>
      <c r="L45" s="84" t="str">
        <f t="shared" si="2"/>
        <v/>
      </c>
      <c r="M45" s="67" t="str">
        <f>IFERROR(INDEX('Part Master'!$I$2:$I$1001,MATCH(A45,'Part Master'!$A$2:$A$1001,0)),"")</f>
        <v/>
      </c>
      <c r="N45" s="67" t="str">
        <f>IFERROR(INDEX('Part Master'!$J$2:$J$1001,MATCH(A45,'Part Master'!$A$2:$A$1001,0)),"")</f>
        <v/>
      </c>
      <c r="O45" s="78" t="str">
        <f>IFERROR(INDEX('Part Master'!$K$2:$K$1001,MATCH(A45,'Part Master'!$A$2:$A$1001,0)),"")</f>
        <v/>
      </c>
      <c r="P45" s="84" t="str">
        <f t="shared" si="3"/>
        <v/>
      </c>
      <c r="Q45" s="78" t="str">
        <f>IFERROR(INDEX('Part Master'!$L$2:$L$1001,MATCH(A45,'Part Master'!$A$2:$A$1001,0)),"")</f>
        <v/>
      </c>
      <c r="R45" s="84" t="str">
        <f t="shared" si="4"/>
        <v/>
      </c>
      <c r="S45" s="84" t="str">
        <f t="shared" si="5"/>
        <v/>
      </c>
      <c r="T45" s="82" t="str">
        <f t="shared" si="6"/>
        <v/>
      </c>
      <c r="U45" s="82" t="str">
        <f t="shared" si="7"/>
        <v/>
      </c>
      <c r="V45" s="82" t="str">
        <f t="shared" si="8"/>
        <v/>
      </c>
    </row>
    <row r="46" spans="1:22" x14ac:dyDescent="0.3">
      <c r="A46" s="6"/>
      <c r="B46" s="43"/>
      <c r="C46" s="67" t="str">
        <f>IFERROR(INDEX('Part Master'!$B$2:$B$1001,MATCH(A46,'Part Master'!$A$2:$A$1001,0)),"")</f>
        <v/>
      </c>
      <c r="D46" s="80" t="str">
        <f t="shared" si="0"/>
        <v/>
      </c>
      <c r="E46" s="68" t="str">
        <f>IFERROR(INDEX('Part Master'!$C$2:$C$1001,MATCH(A46,'Part Master'!$A$2:$A$1001,0)),"")</f>
        <v/>
      </c>
      <c r="F46" s="67" t="str">
        <f>IFERROR(INDEX('Part Master'!$D$2:$D$1001,MATCH(A46,'Part Master'!$A$2:$A$1001,0)),"")</f>
        <v/>
      </c>
      <c r="G46" s="78" t="str">
        <f>IFERROR(INDEX('Part Master'!$E$2:$E$1001,MATCH(A46,'Part Master'!$A$2:$A$1001,0)),"")</f>
        <v/>
      </c>
      <c r="H46" s="81" t="str">
        <f t="shared" si="1"/>
        <v/>
      </c>
      <c r="I46" s="67" t="str">
        <f>IFERROR(INDEX('Part Master'!$F$2:$F$1001,MATCH(A46,'Part Master'!$A$2:$A$1001,0)),"")</f>
        <v/>
      </c>
      <c r="J46" s="67" t="str">
        <f>IFERROR(INDEX('Part Master'!$G$2:$G$1001,MATCH(A46,'Part Master'!$A$2:$A$1001,0)),"")</f>
        <v/>
      </c>
      <c r="K46" s="78" t="str">
        <f>IFERROR(INDEX('Part Master'!$H$2:$H$1001,MATCH(A46,'Part Master'!$A$2:$A$1001,0)),"")</f>
        <v/>
      </c>
      <c r="L46" s="81" t="str">
        <f t="shared" si="2"/>
        <v/>
      </c>
      <c r="M46" s="67" t="str">
        <f>IFERROR(INDEX('Part Master'!$I$2:$I$1001,MATCH(A46,'Part Master'!$A$2:$A$1001,0)),"")</f>
        <v/>
      </c>
      <c r="N46" s="67" t="str">
        <f>IFERROR(INDEX('Part Master'!$J$2:$J$1001,MATCH(A46,'Part Master'!$A$2:$A$1001,0)),"")</f>
        <v/>
      </c>
      <c r="O46" s="78" t="str">
        <f>IFERROR(INDEX('Part Master'!$K$2:$K$1001,MATCH(A46,'Part Master'!$A$2:$A$1001,0)),"")</f>
        <v/>
      </c>
      <c r="P46" s="81" t="str">
        <f t="shared" si="3"/>
        <v/>
      </c>
      <c r="Q46" s="78" t="str">
        <f>IFERROR(INDEX('Part Master'!$L$2:$L$1001,MATCH(A46,'Part Master'!$A$2:$A$1001,0)),"")</f>
        <v/>
      </c>
      <c r="R46" s="81" t="str">
        <f t="shared" si="4"/>
        <v/>
      </c>
      <c r="S46" s="81" t="str">
        <f t="shared" si="5"/>
        <v/>
      </c>
      <c r="T46" s="82" t="str">
        <f t="shared" si="6"/>
        <v/>
      </c>
      <c r="U46" s="82" t="str">
        <f t="shared" si="7"/>
        <v/>
      </c>
      <c r="V46" s="82" t="str">
        <f t="shared" si="8"/>
        <v/>
      </c>
    </row>
    <row r="47" spans="1:22" x14ac:dyDescent="0.3">
      <c r="A47" s="6"/>
      <c r="B47" s="43"/>
      <c r="C47" s="67" t="str">
        <f>IFERROR(INDEX('Part Master'!$B$2:$B$1001,MATCH(A47,'Part Master'!$A$2:$A$1001,0)),"")</f>
        <v/>
      </c>
      <c r="D47" s="83" t="str">
        <f t="shared" si="0"/>
        <v/>
      </c>
      <c r="E47" s="68" t="str">
        <f>IFERROR(INDEX('Part Master'!$C$2:$C$1001,MATCH(A47,'Part Master'!$A$2:$A$1001,0)),"")</f>
        <v/>
      </c>
      <c r="F47" s="67" t="str">
        <f>IFERROR(INDEX('Part Master'!$D$2:$D$1001,MATCH(A47,'Part Master'!$A$2:$A$1001,0)),"")</f>
        <v/>
      </c>
      <c r="G47" s="78" t="str">
        <f>IFERROR(INDEX('Part Master'!$E$2:$E$1001,MATCH(A47,'Part Master'!$A$2:$A$1001,0)),"")</f>
        <v/>
      </c>
      <c r="H47" s="84" t="str">
        <f t="shared" si="1"/>
        <v/>
      </c>
      <c r="I47" s="67" t="str">
        <f>IFERROR(INDEX('Part Master'!$F$2:$F$1001,MATCH(A47,'Part Master'!$A$2:$A$1001,0)),"")</f>
        <v/>
      </c>
      <c r="J47" s="67" t="str">
        <f>IFERROR(INDEX('Part Master'!$G$2:$G$1001,MATCH(A47,'Part Master'!$A$2:$A$1001,0)),"")</f>
        <v/>
      </c>
      <c r="K47" s="78" t="str">
        <f>IFERROR(INDEX('Part Master'!$H$2:$H$1001,MATCH(A47,'Part Master'!$A$2:$A$1001,0)),"")</f>
        <v/>
      </c>
      <c r="L47" s="84" t="str">
        <f t="shared" si="2"/>
        <v/>
      </c>
      <c r="M47" s="67" t="str">
        <f>IFERROR(INDEX('Part Master'!$I$2:$I$1001,MATCH(A47,'Part Master'!$A$2:$A$1001,0)),"")</f>
        <v/>
      </c>
      <c r="N47" s="67" t="str">
        <f>IFERROR(INDEX('Part Master'!$J$2:$J$1001,MATCH(A47,'Part Master'!$A$2:$A$1001,0)),"")</f>
        <v/>
      </c>
      <c r="O47" s="78" t="str">
        <f>IFERROR(INDEX('Part Master'!$K$2:$K$1001,MATCH(A47,'Part Master'!$A$2:$A$1001,0)),"")</f>
        <v/>
      </c>
      <c r="P47" s="84" t="str">
        <f t="shared" si="3"/>
        <v/>
      </c>
      <c r="Q47" s="78" t="str">
        <f>IFERROR(INDEX('Part Master'!$L$2:$L$1001,MATCH(A47,'Part Master'!$A$2:$A$1001,0)),"")</f>
        <v/>
      </c>
      <c r="R47" s="84" t="str">
        <f t="shared" si="4"/>
        <v/>
      </c>
      <c r="S47" s="84" t="str">
        <f t="shared" si="5"/>
        <v/>
      </c>
      <c r="T47" s="82" t="str">
        <f t="shared" si="6"/>
        <v/>
      </c>
      <c r="U47" s="82" t="str">
        <f t="shared" si="7"/>
        <v/>
      </c>
      <c r="V47" s="82" t="str">
        <f t="shared" si="8"/>
        <v/>
      </c>
    </row>
    <row r="48" spans="1:22" x14ac:dyDescent="0.3">
      <c r="A48" s="6"/>
      <c r="B48" s="43"/>
      <c r="C48" s="67" t="str">
        <f>IFERROR(INDEX('Part Master'!$B$2:$B$1001,MATCH(A48,'Part Master'!$A$2:$A$1001,0)),"")</f>
        <v/>
      </c>
      <c r="D48" s="80" t="str">
        <f t="shared" si="0"/>
        <v/>
      </c>
      <c r="E48" s="68" t="str">
        <f>IFERROR(INDEX('Part Master'!$C$2:$C$1001,MATCH(A48,'Part Master'!$A$2:$A$1001,0)),"")</f>
        <v/>
      </c>
      <c r="F48" s="67" t="str">
        <f>IFERROR(INDEX('Part Master'!$D$2:$D$1001,MATCH(A48,'Part Master'!$A$2:$A$1001,0)),"")</f>
        <v/>
      </c>
      <c r="G48" s="78" t="str">
        <f>IFERROR(INDEX('Part Master'!$E$2:$E$1001,MATCH(A48,'Part Master'!$A$2:$A$1001,0)),"")</f>
        <v/>
      </c>
      <c r="H48" s="81" t="str">
        <f t="shared" si="1"/>
        <v/>
      </c>
      <c r="I48" s="67" t="str">
        <f>IFERROR(INDEX('Part Master'!$F$2:$F$1001,MATCH(A48,'Part Master'!$A$2:$A$1001,0)),"")</f>
        <v/>
      </c>
      <c r="J48" s="67" t="str">
        <f>IFERROR(INDEX('Part Master'!$G$2:$G$1001,MATCH(A48,'Part Master'!$A$2:$A$1001,0)),"")</f>
        <v/>
      </c>
      <c r="K48" s="78" t="str">
        <f>IFERROR(INDEX('Part Master'!$H$2:$H$1001,MATCH(A48,'Part Master'!$A$2:$A$1001,0)),"")</f>
        <v/>
      </c>
      <c r="L48" s="81" t="str">
        <f t="shared" si="2"/>
        <v/>
      </c>
      <c r="M48" s="67" t="str">
        <f>IFERROR(INDEX('Part Master'!$I$2:$I$1001,MATCH(A48,'Part Master'!$A$2:$A$1001,0)),"")</f>
        <v/>
      </c>
      <c r="N48" s="67" t="str">
        <f>IFERROR(INDEX('Part Master'!$J$2:$J$1001,MATCH(A48,'Part Master'!$A$2:$A$1001,0)),"")</f>
        <v/>
      </c>
      <c r="O48" s="78" t="str">
        <f>IFERROR(INDEX('Part Master'!$K$2:$K$1001,MATCH(A48,'Part Master'!$A$2:$A$1001,0)),"")</f>
        <v/>
      </c>
      <c r="P48" s="81" t="str">
        <f t="shared" si="3"/>
        <v/>
      </c>
      <c r="Q48" s="78" t="str">
        <f>IFERROR(INDEX('Part Master'!$L$2:$L$1001,MATCH(A48,'Part Master'!$A$2:$A$1001,0)),"")</f>
        <v/>
      </c>
      <c r="R48" s="81" t="str">
        <f t="shared" si="4"/>
        <v/>
      </c>
      <c r="S48" s="81" t="str">
        <f t="shared" si="5"/>
        <v/>
      </c>
      <c r="T48" s="82" t="str">
        <f t="shared" si="6"/>
        <v/>
      </c>
      <c r="U48" s="82" t="str">
        <f t="shared" si="7"/>
        <v/>
      </c>
      <c r="V48" s="82" t="str">
        <f t="shared" si="8"/>
        <v/>
      </c>
    </row>
    <row r="49" spans="1:22" x14ac:dyDescent="0.3">
      <c r="A49" s="6"/>
      <c r="B49" s="43"/>
      <c r="C49" s="67" t="str">
        <f>IFERROR(INDEX('Part Master'!$B$2:$B$1001,MATCH(A49,'Part Master'!$A$2:$A$1001,0)),"")</f>
        <v/>
      </c>
      <c r="D49" s="83" t="str">
        <f t="shared" si="0"/>
        <v/>
      </c>
      <c r="E49" s="68" t="str">
        <f>IFERROR(INDEX('Part Master'!$C$2:$C$1001,MATCH(A49,'Part Master'!$A$2:$A$1001,0)),"")</f>
        <v/>
      </c>
      <c r="F49" s="67" t="str">
        <f>IFERROR(INDEX('Part Master'!$D$2:$D$1001,MATCH(A49,'Part Master'!$A$2:$A$1001,0)),"")</f>
        <v/>
      </c>
      <c r="G49" s="78" t="str">
        <f>IFERROR(INDEX('Part Master'!$E$2:$E$1001,MATCH(A49,'Part Master'!$A$2:$A$1001,0)),"")</f>
        <v/>
      </c>
      <c r="H49" s="84" t="str">
        <f t="shared" si="1"/>
        <v/>
      </c>
      <c r="I49" s="67" t="str">
        <f>IFERROR(INDEX('Part Master'!$F$2:$F$1001,MATCH(A49,'Part Master'!$A$2:$A$1001,0)),"")</f>
        <v/>
      </c>
      <c r="J49" s="67" t="str">
        <f>IFERROR(INDEX('Part Master'!$G$2:$G$1001,MATCH(A49,'Part Master'!$A$2:$A$1001,0)),"")</f>
        <v/>
      </c>
      <c r="K49" s="78" t="str">
        <f>IFERROR(INDEX('Part Master'!$H$2:$H$1001,MATCH(A49,'Part Master'!$A$2:$A$1001,0)),"")</f>
        <v/>
      </c>
      <c r="L49" s="84" t="str">
        <f t="shared" si="2"/>
        <v/>
      </c>
      <c r="M49" s="67" t="str">
        <f>IFERROR(INDEX('Part Master'!$I$2:$I$1001,MATCH(A49,'Part Master'!$A$2:$A$1001,0)),"")</f>
        <v/>
      </c>
      <c r="N49" s="67" t="str">
        <f>IFERROR(INDEX('Part Master'!$J$2:$J$1001,MATCH(A49,'Part Master'!$A$2:$A$1001,0)),"")</f>
        <v/>
      </c>
      <c r="O49" s="78" t="str">
        <f>IFERROR(INDEX('Part Master'!$K$2:$K$1001,MATCH(A49,'Part Master'!$A$2:$A$1001,0)),"")</f>
        <v/>
      </c>
      <c r="P49" s="84" t="str">
        <f t="shared" si="3"/>
        <v/>
      </c>
      <c r="Q49" s="78" t="str">
        <f>IFERROR(INDEX('Part Master'!$L$2:$L$1001,MATCH(A49,'Part Master'!$A$2:$A$1001,0)),"")</f>
        <v/>
      </c>
      <c r="R49" s="84" t="str">
        <f t="shared" si="4"/>
        <v/>
      </c>
      <c r="S49" s="84" t="str">
        <f t="shared" si="5"/>
        <v/>
      </c>
      <c r="T49" s="82" t="str">
        <f t="shared" si="6"/>
        <v/>
      </c>
      <c r="U49" s="82" t="str">
        <f t="shared" si="7"/>
        <v/>
      </c>
      <c r="V49" s="82" t="str">
        <f t="shared" si="8"/>
        <v/>
      </c>
    </row>
    <row r="50" spans="1:22" x14ac:dyDescent="0.3">
      <c r="A50" s="6"/>
      <c r="B50" s="43"/>
      <c r="C50" s="67" t="str">
        <f>IFERROR(INDEX('Part Master'!$B$2:$B$1001,MATCH(A50,'Part Master'!$A$2:$A$1001,0)),"")</f>
        <v/>
      </c>
      <c r="D50" s="80" t="str">
        <f t="shared" si="0"/>
        <v/>
      </c>
      <c r="E50" s="68" t="str">
        <f>IFERROR(INDEX('Part Master'!$C$2:$C$1001,MATCH(A50,'Part Master'!$A$2:$A$1001,0)),"")</f>
        <v/>
      </c>
      <c r="F50" s="67" t="str">
        <f>IFERROR(INDEX('Part Master'!$D$2:$D$1001,MATCH(A50,'Part Master'!$A$2:$A$1001,0)),"")</f>
        <v/>
      </c>
      <c r="G50" s="78" t="str">
        <f>IFERROR(INDEX('Part Master'!$E$2:$E$1001,MATCH(A50,'Part Master'!$A$2:$A$1001,0)),"")</f>
        <v/>
      </c>
      <c r="H50" s="81" t="str">
        <f t="shared" si="1"/>
        <v/>
      </c>
      <c r="I50" s="67" t="str">
        <f>IFERROR(INDEX('Part Master'!$F$2:$F$1001,MATCH(A50,'Part Master'!$A$2:$A$1001,0)),"")</f>
        <v/>
      </c>
      <c r="J50" s="67" t="str">
        <f>IFERROR(INDEX('Part Master'!$G$2:$G$1001,MATCH(A50,'Part Master'!$A$2:$A$1001,0)),"")</f>
        <v/>
      </c>
      <c r="K50" s="78" t="str">
        <f>IFERROR(INDEX('Part Master'!$H$2:$H$1001,MATCH(A50,'Part Master'!$A$2:$A$1001,0)),"")</f>
        <v/>
      </c>
      <c r="L50" s="81" t="str">
        <f t="shared" si="2"/>
        <v/>
      </c>
      <c r="M50" s="67" t="str">
        <f>IFERROR(INDEX('Part Master'!$I$2:$I$1001,MATCH(A50,'Part Master'!$A$2:$A$1001,0)),"")</f>
        <v/>
      </c>
      <c r="N50" s="67" t="str">
        <f>IFERROR(INDEX('Part Master'!$J$2:$J$1001,MATCH(A50,'Part Master'!$A$2:$A$1001,0)),"")</f>
        <v/>
      </c>
      <c r="O50" s="78" t="str">
        <f>IFERROR(INDEX('Part Master'!$K$2:$K$1001,MATCH(A50,'Part Master'!$A$2:$A$1001,0)),"")</f>
        <v/>
      </c>
      <c r="P50" s="81" t="str">
        <f t="shared" si="3"/>
        <v/>
      </c>
      <c r="Q50" s="78" t="str">
        <f>IFERROR(INDEX('Part Master'!$L$2:$L$1001,MATCH(A50,'Part Master'!$A$2:$A$1001,0)),"")</f>
        <v/>
      </c>
      <c r="R50" s="81" t="str">
        <f t="shared" si="4"/>
        <v/>
      </c>
      <c r="S50" s="81" t="str">
        <f t="shared" si="5"/>
        <v/>
      </c>
      <c r="T50" s="82" t="str">
        <f t="shared" si="6"/>
        <v/>
      </c>
      <c r="U50" s="82" t="str">
        <f t="shared" si="7"/>
        <v/>
      </c>
      <c r="V50" s="82" t="str">
        <f t="shared" si="8"/>
        <v/>
      </c>
    </row>
    <row r="51" spans="1:22" x14ac:dyDescent="0.3">
      <c r="A51" s="6"/>
      <c r="B51" s="43"/>
      <c r="C51" s="67" t="str">
        <f>IFERROR(INDEX('Part Master'!$B$2:$B$1001,MATCH(A51,'Part Master'!$A$2:$A$1001,0)),"")</f>
        <v/>
      </c>
      <c r="D51" s="83" t="str">
        <f t="shared" si="0"/>
        <v/>
      </c>
      <c r="E51" s="68" t="str">
        <f>IFERROR(INDEX('Part Master'!$C$2:$C$1001,MATCH(A51,'Part Master'!$A$2:$A$1001,0)),"")</f>
        <v/>
      </c>
      <c r="F51" s="67" t="str">
        <f>IFERROR(INDEX('Part Master'!$D$2:$D$1001,MATCH(A51,'Part Master'!$A$2:$A$1001,0)),"")</f>
        <v/>
      </c>
      <c r="G51" s="78" t="str">
        <f>IFERROR(INDEX('Part Master'!$E$2:$E$1001,MATCH(A51,'Part Master'!$A$2:$A$1001,0)),"")</f>
        <v/>
      </c>
      <c r="H51" s="84" t="str">
        <f t="shared" si="1"/>
        <v/>
      </c>
      <c r="I51" s="67" t="str">
        <f>IFERROR(INDEX('Part Master'!$F$2:$F$1001,MATCH(A51,'Part Master'!$A$2:$A$1001,0)),"")</f>
        <v/>
      </c>
      <c r="J51" s="67" t="str">
        <f>IFERROR(INDEX('Part Master'!$G$2:$G$1001,MATCH(A51,'Part Master'!$A$2:$A$1001,0)),"")</f>
        <v/>
      </c>
      <c r="K51" s="78" t="str">
        <f>IFERROR(INDEX('Part Master'!$H$2:$H$1001,MATCH(A51,'Part Master'!$A$2:$A$1001,0)),"")</f>
        <v/>
      </c>
      <c r="L51" s="84" t="str">
        <f t="shared" si="2"/>
        <v/>
      </c>
      <c r="M51" s="67" t="str">
        <f>IFERROR(INDEX('Part Master'!$I$2:$I$1001,MATCH(A51,'Part Master'!$A$2:$A$1001,0)),"")</f>
        <v/>
      </c>
      <c r="N51" s="67" t="str">
        <f>IFERROR(INDEX('Part Master'!$J$2:$J$1001,MATCH(A51,'Part Master'!$A$2:$A$1001,0)),"")</f>
        <v/>
      </c>
      <c r="O51" s="78" t="str">
        <f>IFERROR(INDEX('Part Master'!$K$2:$K$1001,MATCH(A51,'Part Master'!$A$2:$A$1001,0)),"")</f>
        <v/>
      </c>
      <c r="P51" s="84" t="str">
        <f t="shared" si="3"/>
        <v/>
      </c>
      <c r="Q51" s="78" t="str">
        <f>IFERROR(INDEX('Part Master'!$L$2:$L$1001,MATCH(A51,'Part Master'!$A$2:$A$1001,0)),"")</f>
        <v/>
      </c>
      <c r="R51" s="84" t="str">
        <f t="shared" si="4"/>
        <v/>
      </c>
      <c r="S51" s="84" t="str">
        <f t="shared" si="5"/>
        <v/>
      </c>
      <c r="T51" s="82" t="str">
        <f t="shared" si="6"/>
        <v/>
      </c>
      <c r="U51" s="82" t="str">
        <f t="shared" si="7"/>
        <v/>
      </c>
      <c r="V51" s="82" t="str">
        <f t="shared" si="8"/>
        <v/>
      </c>
    </row>
    <row r="52" spans="1:22" x14ac:dyDescent="0.3">
      <c r="A52" s="6"/>
      <c r="B52" s="43"/>
      <c r="C52" s="67" t="str">
        <f>IFERROR(INDEX('Part Master'!$B$2:$B$1001,MATCH(A52,'Part Master'!$A$2:$A$1001,0)),"")</f>
        <v/>
      </c>
      <c r="D52" s="80" t="str">
        <f t="shared" si="0"/>
        <v/>
      </c>
      <c r="E52" s="68" t="str">
        <f>IFERROR(INDEX('Part Master'!$C$2:$C$1001,MATCH(A52,'Part Master'!$A$2:$A$1001,0)),"")</f>
        <v/>
      </c>
      <c r="F52" s="67" t="str">
        <f>IFERROR(INDEX('Part Master'!$D$2:$D$1001,MATCH(A52,'Part Master'!$A$2:$A$1001,0)),"")</f>
        <v/>
      </c>
      <c r="G52" s="78" t="str">
        <f>IFERROR(INDEX('Part Master'!$E$2:$E$1001,MATCH(A52,'Part Master'!$A$2:$A$1001,0)),"")</f>
        <v/>
      </c>
      <c r="H52" s="81" t="str">
        <f t="shared" si="1"/>
        <v/>
      </c>
      <c r="I52" s="67" t="str">
        <f>IFERROR(INDEX('Part Master'!$F$2:$F$1001,MATCH(A52,'Part Master'!$A$2:$A$1001,0)),"")</f>
        <v/>
      </c>
      <c r="J52" s="67" t="str">
        <f>IFERROR(INDEX('Part Master'!$G$2:$G$1001,MATCH(A52,'Part Master'!$A$2:$A$1001,0)),"")</f>
        <v/>
      </c>
      <c r="K52" s="78" t="str">
        <f>IFERROR(INDEX('Part Master'!$H$2:$H$1001,MATCH(A52,'Part Master'!$A$2:$A$1001,0)),"")</f>
        <v/>
      </c>
      <c r="L52" s="81" t="str">
        <f t="shared" si="2"/>
        <v/>
      </c>
      <c r="M52" s="67" t="str">
        <f>IFERROR(INDEX('Part Master'!$I$2:$I$1001,MATCH(A52,'Part Master'!$A$2:$A$1001,0)),"")</f>
        <v/>
      </c>
      <c r="N52" s="67" t="str">
        <f>IFERROR(INDEX('Part Master'!$J$2:$J$1001,MATCH(A52,'Part Master'!$A$2:$A$1001,0)),"")</f>
        <v/>
      </c>
      <c r="O52" s="78" t="str">
        <f>IFERROR(INDEX('Part Master'!$K$2:$K$1001,MATCH(A52,'Part Master'!$A$2:$A$1001,0)),"")</f>
        <v/>
      </c>
      <c r="P52" s="81" t="str">
        <f t="shared" si="3"/>
        <v/>
      </c>
      <c r="Q52" s="78" t="str">
        <f>IFERROR(INDEX('Part Master'!$L$2:$L$1001,MATCH(A52,'Part Master'!$A$2:$A$1001,0)),"")</f>
        <v/>
      </c>
      <c r="R52" s="81" t="str">
        <f t="shared" si="4"/>
        <v/>
      </c>
      <c r="S52" s="81" t="str">
        <f t="shared" si="5"/>
        <v/>
      </c>
      <c r="T52" s="82" t="str">
        <f t="shared" si="6"/>
        <v/>
      </c>
      <c r="U52" s="82" t="str">
        <f t="shared" si="7"/>
        <v/>
      </c>
      <c r="V52" s="82" t="str">
        <f t="shared" si="8"/>
        <v/>
      </c>
    </row>
    <row r="53" spans="1:22" x14ac:dyDescent="0.3">
      <c r="A53" s="6"/>
      <c r="B53" s="43"/>
      <c r="C53" s="67" t="str">
        <f>IFERROR(INDEX('Part Master'!$B$2:$B$1001,MATCH(A53,'Part Master'!$A$2:$A$1001,0)),"")</f>
        <v/>
      </c>
      <c r="D53" s="83" t="str">
        <f t="shared" si="0"/>
        <v/>
      </c>
      <c r="E53" s="68" t="str">
        <f>IFERROR(INDEX('Part Master'!$C$2:$C$1001,MATCH(A53,'Part Master'!$A$2:$A$1001,0)),"")</f>
        <v/>
      </c>
      <c r="F53" s="67" t="str">
        <f>IFERROR(INDEX('Part Master'!$D$2:$D$1001,MATCH(A53,'Part Master'!$A$2:$A$1001,0)),"")</f>
        <v/>
      </c>
      <c r="G53" s="78" t="str">
        <f>IFERROR(INDEX('Part Master'!$E$2:$E$1001,MATCH(A53,'Part Master'!$A$2:$A$1001,0)),"")</f>
        <v/>
      </c>
      <c r="H53" s="84" t="str">
        <f t="shared" si="1"/>
        <v/>
      </c>
      <c r="I53" s="67" t="str">
        <f>IFERROR(INDEX('Part Master'!$F$2:$F$1001,MATCH(A53,'Part Master'!$A$2:$A$1001,0)),"")</f>
        <v/>
      </c>
      <c r="J53" s="67" t="str">
        <f>IFERROR(INDEX('Part Master'!$G$2:$G$1001,MATCH(A53,'Part Master'!$A$2:$A$1001,0)),"")</f>
        <v/>
      </c>
      <c r="K53" s="78" t="str">
        <f>IFERROR(INDEX('Part Master'!$H$2:$H$1001,MATCH(A53,'Part Master'!$A$2:$A$1001,0)),"")</f>
        <v/>
      </c>
      <c r="L53" s="84" t="str">
        <f t="shared" si="2"/>
        <v/>
      </c>
      <c r="M53" s="67" t="str">
        <f>IFERROR(INDEX('Part Master'!$I$2:$I$1001,MATCH(A53,'Part Master'!$A$2:$A$1001,0)),"")</f>
        <v/>
      </c>
      <c r="N53" s="67" t="str">
        <f>IFERROR(INDEX('Part Master'!$J$2:$J$1001,MATCH(A53,'Part Master'!$A$2:$A$1001,0)),"")</f>
        <v/>
      </c>
      <c r="O53" s="78" t="str">
        <f>IFERROR(INDEX('Part Master'!$K$2:$K$1001,MATCH(A53,'Part Master'!$A$2:$A$1001,0)),"")</f>
        <v/>
      </c>
      <c r="P53" s="84" t="str">
        <f t="shared" si="3"/>
        <v/>
      </c>
      <c r="Q53" s="78" t="str">
        <f>IFERROR(INDEX('Part Master'!$L$2:$L$1001,MATCH(A53,'Part Master'!$A$2:$A$1001,0)),"")</f>
        <v/>
      </c>
      <c r="R53" s="84" t="str">
        <f t="shared" si="4"/>
        <v/>
      </c>
      <c r="S53" s="84" t="str">
        <f t="shared" si="5"/>
        <v/>
      </c>
      <c r="T53" s="82" t="str">
        <f t="shared" si="6"/>
        <v/>
      </c>
      <c r="U53" s="82" t="str">
        <f t="shared" si="7"/>
        <v/>
      </c>
      <c r="V53" s="82" t="str">
        <f t="shared" si="8"/>
        <v/>
      </c>
    </row>
    <row r="54" spans="1:22" x14ac:dyDescent="0.3">
      <c r="A54" s="6"/>
      <c r="B54" s="43"/>
      <c r="C54" s="67" t="str">
        <f>IFERROR(INDEX('Part Master'!$B$2:$B$1001,MATCH(A54,'Part Master'!$A$2:$A$1001,0)),"")</f>
        <v/>
      </c>
      <c r="D54" s="80" t="str">
        <f t="shared" si="0"/>
        <v/>
      </c>
      <c r="E54" s="68" t="str">
        <f>IFERROR(INDEX('Part Master'!$C$2:$C$1001,MATCH(A54,'Part Master'!$A$2:$A$1001,0)),"")</f>
        <v/>
      </c>
      <c r="F54" s="67" t="str">
        <f>IFERROR(INDEX('Part Master'!$D$2:$D$1001,MATCH(A54,'Part Master'!$A$2:$A$1001,0)),"")</f>
        <v/>
      </c>
      <c r="G54" s="78" t="str">
        <f>IFERROR(INDEX('Part Master'!$E$2:$E$1001,MATCH(A54,'Part Master'!$A$2:$A$1001,0)),"")</f>
        <v/>
      </c>
      <c r="H54" s="81" t="str">
        <f t="shared" si="1"/>
        <v/>
      </c>
      <c r="I54" s="67" t="str">
        <f>IFERROR(INDEX('Part Master'!$F$2:$F$1001,MATCH(A54,'Part Master'!$A$2:$A$1001,0)),"")</f>
        <v/>
      </c>
      <c r="J54" s="67" t="str">
        <f>IFERROR(INDEX('Part Master'!$G$2:$G$1001,MATCH(A54,'Part Master'!$A$2:$A$1001,0)),"")</f>
        <v/>
      </c>
      <c r="K54" s="78" t="str">
        <f>IFERROR(INDEX('Part Master'!$H$2:$H$1001,MATCH(A54,'Part Master'!$A$2:$A$1001,0)),"")</f>
        <v/>
      </c>
      <c r="L54" s="81" t="str">
        <f t="shared" si="2"/>
        <v/>
      </c>
      <c r="M54" s="67" t="str">
        <f>IFERROR(INDEX('Part Master'!$I$2:$I$1001,MATCH(A54,'Part Master'!$A$2:$A$1001,0)),"")</f>
        <v/>
      </c>
      <c r="N54" s="67" t="str">
        <f>IFERROR(INDEX('Part Master'!$J$2:$J$1001,MATCH(A54,'Part Master'!$A$2:$A$1001,0)),"")</f>
        <v/>
      </c>
      <c r="O54" s="78" t="str">
        <f>IFERROR(INDEX('Part Master'!$K$2:$K$1001,MATCH(A54,'Part Master'!$A$2:$A$1001,0)),"")</f>
        <v/>
      </c>
      <c r="P54" s="81" t="str">
        <f t="shared" si="3"/>
        <v/>
      </c>
      <c r="Q54" s="78" t="str">
        <f>IFERROR(INDEX('Part Master'!$L$2:$L$1001,MATCH(A54,'Part Master'!$A$2:$A$1001,0)),"")</f>
        <v/>
      </c>
      <c r="R54" s="81" t="str">
        <f t="shared" si="4"/>
        <v/>
      </c>
      <c r="S54" s="81" t="str">
        <f t="shared" si="5"/>
        <v/>
      </c>
      <c r="T54" s="82" t="str">
        <f t="shared" si="6"/>
        <v/>
      </c>
      <c r="U54" s="82" t="str">
        <f t="shared" si="7"/>
        <v/>
      </c>
      <c r="V54" s="82" t="str">
        <f t="shared" si="8"/>
        <v/>
      </c>
    </row>
    <row r="55" spans="1:22" x14ac:dyDescent="0.3">
      <c r="A55" s="6"/>
      <c r="B55" s="43"/>
      <c r="C55" s="67" t="str">
        <f>IFERROR(INDEX('Part Master'!$B$2:$B$1001,MATCH(A55,'Part Master'!$A$2:$A$1001,0)),"")</f>
        <v/>
      </c>
      <c r="D55" s="83" t="str">
        <f t="shared" si="0"/>
        <v/>
      </c>
      <c r="E55" s="68" t="str">
        <f>IFERROR(INDEX('Part Master'!$C$2:$C$1001,MATCH(A55,'Part Master'!$A$2:$A$1001,0)),"")</f>
        <v/>
      </c>
      <c r="F55" s="67" t="str">
        <f>IFERROR(INDEX('Part Master'!$D$2:$D$1001,MATCH(A55,'Part Master'!$A$2:$A$1001,0)),"")</f>
        <v/>
      </c>
      <c r="G55" s="78" t="str">
        <f>IFERROR(INDEX('Part Master'!$E$2:$E$1001,MATCH(A55,'Part Master'!$A$2:$A$1001,0)),"")</f>
        <v/>
      </c>
      <c r="H55" s="84" t="str">
        <f t="shared" si="1"/>
        <v/>
      </c>
      <c r="I55" s="67" t="str">
        <f>IFERROR(INDEX('Part Master'!$F$2:$F$1001,MATCH(A55,'Part Master'!$A$2:$A$1001,0)),"")</f>
        <v/>
      </c>
      <c r="J55" s="67" t="str">
        <f>IFERROR(INDEX('Part Master'!$G$2:$G$1001,MATCH(A55,'Part Master'!$A$2:$A$1001,0)),"")</f>
        <v/>
      </c>
      <c r="K55" s="78" t="str">
        <f>IFERROR(INDEX('Part Master'!$H$2:$H$1001,MATCH(A55,'Part Master'!$A$2:$A$1001,0)),"")</f>
        <v/>
      </c>
      <c r="L55" s="84" t="str">
        <f t="shared" si="2"/>
        <v/>
      </c>
      <c r="M55" s="67" t="str">
        <f>IFERROR(INDEX('Part Master'!$I$2:$I$1001,MATCH(A55,'Part Master'!$A$2:$A$1001,0)),"")</f>
        <v/>
      </c>
      <c r="N55" s="67" t="str">
        <f>IFERROR(INDEX('Part Master'!$J$2:$J$1001,MATCH(A55,'Part Master'!$A$2:$A$1001,0)),"")</f>
        <v/>
      </c>
      <c r="O55" s="78" t="str">
        <f>IFERROR(INDEX('Part Master'!$K$2:$K$1001,MATCH(A55,'Part Master'!$A$2:$A$1001,0)),"")</f>
        <v/>
      </c>
      <c r="P55" s="84" t="str">
        <f t="shared" si="3"/>
        <v/>
      </c>
      <c r="Q55" s="78" t="str">
        <f>IFERROR(INDEX('Part Master'!$L$2:$L$1001,MATCH(A55,'Part Master'!$A$2:$A$1001,0)),"")</f>
        <v/>
      </c>
      <c r="R55" s="84" t="str">
        <f t="shared" si="4"/>
        <v/>
      </c>
      <c r="S55" s="84" t="str">
        <f t="shared" si="5"/>
        <v/>
      </c>
      <c r="T55" s="82" t="str">
        <f t="shared" si="6"/>
        <v/>
      </c>
      <c r="U55" s="82" t="str">
        <f t="shared" si="7"/>
        <v/>
      </c>
      <c r="V55" s="82" t="str">
        <f t="shared" si="8"/>
        <v/>
      </c>
    </row>
    <row r="56" spans="1:22" x14ac:dyDescent="0.3">
      <c r="A56" s="6"/>
      <c r="B56" s="43"/>
      <c r="C56" s="67" t="str">
        <f>IFERROR(INDEX('Part Master'!$B$2:$B$1001,MATCH(A56,'Part Master'!$A$2:$A$1001,0)),"")</f>
        <v/>
      </c>
      <c r="D56" s="80" t="str">
        <f t="shared" si="0"/>
        <v/>
      </c>
      <c r="E56" s="68" t="str">
        <f>IFERROR(INDEX('Part Master'!$C$2:$C$1001,MATCH(A56,'Part Master'!$A$2:$A$1001,0)),"")</f>
        <v/>
      </c>
      <c r="F56" s="67" t="str">
        <f>IFERROR(INDEX('Part Master'!$D$2:$D$1001,MATCH(A56,'Part Master'!$A$2:$A$1001,0)),"")</f>
        <v/>
      </c>
      <c r="G56" s="78" t="str">
        <f>IFERROR(INDEX('Part Master'!$E$2:$E$1001,MATCH(A56,'Part Master'!$A$2:$A$1001,0)),"")</f>
        <v/>
      </c>
      <c r="H56" s="81" t="str">
        <f t="shared" si="1"/>
        <v/>
      </c>
      <c r="I56" s="67" t="str">
        <f>IFERROR(INDEX('Part Master'!$F$2:$F$1001,MATCH(A56,'Part Master'!$A$2:$A$1001,0)),"")</f>
        <v/>
      </c>
      <c r="J56" s="67" t="str">
        <f>IFERROR(INDEX('Part Master'!$G$2:$G$1001,MATCH(A56,'Part Master'!$A$2:$A$1001,0)),"")</f>
        <v/>
      </c>
      <c r="K56" s="78" t="str">
        <f>IFERROR(INDEX('Part Master'!$H$2:$H$1001,MATCH(A56,'Part Master'!$A$2:$A$1001,0)),"")</f>
        <v/>
      </c>
      <c r="L56" s="81" t="str">
        <f t="shared" si="2"/>
        <v/>
      </c>
      <c r="M56" s="67" t="str">
        <f>IFERROR(INDEX('Part Master'!$I$2:$I$1001,MATCH(A56,'Part Master'!$A$2:$A$1001,0)),"")</f>
        <v/>
      </c>
      <c r="N56" s="67" t="str">
        <f>IFERROR(INDEX('Part Master'!$J$2:$J$1001,MATCH(A56,'Part Master'!$A$2:$A$1001,0)),"")</f>
        <v/>
      </c>
      <c r="O56" s="78" t="str">
        <f>IFERROR(INDEX('Part Master'!$K$2:$K$1001,MATCH(A56,'Part Master'!$A$2:$A$1001,0)),"")</f>
        <v/>
      </c>
      <c r="P56" s="81" t="str">
        <f t="shared" si="3"/>
        <v/>
      </c>
      <c r="Q56" s="78" t="str">
        <f>IFERROR(INDEX('Part Master'!$L$2:$L$1001,MATCH(A56,'Part Master'!$A$2:$A$1001,0)),"")</f>
        <v/>
      </c>
      <c r="R56" s="81" t="str">
        <f t="shared" si="4"/>
        <v/>
      </c>
      <c r="S56" s="81" t="str">
        <f t="shared" si="5"/>
        <v/>
      </c>
      <c r="T56" s="82" t="str">
        <f t="shared" si="6"/>
        <v/>
      </c>
      <c r="U56" s="82" t="str">
        <f t="shared" si="7"/>
        <v/>
      </c>
      <c r="V56" s="82" t="str">
        <f t="shared" si="8"/>
        <v/>
      </c>
    </row>
    <row r="57" spans="1:22" x14ac:dyDescent="0.3">
      <c r="A57" s="6"/>
      <c r="B57" s="43"/>
      <c r="C57" s="67" t="str">
        <f>IFERROR(INDEX('Part Master'!$B$2:$B$1001,MATCH(A57,'Part Master'!$A$2:$A$1001,0)),"")</f>
        <v/>
      </c>
      <c r="D57" s="83" t="str">
        <f t="shared" si="0"/>
        <v/>
      </c>
      <c r="E57" s="68" t="str">
        <f>IFERROR(INDEX('Part Master'!$C$2:$C$1001,MATCH(A57,'Part Master'!$A$2:$A$1001,0)),"")</f>
        <v/>
      </c>
      <c r="F57" s="67" t="str">
        <f>IFERROR(INDEX('Part Master'!$D$2:$D$1001,MATCH(A57,'Part Master'!$A$2:$A$1001,0)),"")</f>
        <v/>
      </c>
      <c r="G57" s="78" t="str">
        <f>IFERROR(INDEX('Part Master'!$E$2:$E$1001,MATCH(A57,'Part Master'!$A$2:$A$1001,0)),"")</f>
        <v/>
      </c>
      <c r="H57" s="84" t="str">
        <f t="shared" si="1"/>
        <v/>
      </c>
      <c r="I57" s="67" t="str">
        <f>IFERROR(INDEX('Part Master'!$F$2:$F$1001,MATCH(A57,'Part Master'!$A$2:$A$1001,0)),"")</f>
        <v/>
      </c>
      <c r="J57" s="67" t="str">
        <f>IFERROR(INDEX('Part Master'!$G$2:$G$1001,MATCH(A57,'Part Master'!$A$2:$A$1001,0)),"")</f>
        <v/>
      </c>
      <c r="K57" s="78" t="str">
        <f>IFERROR(INDEX('Part Master'!$H$2:$H$1001,MATCH(A57,'Part Master'!$A$2:$A$1001,0)),"")</f>
        <v/>
      </c>
      <c r="L57" s="84" t="str">
        <f t="shared" si="2"/>
        <v/>
      </c>
      <c r="M57" s="67" t="str">
        <f>IFERROR(INDEX('Part Master'!$I$2:$I$1001,MATCH(A57,'Part Master'!$A$2:$A$1001,0)),"")</f>
        <v/>
      </c>
      <c r="N57" s="67" t="str">
        <f>IFERROR(INDEX('Part Master'!$J$2:$J$1001,MATCH(A57,'Part Master'!$A$2:$A$1001,0)),"")</f>
        <v/>
      </c>
      <c r="O57" s="78" t="str">
        <f>IFERROR(INDEX('Part Master'!$K$2:$K$1001,MATCH(A57,'Part Master'!$A$2:$A$1001,0)),"")</f>
        <v/>
      </c>
      <c r="P57" s="84" t="str">
        <f t="shared" si="3"/>
        <v/>
      </c>
      <c r="Q57" s="78" t="str">
        <f>IFERROR(INDEX('Part Master'!$L$2:$L$1001,MATCH(A57,'Part Master'!$A$2:$A$1001,0)),"")</f>
        <v/>
      </c>
      <c r="R57" s="84" t="str">
        <f t="shared" si="4"/>
        <v/>
      </c>
      <c r="S57" s="84" t="str">
        <f t="shared" si="5"/>
        <v/>
      </c>
      <c r="T57" s="82" t="str">
        <f t="shared" si="6"/>
        <v/>
      </c>
      <c r="U57" s="82" t="str">
        <f t="shared" si="7"/>
        <v/>
      </c>
      <c r="V57" s="82" t="str">
        <f t="shared" si="8"/>
        <v/>
      </c>
    </row>
    <row r="58" spans="1:22" x14ac:dyDescent="0.3">
      <c r="A58" s="6"/>
      <c r="B58" s="43"/>
      <c r="C58" s="67" t="str">
        <f>IFERROR(INDEX('Part Master'!$B$2:$B$1001,MATCH(A58,'Part Master'!$A$2:$A$1001,0)),"")</f>
        <v/>
      </c>
      <c r="D58" s="80" t="str">
        <f t="shared" si="0"/>
        <v/>
      </c>
      <c r="E58" s="68" t="str">
        <f>IFERROR(INDEX('Part Master'!$C$2:$C$1001,MATCH(A58,'Part Master'!$A$2:$A$1001,0)),"")</f>
        <v/>
      </c>
      <c r="F58" s="67" t="str">
        <f>IFERROR(INDEX('Part Master'!$D$2:$D$1001,MATCH(A58,'Part Master'!$A$2:$A$1001,0)),"")</f>
        <v/>
      </c>
      <c r="G58" s="78" t="str">
        <f>IFERROR(INDEX('Part Master'!$E$2:$E$1001,MATCH(A58,'Part Master'!$A$2:$A$1001,0)),"")</f>
        <v/>
      </c>
      <c r="H58" s="81" t="str">
        <f t="shared" si="1"/>
        <v/>
      </c>
      <c r="I58" s="67" t="str">
        <f>IFERROR(INDEX('Part Master'!$F$2:$F$1001,MATCH(A58,'Part Master'!$A$2:$A$1001,0)),"")</f>
        <v/>
      </c>
      <c r="J58" s="67" t="str">
        <f>IFERROR(INDEX('Part Master'!$G$2:$G$1001,MATCH(A58,'Part Master'!$A$2:$A$1001,0)),"")</f>
        <v/>
      </c>
      <c r="K58" s="78" t="str">
        <f>IFERROR(INDEX('Part Master'!$H$2:$H$1001,MATCH(A58,'Part Master'!$A$2:$A$1001,0)),"")</f>
        <v/>
      </c>
      <c r="L58" s="81" t="str">
        <f t="shared" si="2"/>
        <v/>
      </c>
      <c r="M58" s="67" t="str">
        <f>IFERROR(INDEX('Part Master'!$I$2:$I$1001,MATCH(A58,'Part Master'!$A$2:$A$1001,0)),"")</f>
        <v/>
      </c>
      <c r="N58" s="67" t="str">
        <f>IFERROR(INDEX('Part Master'!$J$2:$J$1001,MATCH(A58,'Part Master'!$A$2:$A$1001,0)),"")</f>
        <v/>
      </c>
      <c r="O58" s="78" t="str">
        <f>IFERROR(INDEX('Part Master'!$K$2:$K$1001,MATCH(A58,'Part Master'!$A$2:$A$1001,0)),"")</f>
        <v/>
      </c>
      <c r="P58" s="81" t="str">
        <f t="shared" si="3"/>
        <v/>
      </c>
      <c r="Q58" s="78" t="str">
        <f>IFERROR(INDEX('Part Master'!$L$2:$L$1001,MATCH(A58,'Part Master'!$A$2:$A$1001,0)),"")</f>
        <v/>
      </c>
      <c r="R58" s="81" t="str">
        <f t="shared" si="4"/>
        <v/>
      </c>
      <c r="S58" s="81" t="str">
        <f t="shared" si="5"/>
        <v/>
      </c>
      <c r="T58" s="82" t="str">
        <f t="shared" si="6"/>
        <v/>
      </c>
      <c r="U58" s="82" t="str">
        <f t="shared" si="7"/>
        <v/>
      </c>
      <c r="V58" s="82" t="str">
        <f t="shared" si="8"/>
        <v/>
      </c>
    </row>
    <row r="59" spans="1:22" x14ac:dyDescent="0.3">
      <c r="A59" s="6"/>
      <c r="B59" s="43"/>
      <c r="C59" s="67" t="str">
        <f>IFERROR(INDEX('Part Master'!$B$2:$B$1001,MATCH(A59,'Part Master'!$A$2:$A$1001,0)),"")</f>
        <v/>
      </c>
      <c r="D59" s="83" t="str">
        <f t="shared" si="0"/>
        <v/>
      </c>
      <c r="E59" s="68" t="str">
        <f>IFERROR(INDEX('Part Master'!$C$2:$C$1001,MATCH(A59,'Part Master'!$A$2:$A$1001,0)),"")</f>
        <v/>
      </c>
      <c r="F59" s="67" t="str">
        <f>IFERROR(INDEX('Part Master'!$D$2:$D$1001,MATCH(A59,'Part Master'!$A$2:$A$1001,0)),"")</f>
        <v/>
      </c>
      <c r="G59" s="78" t="str">
        <f>IFERROR(INDEX('Part Master'!$E$2:$E$1001,MATCH(A59,'Part Master'!$A$2:$A$1001,0)),"")</f>
        <v/>
      </c>
      <c r="H59" s="84" t="str">
        <f t="shared" si="1"/>
        <v/>
      </c>
      <c r="I59" s="67" t="str">
        <f>IFERROR(INDEX('Part Master'!$F$2:$F$1001,MATCH(A59,'Part Master'!$A$2:$A$1001,0)),"")</f>
        <v/>
      </c>
      <c r="J59" s="67" t="str">
        <f>IFERROR(INDEX('Part Master'!$G$2:$G$1001,MATCH(A59,'Part Master'!$A$2:$A$1001,0)),"")</f>
        <v/>
      </c>
      <c r="K59" s="78" t="str">
        <f>IFERROR(INDEX('Part Master'!$H$2:$H$1001,MATCH(A59,'Part Master'!$A$2:$A$1001,0)),"")</f>
        <v/>
      </c>
      <c r="L59" s="84" t="str">
        <f t="shared" si="2"/>
        <v/>
      </c>
      <c r="M59" s="67" t="str">
        <f>IFERROR(INDEX('Part Master'!$I$2:$I$1001,MATCH(A59,'Part Master'!$A$2:$A$1001,0)),"")</f>
        <v/>
      </c>
      <c r="N59" s="67" t="str">
        <f>IFERROR(INDEX('Part Master'!$J$2:$J$1001,MATCH(A59,'Part Master'!$A$2:$A$1001,0)),"")</f>
        <v/>
      </c>
      <c r="O59" s="78" t="str">
        <f>IFERROR(INDEX('Part Master'!$K$2:$K$1001,MATCH(A59,'Part Master'!$A$2:$A$1001,0)),"")</f>
        <v/>
      </c>
      <c r="P59" s="84" t="str">
        <f t="shared" si="3"/>
        <v/>
      </c>
      <c r="Q59" s="78" t="str">
        <f>IFERROR(INDEX('Part Master'!$L$2:$L$1001,MATCH(A59,'Part Master'!$A$2:$A$1001,0)),"")</f>
        <v/>
      </c>
      <c r="R59" s="84" t="str">
        <f t="shared" si="4"/>
        <v/>
      </c>
      <c r="S59" s="84" t="str">
        <f t="shared" si="5"/>
        <v/>
      </c>
      <c r="T59" s="82" t="str">
        <f t="shared" si="6"/>
        <v/>
      </c>
      <c r="U59" s="82" t="str">
        <f t="shared" si="7"/>
        <v/>
      </c>
      <c r="V59" s="82" t="str">
        <f t="shared" si="8"/>
        <v/>
      </c>
    </row>
    <row r="60" spans="1:22" x14ac:dyDescent="0.3">
      <c r="A60" s="6"/>
      <c r="B60" s="43"/>
      <c r="C60" s="67" t="str">
        <f>IFERROR(INDEX('Part Master'!$B$2:$B$1001,MATCH(A60,'Part Master'!$A$2:$A$1001,0)),"")</f>
        <v/>
      </c>
      <c r="D60" s="80" t="str">
        <f t="shared" si="0"/>
        <v/>
      </c>
      <c r="E60" s="68" t="str">
        <f>IFERROR(INDEX('Part Master'!$C$2:$C$1001,MATCH(A60,'Part Master'!$A$2:$A$1001,0)),"")</f>
        <v/>
      </c>
      <c r="F60" s="67" t="str">
        <f>IFERROR(INDEX('Part Master'!$D$2:$D$1001,MATCH(A60,'Part Master'!$A$2:$A$1001,0)),"")</f>
        <v/>
      </c>
      <c r="G60" s="78" t="str">
        <f>IFERROR(INDEX('Part Master'!$E$2:$E$1001,MATCH(A60,'Part Master'!$A$2:$A$1001,0)),"")</f>
        <v/>
      </c>
      <c r="H60" s="81" t="str">
        <f t="shared" si="1"/>
        <v/>
      </c>
      <c r="I60" s="67" t="str">
        <f>IFERROR(INDEX('Part Master'!$F$2:$F$1001,MATCH(A60,'Part Master'!$A$2:$A$1001,0)),"")</f>
        <v/>
      </c>
      <c r="J60" s="67" t="str">
        <f>IFERROR(INDEX('Part Master'!$G$2:$G$1001,MATCH(A60,'Part Master'!$A$2:$A$1001,0)),"")</f>
        <v/>
      </c>
      <c r="K60" s="78" t="str">
        <f>IFERROR(INDEX('Part Master'!$H$2:$H$1001,MATCH(A60,'Part Master'!$A$2:$A$1001,0)),"")</f>
        <v/>
      </c>
      <c r="L60" s="81" t="str">
        <f t="shared" si="2"/>
        <v/>
      </c>
      <c r="M60" s="67" t="str">
        <f>IFERROR(INDEX('Part Master'!$I$2:$I$1001,MATCH(A60,'Part Master'!$A$2:$A$1001,0)),"")</f>
        <v/>
      </c>
      <c r="N60" s="67" t="str">
        <f>IFERROR(INDEX('Part Master'!$J$2:$J$1001,MATCH(A60,'Part Master'!$A$2:$A$1001,0)),"")</f>
        <v/>
      </c>
      <c r="O60" s="78" t="str">
        <f>IFERROR(INDEX('Part Master'!$K$2:$K$1001,MATCH(A60,'Part Master'!$A$2:$A$1001,0)),"")</f>
        <v/>
      </c>
      <c r="P60" s="81" t="str">
        <f t="shared" si="3"/>
        <v/>
      </c>
      <c r="Q60" s="78" t="str">
        <f>IFERROR(INDEX('Part Master'!$L$2:$L$1001,MATCH(A60,'Part Master'!$A$2:$A$1001,0)),"")</f>
        <v/>
      </c>
      <c r="R60" s="81" t="str">
        <f t="shared" si="4"/>
        <v/>
      </c>
      <c r="S60" s="81" t="str">
        <f t="shared" si="5"/>
        <v/>
      </c>
      <c r="T60" s="82" t="str">
        <f t="shared" si="6"/>
        <v/>
      </c>
      <c r="U60" s="82" t="str">
        <f t="shared" si="7"/>
        <v/>
      </c>
      <c r="V60" s="82" t="str">
        <f t="shared" si="8"/>
        <v/>
      </c>
    </row>
    <row r="61" spans="1:22" x14ac:dyDescent="0.3">
      <c r="A61" s="6"/>
      <c r="B61" s="43"/>
      <c r="C61" s="67" t="str">
        <f>IFERROR(INDEX('Part Master'!$B$2:$B$1001,MATCH(A61,'Part Master'!$A$2:$A$1001,0)),"")</f>
        <v/>
      </c>
      <c r="D61" s="83" t="str">
        <f t="shared" si="0"/>
        <v/>
      </c>
      <c r="E61" s="68" t="str">
        <f>IFERROR(INDEX('Part Master'!$C$2:$C$1001,MATCH(A61,'Part Master'!$A$2:$A$1001,0)),"")</f>
        <v/>
      </c>
      <c r="F61" s="67" t="str">
        <f>IFERROR(INDEX('Part Master'!$D$2:$D$1001,MATCH(A61,'Part Master'!$A$2:$A$1001,0)),"")</f>
        <v/>
      </c>
      <c r="G61" s="78" t="str">
        <f>IFERROR(INDEX('Part Master'!$E$2:$E$1001,MATCH(A61,'Part Master'!$A$2:$A$1001,0)),"")</f>
        <v/>
      </c>
      <c r="H61" s="84" t="str">
        <f t="shared" si="1"/>
        <v/>
      </c>
      <c r="I61" s="67" t="str">
        <f>IFERROR(INDEX('Part Master'!$F$2:$F$1001,MATCH(A61,'Part Master'!$A$2:$A$1001,0)),"")</f>
        <v/>
      </c>
      <c r="J61" s="67" t="str">
        <f>IFERROR(INDEX('Part Master'!$G$2:$G$1001,MATCH(A61,'Part Master'!$A$2:$A$1001,0)),"")</f>
        <v/>
      </c>
      <c r="K61" s="78" t="str">
        <f>IFERROR(INDEX('Part Master'!$H$2:$H$1001,MATCH(A61,'Part Master'!$A$2:$A$1001,0)),"")</f>
        <v/>
      </c>
      <c r="L61" s="84" t="str">
        <f t="shared" si="2"/>
        <v/>
      </c>
      <c r="M61" s="67" t="str">
        <f>IFERROR(INDEX('Part Master'!$I$2:$I$1001,MATCH(A61,'Part Master'!$A$2:$A$1001,0)),"")</f>
        <v/>
      </c>
      <c r="N61" s="67" t="str">
        <f>IFERROR(INDEX('Part Master'!$J$2:$J$1001,MATCH(A61,'Part Master'!$A$2:$A$1001,0)),"")</f>
        <v/>
      </c>
      <c r="O61" s="78" t="str">
        <f>IFERROR(INDEX('Part Master'!$K$2:$K$1001,MATCH(A61,'Part Master'!$A$2:$A$1001,0)),"")</f>
        <v/>
      </c>
      <c r="P61" s="84" t="str">
        <f t="shared" si="3"/>
        <v/>
      </c>
      <c r="Q61" s="78" t="str">
        <f>IFERROR(INDEX('Part Master'!$L$2:$L$1001,MATCH(A61,'Part Master'!$A$2:$A$1001,0)),"")</f>
        <v/>
      </c>
      <c r="R61" s="84" t="str">
        <f t="shared" si="4"/>
        <v/>
      </c>
      <c r="S61" s="84" t="str">
        <f t="shared" si="5"/>
        <v/>
      </c>
      <c r="T61" s="82" t="str">
        <f t="shared" si="6"/>
        <v/>
      </c>
      <c r="U61" s="82" t="str">
        <f t="shared" si="7"/>
        <v/>
      </c>
      <c r="V61" s="82" t="str">
        <f t="shared" si="8"/>
        <v/>
      </c>
    </row>
    <row r="62" spans="1:22" x14ac:dyDescent="0.3">
      <c r="A62" s="6"/>
      <c r="B62" s="43"/>
      <c r="C62" s="67" t="str">
        <f>IFERROR(INDEX('Part Master'!$B$2:$B$1001,MATCH(A62,'Part Master'!$A$2:$A$1001,0)),"")</f>
        <v/>
      </c>
      <c r="D62" s="80" t="str">
        <f t="shared" si="0"/>
        <v/>
      </c>
      <c r="E62" s="68" t="str">
        <f>IFERROR(INDEX('Part Master'!$C$2:$C$1001,MATCH(A62,'Part Master'!$A$2:$A$1001,0)),"")</f>
        <v/>
      </c>
      <c r="F62" s="67" t="str">
        <f>IFERROR(INDEX('Part Master'!$D$2:$D$1001,MATCH(A62,'Part Master'!$A$2:$A$1001,0)),"")</f>
        <v/>
      </c>
      <c r="G62" s="78" t="str">
        <f>IFERROR(INDEX('Part Master'!$E$2:$E$1001,MATCH(A62,'Part Master'!$A$2:$A$1001,0)),"")</f>
        <v/>
      </c>
      <c r="H62" s="81" t="str">
        <f t="shared" si="1"/>
        <v/>
      </c>
      <c r="I62" s="67" t="str">
        <f>IFERROR(INDEX('Part Master'!$F$2:$F$1001,MATCH(A62,'Part Master'!$A$2:$A$1001,0)),"")</f>
        <v/>
      </c>
      <c r="J62" s="67" t="str">
        <f>IFERROR(INDEX('Part Master'!$G$2:$G$1001,MATCH(A62,'Part Master'!$A$2:$A$1001,0)),"")</f>
        <v/>
      </c>
      <c r="K62" s="78" t="str">
        <f>IFERROR(INDEX('Part Master'!$H$2:$H$1001,MATCH(A62,'Part Master'!$A$2:$A$1001,0)),"")</f>
        <v/>
      </c>
      <c r="L62" s="81" t="str">
        <f t="shared" si="2"/>
        <v/>
      </c>
      <c r="M62" s="67" t="str">
        <f>IFERROR(INDEX('Part Master'!$I$2:$I$1001,MATCH(A62,'Part Master'!$A$2:$A$1001,0)),"")</f>
        <v/>
      </c>
      <c r="N62" s="67" t="str">
        <f>IFERROR(INDEX('Part Master'!$J$2:$J$1001,MATCH(A62,'Part Master'!$A$2:$A$1001,0)),"")</f>
        <v/>
      </c>
      <c r="O62" s="78" t="str">
        <f>IFERROR(INDEX('Part Master'!$K$2:$K$1001,MATCH(A62,'Part Master'!$A$2:$A$1001,0)),"")</f>
        <v/>
      </c>
      <c r="P62" s="81" t="str">
        <f t="shared" si="3"/>
        <v/>
      </c>
      <c r="Q62" s="78" t="str">
        <f>IFERROR(INDEX('Part Master'!$L$2:$L$1001,MATCH(A62,'Part Master'!$A$2:$A$1001,0)),"")</f>
        <v/>
      </c>
      <c r="R62" s="81" t="str">
        <f t="shared" si="4"/>
        <v/>
      </c>
      <c r="S62" s="81" t="str">
        <f t="shared" si="5"/>
        <v/>
      </c>
      <c r="T62" s="82" t="str">
        <f t="shared" si="6"/>
        <v/>
      </c>
      <c r="U62" s="82" t="str">
        <f t="shared" si="7"/>
        <v/>
      </c>
      <c r="V62" s="82" t="str">
        <f t="shared" si="8"/>
        <v/>
      </c>
    </row>
    <row r="63" spans="1:22" x14ac:dyDescent="0.3">
      <c r="A63" s="6"/>
      <c r="B63" s="43"/>
      <c r="C63" s="67" t="str">
        <f>IFERROR(INDEX('Part Master'!$B$2:$B$1001,MATCH(A63,'Part Master'!$A$2:$A$1001,0)),"")</f>
        <v/>
      </c>
      <c r="D63" s="83" t="str">
        <f t="shared" si="0"/>
        <v/>
      </c>
      <c r="E63" s="68" t="str">
        <f>IFERROR(INDEX('Part Master'!$C$2:$C$1001,MATCH(A63,'Part Master'!$A$2:$A$1001,0)),"")</f>
        <v/>
      </c>
      <c r="F63" s="67" t="str">
        <f>IFERROR(INDEX('Part Master'!$D$2:$D$1001,MATCH(A63,'Part Master'!$A$2:$A$1001,0)),"")</f>
        <v/>
      </c>
      <c r="G63" s="78" t="str">
        <f>IFERROR(INDEX('Part Master'!$E$2:$E$1001,MATCH(A63,'Part Master'!$A$2:$A$1001,0)),"")</f>
        <v/>
      </c>
      <c r="H63" s="84" t="str">
        <f t="shared" si="1"/>
        <v/>
      </c>
      <c r="I63" s="67" t="str">
        <f>IFERROR(INDEX('Part Master'!$F$2:$F$1001,MATCH(A63,'Part Master'!$A$2:$A$1001,0)),"")</f>
        <v/>
      </c>
      <c r="J63" s="67" t="str">
        <f>IFERROR(INDEX('Part Master'!$G$2:$G$1001,MATCH(A63,'Part Master'!$A$2:$A$1001,0)),"")</f>
        <v/>
      </c>
      <c r="K63" s="78" t="str">
        <f>IFERROR(INDEX('Part Master'!$H$2:$H$1001,MATCH(A63,'Part Master'!$A$2:$A$1001,0)),"")</f>
        <v/>
      </c>
      <c r="L63" s="84" t="str">
        <f t="shared" si="2"/>
        <v/>
      </c>
      <c r="M63" s="67" t="str">
        <f>IFERROR(INDEX('Part Master'!$I$2:$I$1001,MATCH(A63,'Part Master'!$A$2:$A$1001,0)),"")</f>
        <v/>
      </c>
      <c r="N63" s="67" t="str">
        <f>IFERROR(INDEX('Part Master'!$J$2:$J$1001,MATCH(A63,'Part Master'!$A$2:$A$1001,0)),"")</f>
        <v/>
      </c>
      <c r="O63" s="78" t="str">
        <f>IFERROR(INDEX('Part Master'!$K$2:$K$1001,MATCH(A63,'Part Master'!$A$2:$A$1001,0)),"")</f>
        <v/>
      </c>
      <c r="P63" s="84" t="str">
        <f t="shared" si="3"/>
        <v/>
      </c>
      <c r="Q63" s="78" t="str">
        <f>IFERROR(INDEX('Part Master'!$L$2:$L$1001,MATCH(A63,'Part Master'!$A$2:$A$1001,0)),"")</f>
        <v/>
      </c>
      <c r="R63" s="84" t="str">
        <f t="shared" si="4"/>
        <v/>
      </c>
      <c r="S63" s="84" t="str">
        <f t="shared" si="5"/>
        <v/>
      </c>
      <c r="T63" s="82" t="str">
        <f t="shared" si="6"/>
        <v/>
      </c>
      <c r="U63" s="82" t="str">
        <f t="shared" si="7"/>
        <v/>
      </c>
      <c r="V63" s="82" t="str">
        <f t="shared" si="8"/>
        <v/>
      </c>
    </row>
    <row r="64" spans="1:22" x14ac:dyDescent="0.3">
      <c r="A64" s="6"/>
      <c r="B64" s="43"/>
      <c r="C64" s="67" t="str">
        <f>IFERROR(INDEX('Part Master'!$B$2:$B$1001,MATCH(A64,'Part Master'!$A$2:$A$1001,0)),"")</f>
        <v/>
      </c>
      <c r="D64" s="80" t="str">
        <f t="shared" si="0"/>
        <v/>
      </c>
      <c r="E64" s="68" t="str">
        <f>IFERROR(INDEX('Part Master'!$C$2:$C$1001,MATCH(A64,'Part Master'!$A$2:$A$1001,0)),"")</f>
        <v/>
      </c>
      <c r="F64" s="67" t="str">
        <f>IFERROR(INDEX('Part Master'!$D$2:$D$1001,MATCH(A64,'Part Master'!$A$2:$A$1001,0)),"")</f>
        <v/>
      </c>
      <c r="G64" s="78" t="str">
        <f>IFERROR(INDEX('Part Master'!$E$2:$E$1001,MATCH(A64,'Part Master'!$A$2:$A$1001,0)),"")</f>
        <v/>
      </c>
      <c r="H64" s="81" t="str">
        <f t="shared" si="1"/>
        <v/>
      </c>
      <c r="I64" s="67" t="str">
        <f>IFERROR(INDEX('Part Master'!$F$2:$F$1001,MATCH(A64,'Part Master'!$A$2:$A$1001,0)),"")</f>
        <v/>
      </c>
      <c r="J64" s="67" t="str">
        <f>IFERROR(INDEX('Part Master'!$G$2:$G$1001,MATCH(A64,'Part Master'!$A$2:$A$1001,0)),"")</f>
        <v/>
      </c>
      <c r="K64" s="78" t="str">
        <f>IFERROR(INDEX('Part Master'!$H$2:$H$1001,MATCH(A64,'Part Master'!$A$2:$A$1001,0)),"")</f>
        <v/>
      </c>
      <c r="L64" s="81" t="str">
        <f t="shared" si="2"/>
        <v/>
      </c>
      <c r="M64" s="67" t="str">
        <f>IFERROR(INDEX('Part Master'!$I$2:$I$1001,MATCH(A64,'Part Master'!$A$2:$A$1001,0)),"")</f>
        <v/>
      </c>
      <c r="N64" s="67" t="str">
        <f>IFERROR(INDEX('Part Master'!$J$2:$J$1001,MATCH(A64,'Part Master'!$A$2:$A$1001,0)),"")</f>
        <v/>
      </c>
      <c r="O64" s="78" t="str">
        <f>IFERROR(INDEX('Part Master'!$K$2:$K$1001,MATCH(A64,'Part Master'!$A$2:$A$1001,0)),"")</f>
        <v/>
      </c>
      <c r="P64" s="81" t="str">
        <f t="shared" si="3"/>
        <v/>
      </c>
      <c r="Q64" s="78" t="str">
        <f>IFERROR(INDEX('Part Master'!$L$2:$L$1001,MATCH(A64,'Part Master'!$A$2:$A$1001,0)),"")</f>
        <v/>
      </c>
      <c r="R64" s="81" t="str">
        <f t="shared" si="4"/>
        <v/>
      </c>
      <c r="S64" s="81" t="str">
        <f t="shared" si="5"/>
        <v/>
      </c>
      <c r="T64" s="82" t="str">
        <f t="shared" si="6"/>
        <v/>
      </c>
      <c r="U64" s="82" t="str">
        <f t="shared" si="7"/>
        <v/>
      </c>
      <c r="V64" s="82" t="str">
        <f t="shared" si="8"/>
        <v/>
      </c>
    </row>
    <row r="65" spans="1:22" x14ac:dyDescent="0.3">
      <c r="A65" s="6"/>
      <c r="B65" s="43"/>
      <c r="C65" s="67" t="str">
        <f>IFERROR(INDEX('Part Master'!$B$2:$B$1001,MATCH(A65,'Part Master'!$A$2:$A$1001,0)),"")</f>
        <v/>
      </c>
      <c r="D65" s="83" t="str">
        <f t="shared" si="0"/>
        <v/>
      </c>
      <c r="E65" s="68" t="str">
        <f>IFERROR(INDEX('Part Master'!$C$2:$C$1001,MATCH(A65,'Part Master'!$A$2:$A$1001,0)),"")</f>
        <v/>
      </c>
      <c r="F65" s="67" t="str">
        <f>IFERROR(INDEX('Part Master'!$D$2:$D$1001,MATCH(A65,'Part Master'!$A$2:$A$1001,0)),"")</f>
        <v/>
      </c>
      <c r="G65" s="78" t="str">
        <f>IFERROR(INDEX('Part Master'!$E$2:$E$1001,MATCH(A65,'Part Master'!$A$2:$A$1001,0)),"")</f>
        <v/>
      </c>
      <c r="H65" s="84" t="str">
        <f t="shared" si="1"/>
        <v/>
      </c>
      <c r="I65" s="67" t="str">
        <f>IFERROR(INDEX('Part Master'!$F$2:$F$1001,MATCH(A65,'Part Master'!$A$2:$A$1001,0)),"")</f>
        <v/>
      </c>
      <c r="J65" s="67" t="str">
        <f>IFERROR(INDEX('Part Master'!$G$2:$G$1001,MATCH(A65,'Part Master'!$A$2:$A$1001,0)),"")</f>
        <v/>
      </c>
      <c r="K65" s="78" t="str">
        <f>IFERROR(INDEX('Part Master'!$H$2:$H$1001,MATCH(A65,'Part Master'!$A$2:$A$1001,0)),"")</f>
        <v/>
      </c>
      <c r="L65" s="84" t="str">
        <f t="shared" si="2"/>
        <v/>
      </c>
      <c r="M65" s="67" t="str">
        <f>IFERROR(INDEX('Part Master'!$I$2:$I$1001,MATCH(A65,'Part Master'!$A$2:$A$1001,0)),"")</f>
        <v/>
      </c>
      <c r="N65" s="67" t="str">
        <f>IFERROR(INDEX('Part Master'!$J$2:$J$1001,MATCH(A65,'Part Master'!$A$2:$A$1001,0)),"")</f>
        <v/>
      </c>
      <c r="O65" s="78" t="str">
        <f>IFERROR(INDEX('Part Master'!$K$2:$K$1001,MATCH(A65,'Part Master'!$A$2:$A$1001,0)),"")</f>
        <v/>
      </c>
      <c r="P65" s="84" t="str">
        <f t="shared" si="3"/>
        <v/>
      </c>
      <c r="Q65" s="78" t="str">
        <f>IFERROR(INDEX('Part Master'!$L$2:$L$1001,MATCH(A65,'Part Master'!$A$2:$A$1001,0)),"")</f>
        <v/>
      </c>
      <c r="R65" s="84" t="str">
        <f t="shared" si="4"/>
        <v/>
      </c>
      <c r="S65" s="84" t="str">
        <f t="shared" si="5"/>
        <v/>
      </c>
      <c r="T65" s="82" t="str">
        <f t="shared" si="6"/>
        <v/>
      </c>
      <c r="U65" s="82" t="str">
        <f t="shared" si="7"/>
        <v/>
      </c>
      <c r="V65" s="82" t="str">
        <f t="shared" si="8"/>
        <v/>
      </c>
    </row>
    <row r="66" spans="1:22" x14ac:dyDescent="0.3">
      <c r="A66" s="6"/>
      <c r="B66" s="43"/>
      <c r="C66" s="67" t="str">
        <f>IFERROR(INDEX('Part Master'!$B$2:$B$1001,MATCH(A66,'Part Master'!$A$2:$A$1001,0)),"")</f>
        <v/>
      </c>
      <c r="D66" s="80" t="str">
        <f t="shared" ref="D66:D129" si="9">IF(OR(B66="",C66="",C66=0),"",ROUNDUP(B66/C66,0))</f>
        <v/>
      </c>
      <c r="E66" s="68" t="str">
        <f>IFERROR(INDEX('Part Master'!$C$2:$C$1001,MATCH(A66,'Part Master'!$A$2:$A$1001,0)),"")</f>
        <v/>
      </c>
      <c r="F66" s="67" t="str">
        <f>IFERROR(INDEX('Part Master'!$D$2:$D$1001,MATCH(A66,'Part Master'!$A$2:$A$1001,0)),"")</f>
        <v/>
      </c>
      <c r="G66" s="78" t="str">
        <f>IFERROR(INDEX('Part Master'!$E$2:$E$1001,MATCH(A66,'Part Master'!$A$2:$A$1001,0)),"")</f>
        <v/>
      </c>
      <c r="H66" s="81" t="str">
        <f t="shared" ref="H66:H129" si="10">IF(OR(E66="",G66=""),"",E66*G66)</f>
        <v/>
      </c>
      <c r="I66" s="67" t="str">
        <f>IFERROR(INDEX('Part Master'!$F$2:$F$1001,MATCH(A66,'Part Master'!$A$2:$A$1001,0)),"")</f>
        <v/>
      </c>
      <c r="J66" s="67" t="str">
        <f>IFERROR(INDEX('Part Master'!$G$2:$G$1001,MATCH(A66,'Part Master'!$A$2:$A$1001,0)),"")</f>
        <v/>
      </c>
      <c r="K66" s="78" t="str">
        <f>IFERROR(INDEX('Part Master'!$H$2:$H$1001,MATCH(A66,'Part Master'!$A$2:$A$1001,0)),"")</f>
        <v/>
      </c>
      <c r="L66" s="81" t="str">
        <f t="shared" ref="L66:L129" si="11">IF(OR(J66="",K66=""),"",J66*K66)</f>
        <v/>
      </c>
      <c r="M66" s="67" t="str">
        <f>IFERROR(INDEX('Part Master'!$I$2:$I$1001,MATCH(A66,'Part Master'!$A$2:$A$1001,0)),"")</f>
        <v/>
      </c>
      <c r="N66" s="67" t="str">
        <f>IFERROR(INDEX('Part Master'!$J$2:$J$1001,MATCH(A66,'Part Master'!$A$2:$A$1001,0)),"")</f>
        <v/>
      </c>
      <c r="O66" s="78" t="str">
        <f>IFERROR(INDEX('Part Master'!$K$2:$K$1001,MATCH(A66,'Part Master'!$A$2:$A$1001,0)),"")</f>
        <v/>
      </c>
      <c r="P66" s="81" t="str">
        <f t="shared" ref="P66:P129" si="12">IF(OR(N66="",O66=""),"",N66*O66)</f>
        <v/>
      </c>
      <c r="Q66" s="78" t="str">
        <f>IFERROR(INDEX('Part Master'!$L$2:$L$1001,MATCH(A66,'Part Master'!$A$2:$A$1001,0)),"")</f>
        <v/>
      </c>
      <c r="R66" s="81" t="str">
        <f t="shared" ref="R66:R129" si="13">IF(A66="","",SUM(H66,L66,P66,Q66))</f>
        <v/>
      </c>
      <c r="S66" s="81" t="str">
        <f t="shared" ref="S66:S129" si="14">IF(OR(D66="",R66=""),"",D66*R66)</f>
        <v/>
      </c>
      <c r="T66" s="82" t="str">
        <f t="shared" ref="T66:T129" si="15">IF(OR(D66="",E66=""),"",D66*E66)</f>
        <v/>
      </c>
      <c r="U66" s="82" t="str">
        <f t="shared" ref="U66:U129" si="16">IF(OR(D66="",J66=""),"",D66*J66)</f>
        <v/>
      </c>
      <c r="V66" s="82" t="str">
        <f t="shared" ref="V66:V129" si="17">IF(OR(D66="",N66=""),"",D66*N66)</f>
        <v/>
      </c>
    </row>
    <row r="67" spans="1:22" x14ac:dyDescent="0.3">
      <c r="A67" s="6"/>
      <c r="B67" s="43"/>
      <c r="C67" s="67" t="str">
        <f>IFERROR(INDEX('Part Master'!$B$2:$B$1001,MATCH(A67,'Part Master'!$A$2:$A$1001,0)),"")</f>
        <v/>
      </c>
      <c r="D67" s="83" t="str">
        <f t="shared" si="9"/>
        <v/>
      </c>
      <c r="E67" s="68" t="str">
        <f>IFERROR(INDEX('Part Master'!$C$2:$C$1001,MATCH(A67,'Part Master'!$A$2:$A$1001,0)),"")</f>
        <v/>
      </c>
      <c r="F67" s="67" t="str">
        <f>IFERROR(INDEX('Part Master'!$D$2:$D$1001,MATCH(A67,'Part Master'!$A$2:$A$1001,0)),"")</f>
        <v/>
      </c>
      <c r="G67" s="78" t="str">
        <f>IFERROR(INDEX('Part Master'!$E$2:$E$1001,MATCH(A67,'Part Master'!$A$2:$A$1001,0)),"")</f>
        <v/>
      </c>
      <c r="H67" s="84" t="str">
        <f t="shared" si="10"/>
        <v/>
      </c>
      <c r="I67" s="67" t="str">
        <f>IFERROR(INDEX('Part Master'!$F$2:$F$1001,MATCH(A67,'Part Master'!$A$2:$A$1001,0)),"")</f>
        <v/>
      </c>
      <c r="J67" s="67" t="str">
        <f>IFERROR(INDEX('Part Master'!$G$2:$G$1001,MATCH(A67,'Part Master'!$A$2:$A$1001,0)),"")</f>
        <v/>
      </c>
      <c r="K67" s="78" t="str">
        <f>IFERROR(INDEX('Part Master'!$H$2:$H$1001,MATCH(A67,'Part Master'!$A$2:$A$1001,0)),"")</f>
        <v/>
      </c>
      <c r="L67" s="84" t="str">
        <f t="shared" si="11"/>
        <v/>
      </c>
      <c r="M67" s="67" t="str">
        <f>IFERROR(INDEX('Part Master'!$I$2:$I$1001,MATCH(A67,'Part Master'!$A$2:$A$1001,0)),"")</f>
        <v/>
      </c>
      <c r="N67" s="67" t="str">
        <f>IFERROR(INDEX('Part Master'!$J$2:$J$1001,MATCH(A67,'Part Master'!$A$2:$A$1001,0)),"")</f>
        <v/>
      </c>
      <c r="O67" s="78" t="str">
        <f>IFERROR(INDEX('Part Master'!$K$2:$K$1001,MATCH(A67,'Part Master'!$A$2:$A$1001,0)),"")</f>
        <v/>
      </c>
      <c r="P67" s="84" t="str">
        <f t="shared" si="12"/>
        <v/>
      </c>
      <c r="Q67" s="78" t="str">
        <f>IFERROR(INDEX('Part Master'!$L$2:$L$1001,MATCH(A67,'Part Master'!$A$2:$A$1001,0)),"")</f>
        <v/>
      </c>
      <c r="R67" s="84" t="str">
        <f t="shared" si="13"/>
        <v/>
      </c>
      <c r="S67" s="84" t="str">
        <f t="shared" si="14"/>
        <v/>
      </c>
      <c r="T67" s="82" t="str">
        <f t="shared" si="15"/>
        <v/>
      </c>
      <c r="U67" s="82" t="str">
        <f t="shared" si="16"/>
        <v/>
      </c>
      <c r="V67" s="82" t="str">
        <f t="shared" si="17"/>
        <v/>
      </c>
    </row>
    <row r="68" spans="1:22" x14ac:dyDescent="0.3">
      <c r="A68" s="6"/>
      <c r="B68" s="43"/>
      <c r="C68" s="67" t="str">
        <f>IFERROR(INDEX('Part Master'!$B$2:$B$1001,MATCH(A68,'Part Master'!$A$2:$A$1001,0)),"")</f>
        <v/>
      </c>
      <c r="D68" s="80" t="str">
        <f t="shared" si="9"/>
        <v/>
      </c>
      <c r="E68" s="68" t="str">
        <f>IFERROR(INDEX('Part Master'!$C$2:$C$1001,MATCH(A68,'Part Master'!$A$2:$A$1001,0)),"")</f>
        <v/>
      </c>
      <c r="F68" s="67" t="str">
        <f>IFERROR(INDEX('Part Master'!$D$2:$D$1001,MATCH(A68,'Part Master'!$A$2:$A$1001,0)),"")</f>
        <v/>
      </c>
      <c r="G68" s="78" t="str">
        <f>IFERROR(INDEX('Part Master'!$E$2:$E$1001,MATCH(A68,'Part Master'!$A$2:$A$1001,0)),"")</f>
        <v/>
      </c>
      <c r="H68" s="81" t="str">
        <f t="shared" si="10"/>
        <v/>
      </c>
      <c r="I68" s="67" t="str">
        <f>IFERROR(INDEX('Part Master'!$F$2:$F$1001,MATCH(A68,'Part Master'!$A$2:$A$1001,0)),"")</f>
        <v/>
      </c>
      <c r="J68" s="67" t="str">
        <f>IFERROR(INDEX('Part Master'!$G$2:$G$1001,MATCH(A68,'Part Master'!$A$2:$A$1001,0)),"")</f>
        <v/>
      </c>
      <c r="K68" s="78" t="str">
        <f>IFERROR(INDEX('Part Master'!$H$2:$H$1001,MATCH(A68,'Part Master'!$A$2:$A$1001,0)),"")</f>
        <v/>
      </c>
      <c r="L68" s="81" t="str">
        <f t="shared" si="11"/>
        <v/>
      </c>
      <c r="M68" s="67" t="str">
        <f>IFERROR(INDEX('Part Master'!$I$2:$I$1001,MATCH(A68,'Part Master'!$A$2:$A$1001,0)),"")</f>
        <v/>
      </c>
      <c r="N68" s="67" t="str">
        <f>IFERROR(INDEX('Part Master'!$J$2:$J$1001,MATCH(A68,'Part Master'!$A$2:$A$1001,0)),"")</f>
        <v/>
      </c>
      <c r="O68" s="78" t="str">
        <f>IFERROR(INDEX('Part Master'!$K$2:$K$1001,MATCH(A68,'Part Master'!$A$2:$A$1001,0)),"")</f>
        <v/>
      </c>
      <c r="P68" s="81" t="str">
        <f t="shared" si="12"/>
        <v/>
      </c>
      <c r="Q68" s="78" t="str">
        <f>IFERROR(INDEX('Part Master'!$L$2:$L$1001,MATCH(A68,'Part Master'!$A$2:$A$1001,0)),"")</f>
        <v/>
      </c>
      <c r="R68" s="81" t="str">
        <f t="shared" si="13"/>
        <v/>
      </c>
      <c r="S68" s="81" t="str">
        <f t="shared" si="14"/>
        <v/>
      </c>
      <c r="T68" s="82" t="str">
        <f t="shared" si="15"/>
        <v/>
      </c>
      <c r="U68" s="82" t="str">
        <f t="shared" si="16"/>
        <v/>
      </c>
      <c r="V68" s="82" t="str">
        <f t="shared" si="17"/>
        <v/>
      </c>
    </row>
    <row r="69" spans="1:22" x14ac:dyDescent="0.3">
      <c r="A69" s="6"/>
      <c r="B69" s="43"/>
      <c r="C69" s="67" t="str">
        <f>IFERROR(INDEX('Part Master'!$B$2:$B$1001,MATCH(A69,'Part Master'!$A$2:$A$1001,0)),"")</f>
        <v/>
      </c>
      <c r="D69" s="83" t="str">
        <f t="shared" si="9"/>
        <v/>
      </c>
      <c r="E69" s="68" t="str">
        <f>IFERROR(INDEX('Part Master'!$C$2:$C$1001,MATCH(A69,'Part Master'!$A$2:$A$1001,0)),"")</f>
        <v/>
      </c>
      <c r="F69" s="67" t="str">
        <f>IFERROR(INDEX('Part Master'!$D$2:$D$1001,MATCH(A69,'Part Master'!$A$2:$A$1001,0)),"")</f>
        <v/>
      </c>
      <c r="G69" s="78" t="str">
        <f>IFERROR(INDEX('Part Master'!$E$2:$E$1001,MATCH(A69,'Part Master'!$A$2:$A$1001,0)),"")</f>
        <v/>
      </c>
      <c r="H69" s="84" t="str">
        <f t="shared" si="10"/>
        <v/>
      </c>
      <c r="I69" s="67" t="str">
        <f>IFERROR(INDEX('Part Master'!$F$2:$F$1001,MATCH(A69,'Part Master'!$A$2:$A$1001,0)),"")</f>
        <v/>
      </c>
      <c r="J69" s="67" t="str">
        <f>IFERROR(INDEX('Part Master'!$G$2:$G$1001,MATCH(A69,'Part Master'!$A$2:$A$1001,0)),"")</f>
        <v/>
      </c>
      <c r="K69" s="78" t="str">
        <f>IFERROR(INDEX('Part Master'!$H$2:$H$1001,MATCH(A69,'Part Master'!$A$2:$A$1001,0)),"")</f>
        <v/>
      </c>
      <c r="L69" s="84" t="str">
        <f t="shared" si="11"/>
        <v/>
      </c>
      <c r="M69" s="67" t="str">
        <f>IFERROR(INDEX('Part Master'!$I$2:$I$1001,MATCH(A69,'Part Master'!$A$2:$A$1001,0)),"")</f>
        <v/>
      </c>
      <c r="N69" s="67" t="str">
        <f>IFERROR(INDEX('Part Master'!$J$2:$J$1001,MATCH(A69,'Part Master'!$A$2:$A$1001,0)),"")</f>
        <v/>
      </c>
      <c r="O69" s="78" t="str">
        <f>IFERROR(INDEX('Part Master'!$K$2:$K$1001,MATCH(A69,'Part Master'!$A$2:$A$1001,0)),"")</f>
        <v/>
      </c>
      <c r="P69" s="84" t="str">
        <f t="shared" si="12"/>
        <v/>
      </c>
      <c r="Q69" s="78" t="str">
        <f>IFERROR(INDEX('Part Master'!$L$2:$L$1001,MATCH(A69,'Part Master'!$A$2:$A$1001,0)),"")</f>
        <v/>
      </c>
      <c r="R69" s="84" t="str">
        <f t="shared" si="13"/>
        <v/>
      </c>
      <c r="S69" s="84" t="str">
        <f t="shared" si="14"/>
        <v/>
      </c>
      <c r="T69" s="82" t="str">
        <f t="shared" si="15"/>
        <v/>
      </c>
      <c r="U69" s="82" t="str">
        <f t="shared" si="16"/>
        <v/>
      </c>
      <c r="V69" s="82" t="str">
        <f t="shared" si="17"/>
        <v/>
      </c>
    </row>
    <row r="70" spans="1:22" x14ac:dyDescent="0.3">
      <c r="A70" s="6"/>
      <c r="B70" s="43"/>
      <c r="C70" s="67" t="str">
        <f>IFERROR(INDEX('Part Master'!$B$2:$B$1001,MATCH(A70,'Part Master'!$A$2:$A$1001,0)),"")</f>
        <v/>
      </c>
      <c r="D70" s="80" t="str">
        <f t="shared" si="9"/>
        <v/>
      </c>
      <c r="E70" s="68" t="str">
        <f>IFERROR(INDEX('Part Master'!$C$2:$C$1001,MATCH(A70,'Part Master'!$A$2:$A$1001,0)),"")</f>
        <v/>
      </c>
      <c r="F70" s="67" t="str">
        <f>IFERROR(INDEX('Part Master'!$D$2:$D$1001,MATCH(A70,'Part Master'!$A$2:$A$1001,0)),"")</f>
        <v/>
      </c>
      <c r="G70" s="78" t="str">
        <f>IFERROR(INDEX('Part Master'!$E$2:$E$1001,MATCH(A70,'Part Master'!$A$2:$A$1001,0)),"")</f>
        <v/>
      </c>
      <c r="H70" s="81" t="str">
        <f t="shared" si="10"/>
        <v/>
      </c>
      <c r="I70" s="67" t="str">
        <f>IFERROR(INDEX('Part Master'!$F$2:$F$1001,MATCH(A70,'Part Master'!$A$2:$A$1001,0)),"")</f>
        <v/>
      </c>
      <c r="J70" s="67" t="str">
        <f>IFERROR(INDEX('Part Master'!$G$2:$G$1001,MATCH(A70,'Part Master'!$A$2:$A$1001,0)),"")</f>
        <v/>
      </c>
      <c r="K70" s="78" t="str">
        <f>IFERROR(INDEX('Part Master'!$H$2:$H$1001,MATCH(A70,'Part Master'!$A$2:$A$1001,0)),"")</f>
        <v/>
      </c>
      <c r="L70" s="81" t="str">
        <f t="shared" si="11"/>
        <v/>
      </c>
      <c r="M70" s="67" t="str">
        <f>IFERROR(INDEX('Part Master'!$I$2:$I$1001,MATCH(A70,'Part Master'!$A$2:$A$1001,0)),"")</f>
        <v/>
      </c>
      <c r="N70" s="67" t="str">
        <f>IFERROR(INDEX('Part Master'!$J$2:$J$1001,MATCH(A70,'Part Master'!$A$2:$A$1001,0)),"")</f>
        <v/>
      </c>
      <c r="O70" s="78" t="str">
        <f>IFERROR(INDEX('Part Master'!$K$2:$K$1001,MATCH(A70,'Part Master'!$A$2:$A$1001,0)),"")</f>
        <v/>
      </c>
      <c r="P70" s="81" t="str">
        <f t="shared" si="12"/>
        <v/>
      </c>
      <c r="Q70" s="78" t="str">
        <f>IFERROR(INDEX('Part Master'!$L$2:$L$1001,MATCH(A70,'Part Master'!$A$2:$A$1001,0)),"")</f>
        <v/>
      </c>
      <c r="R70" s="81" t="str">
        <f t="shared" si="13"/>
        <v/>
      </c>
      <c r="S70" s="81" t="str">
        <f t="shared" si="14"/>
        <v/>
      </c>
      <c r="T70" s="82" t="str">
        <f t="shared" si="15"/>
        <v/>
      </c>
      <c r="U70" s="82" t="str">
        <f t="shared" si="16"/>
        <v/>
      </c>
      <c r="V70" s="82" t="str">
        <f t="shared" si="17"/>
        <v/>
      </c>
    </row>
    <row r="71" spans="1:22" x14ac:dyDescent="0.3">
      <c r="A71" s="6"/>
      <c r="B71" s="43"/>
      <c r="C71" s="67" t="str">
        <f>IFERROR(INDEX('Part Master'!$B$2:$B$1001,MATCH(A71,'Part Master'!$A$2:$A$1001,0)),"")</f>
        <v/>
      </c>
      <c r="D71" s="83" t="str">
        <f t="shared" si="9"/>
        <v/>
      </c>
      <c r="E71" s="68" t="str">
        <f>IFERROR(INDEX('Part Master'!$C$2:$C$1001,MATCH(A71,'Part Master'!$A$2:$A$1001,0)),"")</f>
        <v/>
      </c>
      <c r="F71" s="67" t="str">
        <f>IFERROR(INDEX('Part Master'!$D$2:$D$1001,MATCH(A71,'Part Master'!$A$2:$A$1001,0)),"")</f>
        <v/>
      </c>
      <c r="G71" s="78" t="str">
        <f>IFERROR(INDEX('Part Master'!$E$2:$E$1001,MATCH(A71,'Part Master'!$A$2:$A$1001,0)),"")</f>
        <v/>
      </c>
      <c r="H71" s="84" t="str">
        <f t="shared" si="10"/>
        <v/>
      </c>
      <c r="I71" s="67" t="str">
        <f>IFERROR(INDEX('Part Master'!$F$2:$F$1001,MATCH(A71,'Part Master'!$A$2:$A$1001,0)),"")</f>
        <v/>
      </c>
      <c r="J71" s="67" t="str">
        <f>IFERROR(INDEX('Part Master'!$G$2:$G$1001,MATCH(A71,'Part Master'!$A$2:$A$1001,0)),"")</f>
        <v/>
      </c>
      <c r="K71" s="78" t="str">
        <f>IFERROR(INDEX('Part Master'!$H$2:$H$1001,MATCH(A71,'Part Master'!$A$2:$A$1001,0)),"")</f>
        <v/>
      </c>
      <c r="L71" s="84" t="str">
        <f t="shared" si="11"/>
        <v/>
      </c>
      <c r="M71" s="67" t="str">
        <f>IFERROR(INDEX('Part Master'!$I$2:$I$1001,MATCH(A71,'Part Master'!$A$2:$A$1001,0)),"")</f>
        <v/>
      </c>
      <c r="N71" s="67" t="str">
        <f>IFERROR(INDEX('Part Master'!$J$2:$J$1001,MATCH(A71,'Part Master'!$A$2:$A$1001,0)),"")</f>
        <v/>
      </c>
      <c r="O71" s="78" t="str">
        <f>IFERROR(INDEX('Part Master'!$K$2:$K$1001,MATCH(A71,'Part Master'!$A$2:$A$1001,0)),"")</f>
        <v/>
      </c>
      <c r="P71" s="84" t="str">
        <f t="shared" si="12"/>
        <v/>
      </c>
      <c r="Q71" s="78" t="str">
        <f>IFERROR(INDEX('Part Master'!$L$2:$L$1001,MATCH(A71,'Part Master'!$A$2:$A$1001,0)),"")</f>
        <v/>
      </c>
      <c r="R71" s="84" t="str">
        <f t="shared" si="13"/>
        <v/>
      </c>
      <c r="S71" s="84" t="str">
        <f t="shared" si="14"/>
        <v/>
      </c>
      <c r="T71" s="82" t="str">
        <f t="shared" si="15"/>
        <v/>
      </c>
      <c r="U71" s="82" t="str">
        <f t="shared" si="16"/>
        <v/>
      </c>
      <c r="V71" s="82" t="str">
        <f t="shared" si="17"/>
        <v/>
      </c>
    </row>
    <row r="72" spans="1:22" x14ac:dyDescent="0.3">
      <c r="A72" s="6"/>
      <c r="B72" s="43"/>
      <c r="C72" s="67" t="str">
        <f>IFERROR(INDEX('Part Master'!$B$2:$B$1001,MATCH(A72,'Part Master'!$A$2:$A$1001,0)),"")</f>
        <v/>
      </c>
      <c r="D72" s="80" t="str">
        <f t="shared" si="9"/>
        <v/>
      </c>
      <c r="E72" s="68" t="str">
        <f>IFERROR(INDEX('Part Master'!$C$2:$C$1001,MATCH(A72,'Part Master'!$A$2:$A$1001,0)),"")</f>
        <v/>
      </c>
      <c r="F72" s="67" t="str">
        <f>IFERROR(INDEX('Part Master'!$D$2:$D$1001,MATCH(A72,'Part Master'!$A$2:$A$1001,0)),"")</f>
        <v/>
      </c>
      <c r="G72" s="78" t="str">
        <f>IFERROR(INDEX('Part Master'!$E$2:$E$1001,MATCH(A72,'Part Master'!$A$2:$A$1001,0)),"")</f>
        <v/>
      </c>
      <c r="H72" s="81" t="str">
        <f t="shared" si="10"/>
        <v/>
      </c>
      <c r="I72" s="67" t="str">
        <f>IFERROR(INDEX('Part Master'!$F$2:$F$1001,MATCH(A72,'Part Master'!$A$2:$A$1001,0)),"")</f>
        <v/>
      </c>
      <c r="J72" s="67" t="str">
        <f>IFERROR(INDEX('Part Master'!$G$2:$G$1001,MATCH(A72,'Part Master'!$A$2:$A$1001,0)),"")</f>
        <v/>
      </c>
      <c r="K72" s="78" t="str">
        <f>IFERROR(INDEX('Part Master'!$H$2:$H$1001,MATCH(A72,'Part Master'!$A$2:$A$1001,0)),"")</f>
        <v/>
      </c>
      <c r="L72" s="81" t="str">
        <f t="shared" si="11"/>
        <v/>
      </c>
      <c r="M72" s="67" t="str">
        <f>IFERROR(INDEX('Part Master'!$I$2:$I$1001,MATCH(A72,'Part Master'!$A$2:$A$1001,0)),"")</f>
        <v/>
      </c>
      <c r="N72" s="67" t="str">
        <f>IFERROR(INDEX('Part Master'!$J$2:$J$1001,MATCH(A72,'Part Master'!$A$2:$A$1001,0)),"")</f>
        <v/>
      </c>
      <c r="O72" s="78" t="str">
        <f>IFERROR(INDEX('Part Master'!$K$2:$K$1001,MATCH(A72,'Part Master'!$A$2:$A$1001,0)),"")</f>
        <v/>
      </c>
      <c r="P72" s="81" t="str">
        <f t="shared" si="12"/>
        <v/>
      </c>
      <c r="Q72" s="78" t="str">
        <f>IFERROR(INDEX('Part Master'!$L$2:$L$1001,MATCH(A72,'Part Master'!$A$2:$A$1001,0)),"")</f>
        <v/>
      </c>
      <c r="R72" s="81" t="str">
        <f t="shared" si="13"/>
        <v/>
      </c>
      <c r="S72" s="81" t="str">
        <f t="shared" si="14"/>
        <v/>
      </c>
      <c r="T72" s="82" t="str">
        <f t="shared" si="15"/>
        <v/>
      </c>
      <c r="U72" s="82" t="str">
        <f t="shared" si="16"/>
        <v/>
      </c>
      <c r="V72" s="82" t="str">
        <f t="shared" si="17"/>
        <v/>
      </c>
    </row>
    <row r="73" spans="1:22" x14ac:dyDescent="0.3">
      <c r="A73" s="6"/>
      <c r="B73" s="43"/>
      <c r="C73" s="67" t="str">
        <f>IFERROR(INDEX('Part Master'!$B$2:$B$1001,MATCH(A73,'Part Master'!$A$2:$A$1001,0)),"")</f>
        <v/>
      </c>
      <c r="D73" s="83" t="str">
        <f t="shared" si="9"/>
        <v/>
      </c>
      <c r="E73" s="68" t="str">
        <f>IFERROR(INDEX('Part Master'!$C$2:$C$1001,MATCH(A73,'Part Master'!$A$2:$A$1001,0)),"")</f>
        <v/>
      </c>
      <c r="F73" s="67" t="str">
        <f>IFERROR(INDEX('Part Master'!$D$2:$D$1001,MATCH(A73,'Part Master'!$A$2:$A$1001,0)),"")</f>
        <v/>
      </c>
      <c r="G73" s="78" t="str">
        <f>IFERROR(INDEX('Part Master'!$E$2:$E$1001,MATCH(A73,'Part Master'!$A$2:$A$1001,0)),"")</f>
        <v/>
      </c>
      <c r="H73" s="84" t="str">
        <f t="shared" si="10"/>
        <v/>
      </c>
      <c r="I73" s="67" t="str">
        <f>IFERROR(INDEX('Part Master'!$F$2:$F$1001,MATCH(A73,'Part Master'!$A$2:$A$1001,0)),"")</f>
        <v/>
      </c>
      <c r="J73" s="67" t="str">
        <f>IFERROR(INDEX('Part Master'!$G$2:$G$1001,MATCH(A73,'Part Master'!$A$2:$A$1001,0)),"")</f>
        <v/>
      </c>
      <c r="K73" s="78" t="str">
        <f>IFERROR(INDEX('Part Master'!$H$2:$H$1001,MATCH(A73,'Part Master'!$A$2:$A$1001,0)),"")</f>
        <v/>
      </c>
      <c r="L73" s="84" t="str">
        <f t="shared" si="11"/>
        <v/>
      </c>
      <c r="M73" s="67" t="str">
        <f>IFERROR(INDEX('Part Master'!$I$2:$I$1001,MATCH(A73,'Part Master'!$A$2:$A$1001,0)),"")</f>
        <v/>
      </c>
      <c r="N73" s="67" t="str">
        <f>IFERROR(INDEX('Part Master'!$J$2:$J$1001,MATCH(A73,'Part Master'!$A$2:$A$1001,0)),"")</f>
        <v/>
      </c>
      <c r="O73" s="78" t="str">
        <f>IFERROR(INDEX('Part Master'!$K$2:$K$1001,MATCH(A73,'Part Master'!$A$2:$A$1001,0)),"")</f>
        <v/>
      </c>
      <c r="P73" s="84" t="str">
        <f t="shared" si="12"/>
        <v/>
      </c>
      <c r="Q73" s="78" t="str">
        <f>IFERROR(INDEX('Part Master'!$L$2:$L$1001,MATCH(A73,'Part Master'!$A$2:$A$1001,0)),"")</f>
        <v/>
      </c>
      <c r="R73" s="84" t="str">
        <f t="shared" si="13"/>
        <v/>
      </c>
      <c r="S73" s="84" t="str">
        <f t="shared" si="14"/>
        <v/>
      </c>
      <c r="T73" s="82" t="str">
        <f t="shared" si="15"/>
        <v/>
      </c>
      <c r="U73" s="82" t="str">
        <f t="shared" si="16"/>
        <v/>
      </c>
      <c r="V73" s="82" t="str">
        <f t="shared" si="17"/>
        <v/>
      </c>
    </row>
    <row r="74" spans="1:22" x14ac:dyDescent="0.3">
      <c r="A74" s="6"/>
      <c r="B74" s="43"/>
      <c r="C74" s="67" t="str">
        <f>IFERROR(INDEX('Part Master'!$B$2:$B$1001,MATCH(A74,'Part Master'!$A$2:$A$1001,0)),"")</f>
        <v/>
      </c>
      <c r="D74" s="80" t="str">
        <f t="shared" si="9"/>
        <v/>
      </c>
      <c r="E74" s="68" t="str">
        <f>IFERROR(INDEX('Part Master'!$C$2:$C$1001,MATCH(A74,'Part Master'!$A$2:$A$1001,0)),"")</f>
        <v/>
      </c>
      <c r="F74" s="67" t="str">
        <f>IFERROR(INDEX('Part Master'!$D$2:$D$1001,MATCH(A74,'Part Master'!$A$2:$A$1001,0)),"")</f>
        <v/>
      </c>
      <c r="G74" s="78" t="str">
        <f>IFERROR(INDEX('Part Master'!$E$2:$E$1001,MATCH(A74,'Part Master'!$A$2:$A$1001,0)),"")</f>
        <v/>
      </c>
      <c r="H74" s="81" t="str">
        <f t="shared" si="10"/>
        <v/>
      </c>
      <c r="I74" s="67" t="str">
        <f>IFERROR(INDEX('Part Master'!$F$2:$F$1001,MATCH(A74,'Part Master'!$A$2:$A$1001,0)),"")</f>
        <v/>
      </c>
      <c r="J74" s="67" t="str">
        <f>IFERROR(INDEX('Part Master'!$G$2:$G$1001,MATCH(A74,'Part Master'!$A$2:$A$1001,0)),"")</f>
        <v/>
      </c>
      <c r="K74" s="78" t="str">
        <f>IFERROR(INDEX('Part Master'!$H$2:$H$1001,MATCH(A74,'Part Master'!$A$2:$A$1001,0)),"")</f>
        <v/>
      </c>
      <c r="L74" s="81" t="str">
        <f t="shared" si="11"/>
        <v/>
      </c>
      <c r="M74" s="67" t="str">
        <f>IFERROR(INDEX('Part Master'!$I$2:$I$1001,MATCH(A74,'Part Master'!$A$2:$A$1001,0)),"")</f>
        <v/>
      </c>
      <c r="N74" s="67" t="str">
        <f>IFERROR(INDEX('Part Master'!$J$2:$J$1001,MATCH(A74,'Part Master'!$A$2:$A$1001,0)),"")</f>
        <v/>
      </c>
      <c r="O74" s="78" t="str">
        <f>IFERROR(INDEX('Part Master'!$K$2:$K$1001,MATCH(A74,'Part Master'!$A$2:$A$1001,0)),"")</f>
        <v/>
      </c>
      <c r="P74" s="81" t="str">
        <f t="shared" si="12"/>
        <v/>
      </c>
      <c r="Q74" s="78" t="str">
        <f>IFERROR(INDEX('Part Master'!$L$2:$L$1001,MATCH(A74,'Part Master'!$A$2:$A$1001,0)),"")</f>
        <v/>
      </c>
      <c r="R74" s="81" t="str">
        <f t="shared" si="13"/>
        <v/>
      </c>
      <c r="S74" s="81" t="str">
        <f t="shared" si="14"/>
        <v/>
      </c>
      <c r="T74" s="82" t="str">
        <f t="shared" si="15"/>
        <v/>
      </c>
      <c r="U74" s="82" t="str">
        <f t="shared" si="16"/>
        <v/>
      </c>
      <c r="V74" s="82" t="str">
        <f t="shared" si="17"/>
        <v/>
      </c>
    </row>
    <row r="75" spans="1:22" x14ac:dyDescent="0.3">
      <c r="A75" s="6"/>
      <c r="B75" s="43"/>
      <c r="C75" s="67" t="str">
        <f>IFERROR(INDEX('Part Master'!$B$2:$B$1001,MATCH(A75,'Part Master'!$A$2:$A$1001,0)),"")</f>
        <v/>
      </c>
      <c r="D75" s="83" t="str">
        <f t="shared" si="9"/>
        <v/>
      </c>
      <c r="E75" s="68" t="str">
        <f>IFERROR(INDEX('Part Master'!$C$2:$C$1001,MATCH(A75,'Part Master'!$A$2:$A$1001,0)),"")</f>
        <v/>
      </c>
      <c r="F75" s="67" t="str">
        <f>IFERROR(INDEX('Part Master'!$D$2:$D$1001,MATCH(A75,'Part Master'!$A$2:$A$1001,0)),"")</f>
        <v/>
      </c>
      <c r="G75" s="78" t="str">
        <f>IFERROR(INDEX('Part Master'!$E$2:$E$1001,MATCH(A75,'Part Master'!$A$2:$A$1001,0)),"")</f>
        <v/>
      </c>
      <c r="H75" s="84" t="str">
        <f t="shared" si="10"/>
        <v/>
      </c>
      <c r="I75" s="67" t="str">
        <f>IFERROR(INDEX('Part Master'!$F$2:$F$1001,MATCH(A75,'Part Master'!$A$2:$A$1001,0)),"")</f>
        <v/>
      </c>
      <c r="J75" s="67" t="str">
        <f>IFERROR(INDEX('Part Master'!$G$2:$G$1001,MATCH(A75,'Part Master'!$A$2:$A$1001,0)),"")</f>
        <v/>
      </c>
      <c r="K75" s="78" t="str">
        <f>IFERROR(INDEX('Part Master'!$H$2:$H$1001,MATCH(A75,'Part Master'!$A$2:$A$1001,0)),"")</f>
        <v/>
      </c>
      <c r="L75" s="84" t="str">
        <f t="shared" si="11"/>
        <v/>
      </c>
      <c r="M75" s="67" t="str">
        <f>IFERROR(INDEX('Part Master'!$I$2:$I$1001,MATCH(A75,'Part Master'!$A$2:$A$1001,0)),"")</f>
        <v/>
      </c>
      <c r="N75" s="67" t="str">
        <f>IFERROR(INDEX('Part Master'!$J$2:$J$1001,MATCH(A75,'Part Master'!$A$2:$A$1001,0)),"")</f>
        <v/>
      </c>
      <c r="O75" s="78" t="str">
        <f>IFERROR(INDEX('Part Master'!$K$2:$K$1001,MATCH(A75,'Part Master'!$A$2:$A$1001,0)),"")</f>
        <v/>
      </c>
      <c r="P75" s="84" t="str">
        <f t="shared" si="12"/>
        <v/>
      </c>
      <c r="Q75" s="78" t="str">
        <f>IFERROR(INDEX('Part Master'!$L$2:$L$1001,MATCH(A75,'Part Master'!$A$2:$A$1001,0)),"")</f>
        <v/>
      </c>
      <c r="R75" s="84" t="str">
        <f t="shared" si="13"/>
        <v/>
      </c>
      <c r="S75" s="84" t="str">
        <f t="shared" si="14"/>
        <v/>
      </c>
      <c r="T75" s="82" t="str">
        <f t="shared" si="15"/>
        <v/>
      </c>
      <c r="U75" s="82" t="str">
        <f t="shared" si="16"/>
        <v/>
      </c>
      <c r="V75" s="82" t="str">
        <f t="shared" si="17"/>
        <v/>
      </c>
    </row>
    <row r="76" spans="1:22" x14ac:dyDescent="0.3">
      <c r="A76" s="6"/>
      <c r="B76" s="43"/>
      <c r="C76" s="67" t="str">
        <f>IFERROR(INDEX('Part Master'!$B$2:$B$1001,MATCH(A76,'Part Master'!$A$2:$A$1001,0)),"")</f>
        <v/>
      </c>
      <c r="D76" s="80" t="str">
        <f t="shared" si="9"/>
        <v/>
      </c>
      <c r="E76" s="68" t="str">
        <f>IFERROR(INDEX('Part Master'!$C$2:$C$1001,MATCH(A76,'Part Master'!$A$2:$A$1001,0)),"")</f>
        <v/>
      </c>
      <c r="F76" s="67" t="str">
        <f>IFERROR(INDEX('Part Master'!$D$2:$D$1001,MATCH(A76,'Part Master'!$A$2:$A$1001,0)),"")</f>
        <v/>
      </c>
      <c r="G76" s="78" t="str">
        <f>IFERROR(INDEX('Part Master'!$E$2:$E$1001,MATCH(A76,'Part Master'!$A$2:$A$1001,0)),"")</f>
        <v/>
      </c>
      <c r="H76" s="81" t="str">
        <f t="shared" si="10"/>
        <v/>
      </c>
      <c r="I76" s="67" t="str">
        <f>IFERROR(INDEX('Part Master'!$F$2:$F$1001,MATCH(A76,'Part Master'!$A$2:$A$1001,0)),"")</f>
        <v/>
      </c>
      <c r="J76" s="67" t="str">
        <f>IFERROR(INDEX('Part Master'!$G$2:$G$1001,MATCH(A76,'Part Master'!$A$2:$A$1001,0)),"")</f>
        <v/>
      </c>
      <c r="K76" s="78" t="str">
        <f>IFERROR(INDEX('Part Master'!$H$2:$H$1001,MATCH(A76,'Part Master'!$A$2:$A$1001,0)),"")</f>
        <v/>
      </c>
      <c r="L76" s="81" t="str">
        <f t="shared" si="11"/>
        <v/>
      </c>
      <c r="M76" s="67" t="str">
        <f>IFERROR(INDEX('Part Master'!$I$2:$I$1001,MATCH(A76,'Part Master'!$A$2:$A$1001,0)),"")</f>
        <v/>
      </c>
      <c r="N76" s="67" t="str">
        <f>IFERROR(INDEX('Part Master'!$J$2:$J$1001,MATCH(A76,'Part Master'!$A$2:$A$1001,0)),"")</f>
        <v/>
      </c>
      <c r="O76" s="78" t="str">
        <f>IFERROR(INDEX('Part Master'!$K$2:$K$1001,MATCH(A76,'Part Master'!$A$2:$A$1001,0)),"")</f>
        <v/>
      </c>
      <c r="P76" s="81" t="str">
        <f t="shared" si="12"/>
        <v/>
      </c>
      <c r="Q76" s="78" t="str">
        <f>IFERROR(INDEX('Part Master'!$L$2:$L$1001,MATCH(A76,'Part Master'!$A$2:$A$1001,0)),"")</f>
        <v/>
      </c>
      <c r="R76" s="81" t="str">
        <f t="shared" si="13"/>
        <v/>
      </c>
      <c r="S76" s="81" t="str">
        <f t="shared" si="14"/>
        <v/>
      </c>
      <c r="T76" s="82" t="str">
        <f t="shared" si="15"/>
        <v/>
      </c>
      <c r="U76" s="82" t="str">
        <f t="shared" si="16"/>
        <v/>
      </c>
      <c r="V76" s="82" t="str">
        <f t="shared" si="17"/>
        <v/>
      </c>
    </row>
    <row r="77" spans="1:22" x14ac:dyDescent="0.3">
      <c r="A77" s="6"/>
      <c r="B77" s="43"/>
      <c r="C77" s="67" t="str">
        <f>IFERROR(INDEX('Part Master'!$B$2:$B$1001,MATCH(A77,'Part Master'!$A$2:$A$1001,0)),"")</f>
        <v/>
      </c>
      <c r="D77" s="83" t="str">
        <f t="shared" si="9"/>
        <v/>
      </c>
      <c r="E77" s="68" t="str">
        <f>IFERROR(INDEX('Part Master'!$C$2:$C$1001,MATCH(A77,'Part Master'!$A$2:$A$1001,0)),"")</f>
        <v/>
      </c>
      <c r="F77" s="67" t="str">
        <f>IFERROR(INDEX('Part Master'!$D$2:$D$1001,MATCH(A77,'Part Master'!$A$2:$A$1001,0)),"")</f>
        <v/>
      </c>
      <c r="G77" s="78" t="str">
        <f>IFERROR(INDEX('Part Master'!$E$2:$E$1001,MATCH(A77,'Part Master'!$A$2:$A$1001,0)),"")</f>
        <v/>
      </c>
      <c r="H77" s="84" t="str">
        <f t="shared" si="10"/>
        <v/>
      </c>
      <c r="I77" s="67" t="str">
        <f>IFERROR(INDEX('Part Master'!$F$2:$F$1001,MATCH(A77,'Part Master'!$A$2:$A$1001,0)),"")</f>
        <v/>
      </c>
      <c r="J77" s="67" t="str">
        <f>IFERROR(INDEX('Part Master'!$G$2:$G$1001,MATCH(A77,'Part Master'!$A$2:$A$1001,0)),"")</f>
        <v/>
      </c>
      <c r="K77" s="78" t="str">
        <f>IFERROR(INDEX('Part Master'!$H$2:$H$1001,MATCH(A77,'Part Master'!$A$2:$A$1001,0)),"")</f>
        <v/>
      </c>
      <c r="L77" s="84" t="str">
        <f t="shared" si="11"/>
        <v/>
      </c>
      <c r="M77" s="67" t="str">
        <f>IFERROR(INDEX('Part Master'!$I$2:$I$1001,MATCH(A77,'Part Master'!$A$2:$A$1001,0)),"")</f>
        <v/>
      </c>
      <c r="N77" s="67" t="str">
        <f>IFERROR(INDEX('Part Master'!$J$2:$J$1001,MATCH(A77,'Part Master'!$A$2:$A$1001,0)),"")</f>
        <v/>
      </c>
      <c r="O77" s="78" t="str">
        <f>IFERROR(INDEX('Part Master'!$K$2:$K$1001,MATCH(A77,'Part Master'!$A$2:$A$1001,0)),"")</f>
        <v/>
      </c>
      <c r="P77" s="84" t="str">
        <f t="shared" si="12"/>
        <v/>
      </c>
      <c r="Q77" s="78" t="str">
        <f>IFERROR(INDEX('Part Master'!$L$2:$L$1001,MATCH(A77,'Part Master'!$A$2:$A$1001,0)),"")</f>
        <v/>
      </c>
      <c r="R77" s="84" t="str">
        <f t="shared" si="13"/>
        <v/>
      </c>
      <c r="S77" s="84" t="str">
        <f t="shared" si="14"/>
        <v/>
      </c>
      <c r="T77" s="82" t="str">
        <f t="shared" si="15"/>
        <v/>
      </c>
      <c r="U77" s="82" t="str">
        <f t="shared" si="16"/>
        <v/>
      </c>
      <c r="V77" s="82" t="str">
        <f t="shared" si="17"/>
        <v/>
      </c>
    </row>
    <row r="78" spans="1:22" x14ac:dyDescent="0.3">
      <c r="A78" s="6"/>
      <c r="B78" s="43"/>
      <c r="C78" s="67" t="str">
        <f>IFERROR(INDEX('Part Master'!$B$2:$B$1001,MATCH(A78,'Part Master'!$A$2:$A$1001,0)),"")</f>
        <v/>
      </c>
      <c r="D78" s="80" t="str">
        <f t="shared" si="9"/>
        <v/>
      </c>
      <c r="E78" s="68" t="str">
        <f>IFERROR(INDEX('Part Master'!$C$2:$C$1001,MATCH(A78,'Part Master'!$A$2:$A$1001,0)),"")</f>
        <v/>
      </c>
      <c r="F78" s="67" t="str">
        <f>IFERROR(INDEX('Part Master'!$D$2:$D$1001,MATCH(A78,'Part Master'!$A$2:$A$1001,0)),"")</f>
        <v/>
      </c>
      <c r="G78" s="78" t="str">
        <f>IFERROR(INDEX('Part Master'!$E$2:$E$1001,MATCH(A78,'Part Master'!$A$2:$A$1001,0)),"")</f>
        <v/>
      </c>
      <c r="H78" s="81" t="str">
        <f t="shared" si="10"/>
        <v/>
      </c>
      <c r="I78" s="67" t="str">
        <f>IFERROR(INDEX('Part Master'!$F$2:$F$1001,MATCH(A78,'Part Master'!$A$2:$A$1001,0)),"")</f>
        <v/>
      </c>
      <c r="J78" s="67" t="str">
        <f>IFERROR(INDEX('Part Master'!$G$2:$G$1001,MATCH(A78,'Part Master'!$A$2:$A$1001,0)),"")</f>
        <v/>
      </c>
      <c r="K78" s="78" t="str">
        <f>IFERROR(INDEX('Part Master'!$H$2:$H$1001,MATCH(A78,'Part Master'!$A$2:$A$1001,0)),"")</f>
        <v/>
      </c>
      <c r="L78" s="81" t="str">
        <f t="shared" si="11"/>
        <v/>
      </c>
      <c r="M78" s="67" t="str">
        <f>IFERROR(INDEX('Part Master'!$I$2:$I$1001,MATCH(A78,'Part Master'!$A$2:$A$1001,0)),"")</f>
        <v/>
      </c>
      <c r="N78" s="67" t="str">
        <f>IFERROR(INDEX('Part Master'!$J$2:$J$1001,MATCH(A78,'Part Master'!$A$2:$A$1001,0)),"")</f>
        <v/>
      </c>
      <c r="O78" s="78" t="str">
        <f>IFERROR(INDEX('Part Master'!$K$2:$K$1001,MATCH(A78,'Part Master'!$A$2:$A$1001,0)),"")</f>
        <v/>
      </c>
      <c r="P78" s="81" t="str">
        <f t="shared" si="12"/>
        <v/>
      </c>
      <c r="Q78" s="78" t="str">
        <f>IFERROR(INDEX('Part Master'!$L$2:$L$1001,MATCH(A78,'Part Master'!$A$2:$A$1001,0)),"")</f>
        <v/>
      </c>
      <c r="R78" s="81" t="str">
        <f t="shared" si="13"/>
        <v/>
      </c>
      <c r="S78" s="81" t="str">
        <f t="shared" si="14"/>
        <v/>
      </c>
      <c r="T78" s="82" t="str">
        <f t="shared" si="15"/>
        <v/>
      </c>
      <c r="U78" s="82" t="str">
        <f t="shared" si="16"/>
        <v/>
      </c>
      <c r="V78" s="82" t="str">
        <f t="shared" si="17"/>
        <v/>
      </c>
    </row>
    <row r="79" spans="1:22" x14ac:dyDescent="0.3">
      <c r="A79" s="6"/>
      <c r="B79" s="43"/>
      <c r="C79" s="67" t="str">
        <f>IFERROR(INDEX('Part Master'!$B$2:$B$1001,MATCH(A79,'Part Master'!$A$2:$A$1001,0)),"")</f>
        <v/>
      </c>
      <c r="D79" s="83" t="str">
        <f t="shared" si="9"/>
        <v/>
      </c>
      <c r="E79" s="68" t="str">
        <f>IFERROR(INDEX('Part Master'!$C$2:$C$1001,MATCH(A79,'Part Master'!$A$2:$A$1001,0)),"")</f>
        <v/>
      </c>
      <c r="F79" s="67" t="str">
        <f>IFERROR(INDEX('Part Master'!$D$2:$D$1001,MATCH(A79,'Part Master'!$A$2:$A$1001,0)),"")</f>
        <v/>
      </c>
      <c r="G79" s="78" t="str">
        <f>IFERROR(INDEX('Part Master'!$E$2:$E$1001,MATCH(A79,'Part Master'!$A$2:$A$1001,0)),"")</f>
        <v/>
      </c>
      <c r="H79" s="84" t="str">
        <f t="shared" si="10"/>
        <v/>
      </c>
      <c r="I79" s="67" t="str">
        <f>IFERROR(INDEX('Part Master'!$F$2:$F$1001,MATCH(A79,'Part Master'!$A$2:$A$1001,0)),"")</f>
        <v/>
      </c>
      <c r="J79" s="67" t="str">
        <f>IFERROR(INDEX('Part Master'!$G$2:$G$1001,MATCH(A79,'Part Master'!$A$2:$A$1001,0)),"")</f>
        <v/>
      </c>
      <c r="K79" s="78" t="str">
        <f>IFERROR(INDEX('Part Master'!$H$2:$H$1001,MATCH(A79,'Part Master'!$A$2:$A$1001,0)),"")</f>
        <v/>
      </c>
      <c r="L79" s="84" t="str">
        <f t="shared" si="11"/>
        <v/>
      </c>
      <c r="M79" s="67" t="str">
        <f>IFERROR(INDEX('Part Master'!$I$2:$I$1001,MATCH(A79,'Part Master'!$A$2:$A$1001,0)),"")</f>
        <v/>
      </c>
      <c r="N79" s="67" t="str">
        <f>IFERROR(INDEX('Part Master'!$J$2:$J$1001,MATCH(A79,'Part Master'!$A$2:$A$1001,0)),"")</f>
        <v/>
      </c>
      <c r="O79" s="78" t="str">
        <f>IFERROR(INDEX('Part Master'!$K$2:$K$1001,MATCH(A79,'Part Master'!$A$2:$A$1001,0)),"")</f>
        <v/>
      </c>
      <c r="P79" s="84" t="str">
        <f t="shared" si="12"/>
        <v/>
      </c>
      <c r="Q79" s="78" t="str">
        <f>IFERROR(INDEX('Part Master'!$L$2:$L$1001,MATCH(A79,'Part Master'!$A$2:$A$1001,0)),"")</f>
        <v/>
      </c>
      <c r="R79" s="84" t="str">
        <f t="shared" si="13"/>
        <v/>
      </c>
      <c r="S79" s="84" t="str">
        <f t="shared" si="14"/>
        <v/>
      </c>
      <c r="T79" s="82" t="str">
        <f t="shared" si="15"/>
        <v/>
      </c>
      <c r="U79" s="82" t="str">
        <f t="shared" si="16"/>
        <v/>
      </c>
      <c r="V79" s="82" t="str">
        <f t="shared" si="17"/>
        <v/>
      </c>
    </row>
    <row r="80" spans="1:22" x14ac:dyDescent="0.3">
      <c r="A80" s="6"/>
      <c r="B80" s="43"/>
      <c r="C80" s="67" t="str">
        <f>IFERROR(INDEX('Part Master'!$B$2:$B$1001,MATCH(A80,'Part Master'!$A$2:$A$1001,0)),"")</f>
        <v/>
      </c>
      <c r="D80" s="80" t="str">
        <f t="shared" si="9"/>
        <v/>
      </c>
      <c r="E80" s="68" t="str">
        <f>IFERROR(INDEX('Part Master'!$C$2:$C$1001,MATCH(A80,'Part Master'!$A$2:$A$1001,0)),"")</f>
        <v/>
      </c>
      <c r="F80" s="67" t="str">
        <f>IFERROR(INDEX('Part Master'!$D$2:$D$1001,MATCH(A80,'Part Master'!$A$2:$A$1001,0)),"")</f>
        <v/>
      </c>
      <c r="G80" s="78" t="str">
        <f>IFERROR(INDEX('Part Master'!$E$2:$E$1001,MATCH(A80,'Part Master'!$A$2:$A$1001,0)),"")</f>
        <v/>
      </c>
      <c r="H80" s="81" t="str">
        <f t="shared" si="10"/>
        <v/>
      </c>
      <c r="I80" s="67" t="str">
        <f>IFERROR(INDEX('Part Master'!$F$2:$F$1001,MATCH(A80,'Part Master'!$A$2:$A$1001,0)),"")</f>
        <v/>
      </c>
      <c r="J80" s="67" t="str">
        <f>IFERROR(INDEX('Part Master'!$G$2:$G$1001,MATCH(A80,'Part Master'!$A$2:$A$1001,0)),"")</f>
        <v/>
      </c>
      <c r="K80" s="78" t="str">
        <f>IFERROR(INDEX('Part Master'!$H$2:$H$1001,MATCH(A80,'Part Master'!$A$2:$A$1001,0)),"")</f>
        <v/>
      </c>
      <c r="L80" s="81" t="str">
        <f t="shared" si="11"/>
        <v/>
      </c>
      <c r="M80" s="67" t="str">
        <f>IFERROR(INDEX('Part Master'!$I$2:$I$1001,MATCH(A80,'Part Master'!$A$2:$A$1001,0)),"")</f>
        <v/>
      </c>
      <c r="N80" s="67" t="str">
        <f>IFERROR(INDEX('Part Master'!$J$2:$J$1001,MATCH(A80,'Part Master'!$A$2:$A$1001,0)),"")</f>
        <v/>
      </c>
      <c r="O80" s="78" t="str">
        <f>IFERROR(INDEX('Part Master'!$K$2:$K$1001,MATCH(A80,'Part Master'!$A$2:$A$1001,0)),"")</f>
        <v/>
      </c>
      <c r="P80" s="81" t="str">
        <f t="shared" si="12"/>
        <v/>
      </c>
      <c r="Q80" s="78" t="str">
        <f>IFERROR(INDEX('Part Master'!$L$2:$L$1001,MATCH(A80,'Part Master'!$A$2:$A$1001,0)),"")</f>
        <v/>
      </c>
      <c r="R80" s="81" t="str">
        <f t="shared" si="13"/>
        <v/>
      </c>
      <c r="S80" s="81" t="str">
        <f t="shared" si="14"/>
        <v/>
      </c>
      <c r="T80" s="82" t="str">
        <f t="shared" si="15"/>
        <v/>
      </c>
      <c r="U80" s="82" t="str">
        <f t="shared" si="16"/>
        <v/>
      </c>
      <c r="V80" s="82" t="str">
        <f t="shared" si="17"/>
        <v/>
      </c>
    </row>
    <row r="81" spans="1:22" x14ac:dyDescent="0.3">
      <c r="A81" s="6"/>
      <c r="B81" s="43"/>
      <c r="C81" s="67" t="str">
        <f>IFERROR(INDEX('Part Master'!$B$2:$B$1001,MATCH(A81,'Part Master'!$A$2:$A$1001,0)),"")</f>
        <v/>
      </c>
      <c r="D81" s="83" t="str">
        <f t="shared" si="9"/>
        <v/>
      </c>
      <c r="E81" s="68" t="str">
        <f>IFERROR(INDEX('Part Master'!$C$2:$C$1001,MATCH(A81,'Part Master'!$A$2:$A$1001,0)),"")</f>
        <v/>
      </c>
      <c r="F81" s="67" t="str">
        <f>IFERROR(INDEX('Part Master'!$D$2:$D$1001,MATCH(A81,'Part Master'!$A$2:$A$1001,0)),"")</f>
        <v/>
      </c>
      <c r="G81" s="78" t="str">
        <f>IFERROR(INDEX('Part Master'!$E$2:$E$1001,MATCH(A81,'Part Master'!$A$2:$A$1001,0)),"")</f>
        <v/>
      </c>
      <c r="H81" s="84" t="str">
        <f t="shared" si="10"/>
        <v/>
      </c>
      <c r="I81" s="67" t="str">
        <f>IFERROR(INDEX('Part Master'!$F$2:$F$1001,MATCH(A81,'Part Master'!$A$2:$A$1001,0)),"")</f>
        <v/>
      </c>
      <c r="J81" s="67" t="str">
        <f>IFERROR(INDEX('Part Master'!$G$2:$G$1001,MATCH(A81,'Part Master'!$A$2:$A$1001,0)),"")</f>
        <v/>
      </c>
      <c r="K81" s="78" t="str">
        <f>IFERROR(INDEX('Part Master'!$H$2:$H$1001,MATCH(A81,'Part Master'!$A$2:$A$1001,0)),"")</f>
        <v/>
      </c>
      <c r="L81" s="84" t="str">
        <f t="shared" si="11"/>
        <v/>
      </c>
      <c r="M81" s="67" t="str">
        <f>IFERROR(INDEX('Part Master'!$I$2:$I$1001,MATCH(A81,'Part Master'!$A$2:$A$1001,0)),"")</f>
        <v/>
      </c>
      <c r="N81" s="67" t="str">
        <f>IFERROR(INDEX('Part Master'!$J$2:$J$1001,MATCH(A81,'Part Master'!$A$2:$A$1001,0)),"")</f>
        <v/>
      </c>
      <c r="O81" s="78" t="str">
        <f>IFERROR(INDEX('Part Master'!$K$2:$K$1001,MATCH(A81,'Part Master'!$A$2:$A$1001,0)),"")</f>
        <v/>
      </c>
      <c r="P81" s="84" t="str">
        <f t="shared" si="12"/>
        <v/>
      </c>
      <c r="Q81" s="78" t="str">
        <f>IFERROR(INDEX('Part Master'!$L$2:$L$1001,MATCH(A81,'Part Master'!$A$2:$A$1001,0)),"")</f>
        <v/>
      </c>
      <c r="R81" s="84" t="str">
        <f t="shared" si="13"/>
        <v/>
      </c>
      <c r="S81" s="84" t="str">
        <f t="shared" si="14"/>
        <v/>
      </c>
      <c r="T81" s="82" t="str">
        <f t="shared" si="15"/>
        <v/>
      </c>
      <c r="U81" s="82" t="str">
        <f t="shared" si="16"/>
        <v/>
      </c>
      <c r="V81" s="82" t="str">
        <f t="shared" si="17"/>
        <v/>
      </c>
    </row>
    <row r="82" spans="1:22" x14ac:dyDescent="0.3">
      <c r="A82" s="6"/>
      <c r="B82" s="43"/>
      <c r="C82" s="67" t="str">
        <f>IFERROR(INDEX('Part Master'!$B$2:$B$1001,MATCH(A82,'Part Master'!$A$2:$A$1001,0)),"")</f>
        <v/>
      </c>
      <c r="D82" s="80" t="str">
        <f t="shared" si="9"/>
        <v/>
      </c>
      <c r="E82" s="68" t="str">
        <f>IFERROR(INDEX('Part Master'!$C$2:$C$1001,MATCH(A82,'Part Master'!$A$2:$A$1001,0)),"")</f>
        <v/>
      </c>
      <c r="F82" s="67" t="str">
        <f>IFERROR(INDEX('Part Master'!$D$2:$D$1001,MATCH(A82,'Part Master'!$A$2:$A$1001,0)),"")</f>
        <v/>
      </c>
      <c r="G82" s="78" t="str">
        <f>IFERROR(INDEX('Part Master'!$E$2:$E$1001,MATCH(A82,'Part Master'!$A$2:$A$1001,0)),"")</f>
        <v/>
      </c>
      <c r="H82" s="81" t="str">
        <f t="shared" si="10"/>
        <v/>
      </c>
      <c r="I82" s="67" t="str">
        <f>IFERROR(INDEX('Part Master'!$F$2:$F$1001,MATCH(A82,'Part Master'!$A$2:$A$1001,0)),"")</f>
        <v/>
      </c>
      <c r="J82" s="67" t="str">
        <f>IFERROR(INDEX('Part Master'!$G$2:$G$1001,MATCH(A82,'Part Master'!$A$2:$A$1001,0)),"")</f>
        <v/>
      </c>
      <c r="K82" s="78" t="str">
        <f>IFERROR(INDEX('Part Master'!$H$2:$H$1001,MATCH(A82,'Part Master'!$A$2:$A$1001,0)),"")</f>
        <v/>
      </c>
      <c r="L82" s="81" t="str">
        <f t="shared" si="11"/>
        <v/>
      </c>
      <c r="M82" s="67" t="str">
        <f>IFERROR(INDEX('Part Master'!$I$2:$I$1001,MATCH(A82,'Part Master'!$A$2:$A$1001,0)),"")</f>
        <v/>
      </c>
      <c r="N82" s="67" t="str">
        <f>IFERROR(INDEX('Part Master'!$J$2:$J$1001,MATCH(A82,'Part Master'!$A$2:$A$1001,0)),"")</f>
        <v/>
      </c>
      <c r="O82" s="78" t="str">
        <f>IFERROR(INDEX('Part Master'!$K$2:$K$1001,MATCH(A82,'Part Master'!$A$2:$A$1001,0)),"")</f>
        <v/>
      </c>
      <c r="P82" s="81" t="str">
        <f t="shared" si="12"/>
        <v/>
      </c>
      <c r="Q82" s="78" t="str">
        <f>IFERROR(INDEX('Part Master'!$L$2:$L$1001,MATCH(A82,'Part Master'!$A$2:$A$1001,0)),"")</f>
        <v/>
      </c>
      <c r="R82" s="81" t="str">
        <f t="shared" si="13"/>
        <v/>
      </c>
      <c r="S82" s="81" t="str">
        <f t="shared" si="14"/>
        <v/>
      </c>
      <c r="T82" s="82" t="str">
        <f t="shared" si="15"/>
        <v/>
      </c>
      <c r="U82" s="82" t="str">
        <f t="shared" si="16"/>
        <v/>
      </c>
      <c r="V82" s="82" t="str">
        <f t="shared" si="17"/>
        <v/>
      </c>
    </row>
    <row r="83" spans="1:22" x14ac:dyDescent="0.3">
      <c r="A83" s="6"/>
      <c r="B83" s="43"/>
      <c r="C83" s="67" t="str">
        <f>IFERROR(INDEX('Part Master'!$B$2:$B$1001,MATCH(A83,'Part Master'!$A$2:$A$1001,0)),"")</f>
        <v/>
      </c>
      <c r="D83" s="83" t="str">
        <f t="shared" si="9"/>
        <v/>
      </c>
      <c r="E83" s="68" t="str">
        <f>IFERROR(INDEX('Part Master'!$C$2:$C$1001,MATCH(A83,'Part Master'!$A$2:$A$1001,0)),"")</f>
        <v/>
      </c>
      <c r="F83" s="67" t="str">
        <f>IFERROR(INDEX('Part Master'!$D$2:$D$1001,MATCH(A83,'Part Master'!$A$2:$A$1001,0)),"")</f>
        <v/>
      </c>
      <c r="G83" s="78" t="str">
        <f>IFERROR(INDEX('Part Master'!$E$2:$E$1001,MATCH(A83,'Part Master'!$A$2:$A$1001,0)),"")</f>
        <v/>
      </c>
      <c r="H83" s="84" t="str">
        <f t="shared" si="10"/>
        <v/>
      </c>
      <c r="I83" s="67" t="str">
        <f>IFERROR(INDEX('Part Master'!$F$2:$F$1001,MATCH(A83,'Part Master'!$A$2:$A$1001,0)),"")</f>
        <v/>
      </c>
      <c r="J83" s="67" t="str">
        <f>IFERROR(INDEX('Part Master'!$G$2:$G$1001,MATCH(A83,'Part Master'!$A$2:$A$1001,0)),"")</f>
        <v/>
      </c>
      <c r="K83" s="78" t="str">
        <f>IFERROR(INDEX('Part Master'!$H$2:$H$1001,MATCH(A83,'Part Master'!$A$2:$A$1001,0)),"")</f>
        <v/>
      </c>
      <c r="L83" s="84" t="str">
        <f t="shared" si="11"/>
        <v/>
      </c>
      <c r="M83" s="67" t="str">
        <f>IFERROR(INDEX('Part Master'!$I$2:$I$1001,MATCH(A83,'Part Master'!$A$2:$A$1001,0)),"")</f>
        <v/>
      </c>
      <c r="N83" s="67" t="str">
        <f>IFERROR(INDEX('Part Master'!$J$2:$J$1001,MATCH(A83,'Part Master'!$A$2:$A$1001,0)),"")</f>
        <v/>
      </c>
      <c r="O83" s="78" t="str">
        <f>IFERROR(INDEX('Part Master'!$K$2:$K$1001,MATCH(A83,'Part Master'!$A$2:$A$1001,0)),"")</f>
        <v/>
      </c>
      <c r="P83" s="84" t="str">
        <f t="shared" si="12"/>
        <v/>
      </c>
      <c r="Q83" s="78" t="str">
        <f>IFERROR(INDEX('Part Master'!$L$2:$L$1001,MATCH(A83,'Part Master'!$A$2:$A$1001,0)),"")</f>
        <v/>
      </c>
      <c r="R83" s="84" t="str">
        <f t="shared" si="13"/>
        <v/>
      </c>
      <c r="S83" s="84" t="str">
        <f t="shared" si="14"/>
        <v/>
      </c>
      <c r="T83" s="82" t="str">
        <f t="shared" si="15"/>
        <v/>
      </c>
      <c r="U83" s="82" t="str">
        <f t="shared" si="16"/>
        <v/>
      </c>
      <c r="V83" s="82" t="str">
        <f t="shared" si="17"/>
        <v/>
      </c>
    </row>
    <row r="84" spans="1:22" x14ac:dyDescent="0.3">
      <c r="A84" s="6"/>
      <c r="B84" s="43"/>
      <c r="C84" s="67" t="str">
        <f>IFERROR(INDEX('Part Master'!$B$2:$B$1001,MATCH(A84,'Part Master'!$A$2:$A$1001,0)),"")</f>
        <v/>
      </c>
      <c r="D84" s="80" t="str">
        <f t="shared" si="9"/>
        <v/>
      </c>
      <c r="E84" s="68" t="str">
        <f>IFERROR(INDEX('Part Master'!$C$2:$C$1001,MATCH(A84,'Part Master'!$A$2:$A$1001,0)),"")</f>
        <v/>
      </c>
      <c r="F84" s="67" t="str">
        <f>IFERROR(INDEX('Part Master'!$D$2:$D$1001,MATCH(A84,'Part Master'!$A$2:$A$1001,0)),"")</f>
        <v/>
      </c>
      <c r="G84" s="78" t="str">
        <f>IFERROR(INDEX('Part Master'!$E$2:$E$1001,MATCH(A84,'Part Master'!$A$2:$A$1001,0)),"")</f>
        <v/>
      </c>
      <c r="H84" s="81" t="str">
        <f t="shared" si="10"/>
        <v/>
      </c>
      <c r="I84" s="67" t="str">
        <f>IFERROR(INDEX('Part Master'!$F$2:$F$1001,MATCH(A84,'Part Master'!$A$2:$A$1001,0)),"")</f>
        <v/>
      </c>
      <c r="J84" s="67" t="str">
        <f>IFERROR(INDEX('Part Master'!$G$2:$G$1001,MATCH(A84,'Part Master'!$A$2:$A$1001,0)),"")</f>
        <v/>
      </c>
      <c r="K84" s="78" t="str">
        <f>IFERROR(INDEX('Part Master'!$H$2:$H$1001,MATCH(A84,'Part Master'!$A$2:$A$1001,0)),"")</f>
        <v/>
      </c>
      <c r="L84" s="81" t="str">
        <f t="shared" si="11"/>
        <v/>
      </c>
      <c r="M84" s="67" t="str">
        <f>IFERROR(INDEX('Part Master'!$I$2:$I$1001,MATCH(A84,'Part Master'!$A$2:$A$1001,0)),"")</f>
        <v/>
      </c>
      <c r="N84" s="67" t="str">
        <f>IFERROR(INDEX('Part Master'!$J$2:$J$1001,MATCH(A84,'Part Master'!$A$2:$A$1001,0)),"")</f>
        <v/>
      </c>
      <c r="O84" s="78" t="str">
        <f>IFERROR(INDEX('Part Master'!$K$2:$K$1001,MATCH(A84,'Part Master'!$A$2:$A$1001,0)),"")</f>
        <v/>
      </c>
      <c r="P84" s="81" t="str">
        <f t="shared" si="12"/>
        <v/>
      </c>
      <c r="Q84" s="78" t="str">
        <f>IFERROR(INDEX('Part Master'!$L$2:$L$1001,MATCH(A84,'Part Master'!$A$2:$A$1001,0)),"")</f>
        <v/>
      </c>
      <c r="R84" s="81" t="str">
        <f t="shared" si="13"/>
        <v/>
      </c>
      <c r="S84" s="81" t="str">
        <f t="shared" si="14"/>
        <v/>
      </c>
      <c r="T84" s="82" t="str">
        <f t="shared" si="15"/>
        <v/>
      </c>
      <c r="U84" s="82" t="str">
        <f t="shared" si="16"/>
        <v/>
      </c>
      <c r="V84" s="82" t="str">
        <f t="shared" si="17"/>
        <v/>
      </c>
    </row>
    <row r="85" spans="1:22" x14ac:dyDescent="0.3">
      <c r="A85" s="6"/>
      <c r="B85" s="43"/>
      <c r="C85" s="67" t="str">
        <f>IFERROR(INDEX('Part Master'!$B$2:$B$1001,MATCH(A85,'Part Master'!$A$2:$A$1001,0)),"")</f>
        <v/>
      </c>
      <c r="D85" s="83" t="str">
        <f t="shared" si="9"/>
        <v/>
      </c>
      <c r="E85" s="68" t="str">
        <f>IFERROR(INDEX('Part Master'!$C$2:$C$1001,MATCH(A85,'Part Master'!$A$2:$A$1001,0)),"")</f>
        <v/>
      </c>
      <c r="F85" s="67" t="str">
        <f>IFERROR(INDEX('Part Master'!$D$2:$D$1001,MATCH(A85,'Part Master'!$A$2:$A$1001,0)),"")</f>
        <v/>
      </c>
      <c r="G85" s="78" t="str">
        <f>IFERROR(INDEX('Part Master'!$E$2:$E$1001,MATCH(A85,'Part Master'!$A$2:$A$1001,0)),"")</f>
        <v/>
      </c>
      <c r="H85" s="84" t="str">
        <f t="shared" si="10"/>
        <v/>
      </c>
      <c r="I85" s="67" t="str">
        <f>IFERROR(INDEX('Part Master'!$F$2:$F$1001,MATCH(A85,'Part Master'!$A$2:$A$1001,0)),"")</f>
        <v/>
      </c>
      <c r="J85" s="67" t="str">
        <f>IFERROR(INDEX('Part Master'!$G$2:$G$1001,MATCH(A85,'Part Master'!$A$2:$A$1001,0)),"")</f>
        <v/>
      </c>
      <c r="K85" s="78" t="str">
        <f>IFERROR(INDEX('Part Master'!$H$2:$H$1001,MATCH(A85,'Part Master'!$A$2:$A$1001,0)),"")</f>
        <v/>
      </c>
      <c r="L85" s="84" t="str">
        <f t="shared" si="11"/>
        <v/>
      </c>
      <c r="M85" s="67" t="str">
        <f>IFERROR(INDEX('Part Master'!$I$2:$I$1001,MATCH(A85,'Part Master'!$A$2:$A$1001,0)),"")</f>
        <v/>
      </c>
      <c r="N85" s="67" t="str">
        <f>IFERROR(INDEX('Part Master'!$J$2:$J$1001,MATCH(A85,'Part Master'!$A$2:$A$1001,0)),"")</f>
        <v/>
      </c>
      <c r="O85" s="78" t="str">
        <f>IFERROR(INDEX('Part Master'!$K$2:$K$1001,MATCH(A85,'Part Master'!$A$2:$A$1001,0)),"")</f>
        <v/>
      </c>
      <c r="P85" s="84" t="str">
        <f t="shared" si="12"/>
        <v/>
      </c>
      <c r="Q85" s="78" t="str">
        <f>IFERROR(INDEX('Part Master'!$L$2:$L$1001,MATCH(A85,'Part Master'!$A$2:$A$1001,0)),"")</f>
        <v/>
      </c>
      <c r="R85" s="84" t="str">
        <f t="shared" si="13"/>
        <v/>
      </c>
      <c r="S85" s="84" t="str">
        <f t="shared" si="14"/>
        <v/>
      </c>
      <c r="T85" s="82" t="str">
        <f t="shared" si="15"/>
        <v/>
      </c>
      <c r="U85" s="82" t="str">
        <f t="shared" si="16"/>
        <v/>
      </c>
      <c r="V85" s="82" t="str">
        <f t="shared" si="17"/>
        <v/>
      </c>
    </row>
    <row r="86" spans="1:22" x14ac:dyDescent="0.3">
      <c r="A86" s="6"/>
      <c r="B86" s="43"/>
      <c r="C86" s="67" t="str">
        <f>IFERROR(INDEX('Part Master'!$B$2:$B$1001,MATCH(A86,'Part Master'!$A$2:$A$1001,0)),"")</f>
        <v/>
      </c>
      <c r="D86" s="80" t="str">
        <f t="shared" si="9"/>
        <v/>
      </c>
      <c r="E86" s="68" t="str">
        <f>IFERROR(INDEX('Part Master'!$C$2:$C$1001,MATCH(A86,'Part Master'!$A$2:$A$1001,0)),"")</f>
        <v/>
      </c>
      <c r="F86" s="67" t="str">
        <f>IFERROR(INDEX('Part Master'!$D$2:$D$1001,MATCH(A86,'Part Master'!$A$2:$A$1001,0)),"")</f>
        <v/>
      </c>
      <c r="G86" s="78" t="str">
        <f>IFERROR(INDEX('Part Master'!$E$2:$E$1001,MATCH(A86,'Part Master'!$A$2:$A$1001,0)),"")</f>
        <v/>
      </c>
      <c r="H86" s="81" t="str">
        <f t="shared" si="10"/>
        <v/>
      </c>
      <c r="I86" s="67" t="str">
        <f>IFERROR(INDEX('Part Master'!$F$2:$F$1001,MATCH(A86,'Part Master'!$A$2:$A$1001,0)),"")</f>
        <v/>
      </c>
      <c r="J86" s="67" t="str">
        <f>IFERROR(INDEX('Part Master'!$G$2:$G$1001,MATCH(A86,'Part Master'!$A$2:$A$1001,0)),"")</f>
        <v/>
      </c>
      <c r="K86" s="78" t="str">
        <f>IFERROR(INDEX('Part Master'!$H$2:$H$1001,MATCH(A86,'Part Master'!$A$2:$A$1001,0)),"")</f>
        <v/>
      </c>
      <c r="L86" s="81" t="str">
        <f t="shared" si="11"/>
        <v/>
      </c>
      <c r="M86" s="67" t="str">
        <f>IFERROR(INDEX('Part Master'!$I$2:$I$1001,MATCH(A86,'Part Master'!$A$2:$A$1001,0)),"")</f>
        <v/>
      </c>
      <c r="N86" s="67" t="str">
        <f>IFERROR(INDEX('Part Master'!$J$2:$J$1001,MATCH(A86,'Part Master'!$A$2:$A$1001,0)),"")</f>
        <v/>
      </c>
      <c r="O86" s="78" t="str">
        <f>IFERROR(INDEX('Part Master'!$K$2:$K$1001,MATCH(A86,'Part Master'!$A$2:$A$1001,0)),"")</f>
        <v/>
      </c>
      <c r="P86" s="81" t="str">
        <f t="shared" si="12"/>
        <v/>
      </c>
      <c r="Q86" s="78" t="str">
        <f>IFERROR(INDEX('Part Master'!$L$2:$L$1001,MATCH(A86,'Part Master'!$A$2:$A$1001,0)),"")</f>
        <v/>
      </c>
      <c r="R86" s="81" t="str">
        <f t="shared" si="13"/>
        <v/>
      </c>
      <c r="S86" s="81" t="str">
        <f t="shared" si="14"/>
        <v/>
      </c>
      <c r="T86" s="82" t="str">
        <f t="shared" si="15"/>
        <v/>
      </c>
      <c r="U86" s="82" t="str">
        <f t="shared" si="16"/>
        <v/>
      </c>
      <c r="V86" s="82" t="str">
        <f t="shared" si="17"/>
        <v/>
      </c>
    </row>
    <row r="87" spans="1:22" x14ac:dyDescent="0.3">
      <c r="A87" s="6"/>
      <c r="B87" s="43"/>
      <c r="C87" s="67" t="str">
        <f>IFERROR(INDEX('Part Master'!$B$2:$B$1001,MATCH(A87,'Part Master'!$A$2:$A$1001,0)),"")</f>
        <v/>
      </c>
      <c r="D87" s="83" t="str">
        <f t="shared" si="9"/>
        <v/>
      </c>
      <c r="E87" s="68" t="str">
        <f>IFERROR(INDEX('Part Master'!$C$2:$C$1001,MATCH(A87,'Part Master'!$A$2:$A$1001,0)),"")</f>
        <v/>
      </c>
      <c r="F87" s="67" t="str">
        <f>IFERROR(INDEX('Part Master'!$D$2:$D$1001,MATCH(A87,'Part Master'!$A$2:$A$1001,0)),"")</f>
        <v/>
      </c>
      <c r="G87" s="78" t="str">
        <f>IFERROR(INDEX('Part Master'!$E$2:$E$1001,MATCH(A87,'Part Master'!$A$2:$A$1001,0)),"")</f>
        <v/>
      </c>
      <c r="H87" s="84" t="str">
        <f t="shared" si="10"/>
        <v/>
      </c>
      <c r="I87" s="67" t="str">
        <f>IFERROR(INDEX('Part Master'!$F$2:$F$1001,MATCH(A87,'Part Master'!$A$2:$A$1001,0)),"")</f>
        <v/>
      </c>
      <c r="J87" s="67" t="str">
        <f>IFERROR(INDEX('Part Master'!$G$2:$G$1001,MATCH(A87,'Part Master'!$A$2:$A$1001,0)),"")</f>
        <v/>
      </c>
      <c r="K87" s="78" t="str">
        <f>IFERROR(INDEX('Part Master'!$H$2:$H$1001,MATCH(A87,'Part Master'!$A$2:$A$1001,0)),"")</f>
        <v/>
      </c>
      <c r="L87" s="84" t="str">
        <f t="shared" si="11"/>
        <v/>
      </c>
      <c r="M87" s="67" t="str">
        <f>IFERROR(INDEX('Part Master'!$I$2:$I$1001,MATCH(A87,'Part Master'!$A$2:$A$1001,0)),"")</f>
        <v/>
      </c>
      <c r="N87" s="67" t="str">
        <f>IFERROR(INDEX('Part Master'!$J$2:$J$1001,MATCH(A87,'Part Master'!$A$2:$A$1001,0)),"")</f>
        <v/>
      </c>
      <c r="O87" s="78" t="str">
        <f>IFERROR(INDEX('Part Master'!$K$2:$K$1001,MATCH(A87,'Part Master'!$A$2:$A$1001,0)),"")</f>
        <v/>
      </c>
      <c r="P87" s="84" t="str">
        <f t="shared" si="12"/>
        <v/>
      </c>
      <c r="Q87" s="78" t="str">
        <f>IFERROR(INDEX('Part Master'!$L$2:$L$1001,MATCH(A87,'Part Master'!$A$2:$A$1001,0)),"")</f>
        <v/>
      </c>
      <c r="R87" s="84" t="str">
        <f t="shared" si="13"/>
        <v/>
      </c>
      <c r="S87" s="84" t="str">
        <f t="shared" si="14"/>
        <v/>
      </c>
      <c r="T87" s="82" t="str">
        <f t="shared" si="15"/>
        <v/>
      </c>
      <c r="U87" s="82" t="str">
        <f t="shared" si="16"/>
        <v/>
      </c>
      <c r="V87" s="82" t="str">
        <f t="shared" si="17"/>
        <v/>
      </c>
    </row>
    <row r="88" spans="1:22" x14ac:dyDescent="0.3">
      <c r="A88" s="6"/>
      <c r="B88" s="43"/>
      <c r="C88" s="67" t="str">
        <f>IFERROR(INDEX('Part Master'!$B$2:$B$1001,MATCH(A88,'Part Master'!$A$2:$A$1001,0)),"")</f>
        <v/>
      </c>
      <c r="D88" s="80" t="str">
        <f t="shared" si="9"/>
        <v/>
      </c>
      <c r="E88" s="68" t="str">
        <f>IFERROR(INDEX('Part Master'!$C$2:$C$1001,MATCH(A88,'Part Master'!$A$2:$A$1001,0)),"")</f>
        <v/>
      </c>
      <c r="F88" s="67" t="str">
        <f>IFERROR(INDEX('Part Master'!$D$2:$D$1001,MATCH(A88,'Part Master'!$A$2:$A$1001,0)),"")</f>
        <v/>
      </c>
      <c r="G88" s="78" t="str">
        <f>IFERROR(INDEX('Part Master'!$E$2:$E$1001,MATCH(A88,'Part Master'!$A$2:$A$1001,0)),"")</f>
        <v/>
      </c>
      <c r="H88" s="81" t="str">
        <f t="shared" si="10"/>
        <v/>
      </c>
      <c r="I88" s="67" t="str">
        <f>IFERROR(INDEX('Part Master'!$F$2:$F$1001,MATCH(A88,'Part Master'!$A$2:$A$1001,0)),"")</f>
        <v/>
      </c>
      <c r="J88" s="67" t="str">
        <f>IFERROR(INDEX('Part Master'!$G$2:$G$1001,MATCH(A88,'Part Master'!$A$2:$A$1001,0)),"")</f>
        <v/>
      </c>
      <c r="K88" s="78" t="str">
        <f>IFERROR(INDEX('Part Master'!$H$2:$H$1001,MATCH(A88,'Part Master'!$A$2:$A$1001,0)),"")</f>
        <v/>
      </c>
      <c r="L88" s="81" t="str">
        <f t="shared" si="11"/>
        <v/>
      </c>
      <c r="M88" s="67" t="str">
        <f>IFERROR(INDEX('Part Master'!$I$2:$I$1001,MATCH(A88,'Part Master'!$A$2:$A$1001,0)),"")</f>
        <v/>
      </c>
      <c r="N88" s="67" t="str">
        <f>IFERROR(INDEX('Part Master'!$J$2:$J$1001,MATCH(A88,'Part Master'!$A$2:$A$1001,0)),"")</f>
        <v/>
      </c>
      <c r="O88" s="78" t="str">
        <f>IFERROR(INDEX('Part Master'!$K$2:$K$1001,MATCH(A88,'Part Master'!$A$2:$A$1001,0)),"")</f>
        <v/>
      </c>
      <c r="P88" s="81" t="str">
        <f t="shared" si="12"/>
        <v/>
      </c>
      <c r="Q88" s="78" t="str">
        <f>IFERROR(INDEX('Part Master'!$L$2:$L$1001,MATCH(A88,'Part Master'!$A$2:$A$1001,0)),"")</f>
        <v/>
      </c>
      <c r="R88" s="81" t="str">
        <f t="shared" si="13"/>
        <v/>
      </c>
      <c r="S88" s="81" t="str">
        <f t="shared" si="14"/>
        <v/>
      </c>
      <c r="T88" s="82" t="str">
        <f t="shared" si="15"/>
        <v/>
      </c>
      <c r="U88" s="82" t="str">
        <f t="shared" si="16"/>
        <v/>
      </c>
      <c r="V88" s="82" t="str">
        <f t="shared" si="17"/>
        <v/>
      </c>
    </row>
    <row r="89" spans="1:22" x14ac:dyDescent="0.3">
      <c r="A89" s="6"/>
      <c r="B89" s="43"/>
      <c r="C89" s="67" t="str">
        <f>IFERROR(INDEX('Part Master'!$B$2:$B$1001,MATCH(A89,'Part Master'!$A$2:$A$1001,0)),"")</f>
        <v/>
      </c>
      <c r="D89" s="83" t="str">
        <f t="shared" si="9"/>
        <v/>
      </c>
      <c r="E89" s="68" t="str">
        <f>IFERROR(INDEX('Part Master'!$C$2:$C$1001,MATCH(A89,'Part Master'!$A$2:$A$1001,0)),"")</f>
        <v/>
      </c>
      <c r="F89" s="67" t="str">
        <f>IFERROR(INDEX('Part Master'!$D$2:$D$1001,MATCH(A89,'Part Master'!$A$2:$A$1001,0)),"")</f>
        <v/>
      </c>
      <c r="G89" s="78" t="str">
        <f>IFERROR(INDEX('Part Master'!$E$2:$E$1001,MATCH(A89,'Part Master'!$A$2:$A$1001,0)),"")</f>
        <v/>
      </c>
      <c r="H89" s="84" t="str">
        <f t="shared" si="10"/>
        <v/>
      </c>
      <c r="I89" s="67" t="str">
        <f>IFERROR(INDEX('Part Master'!$F$2:$F$1001,MATCH(A89,'Part Master'!$A$2:$A$1001,0)),"")</f>
        <v/>
      </c>
      <c r="J89" s="67" t="str">
        <f>IFERROR(INDEX('Part Master'!$G$2:$G$1001,MATCH(A89,'Part Master'!$A$2:$A$1001,0)),"")</f>
        <v/>
      </c>
      <c r="K89" s="78" t="str">
        <f>IFERROR(INDEX('Part Master'!$H$2:$H$1001,MATCH(A89,'Part Master'!$A$2:$A$1001,0)),"")</f>
        <v/>
      </c>
      <c r="L89" s="84" t="str">
        <f t="shared" si="11"/>
        <v/>
      </c>
      <c r="M89" s="67" t="str">
        <f>IFERROR(INDEX('Part Master'!$I$2:$I$1001,MATCH(A89,'Part Master'!$A$2:$A$1001,0)),"")</f>
        <v/>
      </c>
      <c r="N89" s="67" t="str">
        <f>IFERROR(INDEX('Part Master'!$J$2:$J$1001,MATCH(A89,'Part Master'!$A$2:$A$1001,0)),"")</f>
        <v/>
      </c>
      <c r="O89" s="78" t="str">
        <f>IFERROR(INDEX('Part Master'!$K$2:$K$1001,MATCH(A89,'Part Master'!$A$2:$A$1001,0)),"")</f>
        <v/>
      </c>
      <c r="P89" s="84" t="str">
        <f t="shared" si="12"/>
        <v/>
      </c>
      <c r="Q89" s="78" t="str">
        <f>IFERROR(INDEX('Part Master'!$L$2:$L$1001,MATCH(A89,'Part Master'!$A$2:$A$1001,0)),"")</f>
        <v/>
      </c>
      <c r="R89" s="84" t="str">
        <f t="shared" si="13"/>
        <v/>
      </c>
      <c r="S89" s="84" t="str">
        <f t="shared" si="14"/>
        <v/>
      </c>
      <c r="T89" s="82" t="str">
        <f t="shared" si="15"/>
        <v/>
      </c>
      <c r="U89" s="82" t="str">
        <f t="shared" si="16"/>
        <v/>
      </c>
      <c r="V89" s="82" t="str">
        <f t="shared" si="17"/>
        <v/>
      </c>
    </row>
    <row r="90" spans="1:22" x14ac:dyDescent="0.3">
      <c r="A90" s="6"/>
      <c r="B90" s="43"/>
      <c r="C90" s="67" t="str">
        <f>IFERROR(INDEX('Part Master'!$B$2:$B$1001,MATCH(A90,'Part Master'!$A$2:$A$1001,0)),"")</f>
        <v/>
      </c>
      <c r="D90" s="80" t="str">
        <f t="shared" si="9"/>
        <v/>
      </c>
      <c r="E90" s="68" t="str">
        <f>IFERROR(INDEX('Part Master'!$C$2:$C$1001,MATCH(A90,'Part Master'!$A$2:$A$1001,0)),"")</f>
        <v/>
      </c>
      <c r="F90" s="67" t="str">
        <f>IFERROR(INDEX('Part Master'!$D$2:$D$1001,MATCH(A90,'Part Master'!$A$2:$A$1001,0)),"")</f>
        <v/>
      </c>
      <c r="G90" s="78" t="str">
        <f>IFERROR(INDEX('Part Master'!$E$2:$E$1001,MATCH(A90,'Part Master'!$A$2:$A$1001,0)),"")</f>
        <v/>
      </c>
      <c r="H90" s="81" t="str">
        <f t="shared" si="10"/>
        <v/>
      </c>
      <c r="I90" s="67" t="str">
        <f>IFERROR(INDEX('Part Master'!$F$2:$F$1001,MATCH(A90,'Part Master'!$A$2:$A$1001,0)),"")</f>
        <v/>
      </c>
      <c r="J90" s="67" t="str">
        <f>IFERROR(INDEX('Part Master'!$G$2:$G$1001,MATCH(A90,'Part Master'!$A$2:$A$1001,0)),"")</f>
        <v/>
      </c>
      <c r="K90" s="78" t="str">
        <f>IFERROR(INDEX('Part Master'!$H$2:$H$1001,MATCH(A90,'Part Master'!$A$2:$A$1001,0)),"")</f>
        <v/>
      </c>
      <c r="L90" s="81" t="str">
        <f t="shared" si="11"/>
        <v/>
      </c>
      <c r="M90" s="67" t="str">
        <f>IFERROR(INDEX('Part Master'!$I$2:$I$1001,MATCH(A90,'Part Master'!$A$2:$A$1001,0)),"")</f>
        <v/>
      </c>
      <c r="N90" s="67" t="str">
        <f>IFERROR(INDEX('Part Master'!$J$2:$J$1001,MATCH(A90,'Part Master'!$A$2:$A$1001,0)),"")</f>
        <v/>
      </c>
      <c r="O90" s="78" t="str">
        <f>IFERROR(INDEX('Part Master'!$K$2:$K$1001,MATCH(A90,'Part Master'!$A$2:$A$1001,0)),"")</f>
        <v/>
      </c>
      <c r="P90" s="81" t="str">
        <f t="shared" si="12"/>
        <v/>
      </c>
      <c r="Q90" s="78" t="str">
        <f>IFERROR(INDEX('Part Master'!$L$2:$L$1001,MATCH(A90,'Part Master'!$A$2:$A$1001,0)),"")</f>
        <v/>
      </c>
      <c r="R90" s="81" t="str">
        <f t="shared" si="13"/>
        <v/>
      </c>
      <c r="S90" s="81" t="str">
        <f t="shared" si="14"/>
        <v/>
      </c>
      <c r="T90" s="82" t="str">
        <f t="shared" si="15"/>
        <v/>
      </c>
      <c r="U90" s="82" t="str">
        <f t="shared" si="16"/>
        <v/>
      </c>
      <c r="V90" s="82" t="str">
        <f t="shared" si="17"/>
        <v/>
      </c>
    </row>
    <row r="91" spans="1:22" x14ac:dyDescent="0.3">
      <c r="A91" s="6"/>
      <c r="B91" s="43"/>
      <c r="C91" s="67" t="str">
        <f>IFERROR(INDEX('Part Master'!$B$2:$B$1001,MATCH(A91,'Part Master'!$A$2:$A$1001,0)),"")</f>
        <v/>
      </c>
      <c r="D91" s="83" t="str">
        <f t="shared" si="9"/>
        <v/>
      </c>
      <c r="E91" s="68" t="str">
        <f>IFERROR(INDEX('Part Master'!$C$2:$C$1001,MATCH(A91,'Part Master'!$A$2:$A$1001,0)),"")</f>
        <v/>
      </c>
      <c r="F91" s="67" t="str">
        <f>IFERROR(INDEX('Part Master'!$D$2:$D$1001,MATCH(A91,'Part Master'!$A$2:$A$1001,0)),"")</f>
        <v/>
      </c>
      <c r="G91" s="78" t="str">
        <f>IFERROR(INDEX('Part Master'!$E$2:$E$1001,MATCH(A91,'Part Master'!$A$2:$A$1001,0)),"")</f>
        <v/>
      </c>
      <c r="H91" s="84" t="str">
        <f t="shared" si="10"/>
        <v/>
      </c>
      <c r="I91" s="67" t="str">
        <f>IFERROR(INDEX('Part Master'!$F$2:$F$1001,MATCH(A91,'Part Master'!$A$2:$A$1001,0)),"")</f>
        <v/>
      </c>
      <c r="J91" s="67" t="str">
        <f>IFERROR(INDEX('Part Master'!$G$2:$G$1001,MATCH(A91,'Part Master'!$A$2:$A$1001,0)),"")</f>
        <v/>
      </c>
      <c r="K91" s="78" t="str">
        <f>IFERROR(INDEX('Part Master'!$H$2:$H$1001,MATCH(A91,'Part Master'!$A$2:$A$1001,0)),"")</f>
        <v/>
      </c>
      <c r="L91" s="84" t="str">
        <f t="shared" si="11"/>
        <v/>
      </c>
      <c r="M91" s="67" t="str">
        <f>IFERROR(INDEX('Part Master'!$I$2:$I$1001,MATCH(A91,'Part Master'!$A$2:$A$1001,0)),"")</f>
        <v/>
      </c>
      <c r="N91" s="67" t="str">
        <f>IFERROR(INDEX('Part Master'!$J$2:$J$1001,MATCH(A91,'Part Master'!$A$2:$A$1001,0)),"")</f>
        <v/>
      </c>
      <c r="O91" s="78" t="str">
        <f>IFERROR(INDEX('Part Master'!$K$2:$K$1001,MATCH(A91,'Part Master'!$A$2:$A$1001,0)),"")</f>
        <v/>
      </c>
      <c r="P91" s="84" t="str">
        <f t="shared" si="12"/>
        <v/>
      </c>
      <c r="Q91" s="78" t="str">
        <f>IFERROR(INDEX('Part Master'!$L$2:$L$1001,MATCH(A91,'Part Master'!$A$2:$A$1001,0)),"")</f>
        <v/>
      </c>
      <c r="R91" s="84" t="str">
        <f t="shared" si="13"/>
        <v/>
      </c>
      <c r="S91" s="84" t="str">
        <f t="shared" si="14"/>
        <v/>
      </c>
      <c r="T91" s="82" t="str">
        <f t="shared" si="15"/>
        <v/>
      </c>
      <c r="U91" s="82" t="str">
        <f t="shared" si="16"/>
        <v/>
      </c>
      <c r="V91" s="82" t="str">
        <f t="shared" si="17"/>
        <v/>
      </c>
    </row>
    <row r="92" spans="1:22" x14ac:dyDescent="0.3">
      <c r="A92" s="6"/>
      <c r="B92" s="43"/>
      <c r="C92" s="67" t="str">
        <f>IFERROR(INDEX('Part Master'!$B$2:$B$1001,MATCH(A92,'Part Master'!$A$2:$A$1001,0)),"")</f>
        <v/>
      </c>
      <c r="D92" s="80" t="str">
        <f t="shared" si="9"/>
        <v/>
      </c>
      <c r="E92" s="68" t="str">
        <f>IFERROR(INDEX('Part Master'!$C$2:$C$1001,MATCH(A92,'Part Master'!$A$2:$A$1001,0)),"")</f>
        <v/>
      </c>
      <c r="F92" s="67" t="str">
        <f>IFERROR(INDEX('Part Master'!$D$2:$D$1001,MATCH(A92,'Part Master'!$A$2:$A$1001,0)),"")</f>
        <v/>
      </c>
      <c r="G92" s="78" t="str">
        <f>IFERROR(INDEX('Part Master'!$E$2:$E$1001,MATCH(A92,'Part Master'!$A$2:$A$1001,0)),"")</f>
        <v/>
      </c>
      <c r="H92" s="81" t="str">
        <f t="shared" si="10"/>
        <v/>
      </c>
      <c r="I92" s="67" t="str">
        <f>IFERROR(INDEX('Part Master'!$F$2:$F$1001,MATCH(A92,'Part Master'!$A$2:$A$1001,0)),"")</f>
        <v/>
      </c>
      <c r="J92" s="67" t="str">
        <f>IFERROR(INDEX('Part Master'!$G$2:$G$1001,MATCH(A92,'Part Master'!$A$2:$A$1001,0)),"")</f>
        <v/>
      </c>
      <c r="K92" s="78" t="str">
        <f>IFERROR(INDEX('Part Master'!$H$2:$H$1001,MATCH(A92,'Part Master'!$A$2:$A$1001,0)),"")</f>
        <v/>
      </c>
      <c r="L92" s="81" t="str">
        <f t="shared" si="11"/>
        <v/>
      </c>
      <c r="M92" s="67" t="str">
        <f>IFERROR(INDEX('Part Master'!$I$2:$I$1001,MATCH(A92,'Part Master'!$A$2:$A$1001,0)),"")</f>
        <v/>
      </c>
      <c r="N92" s="67" t="str">
        <f>IFERROR(INDEX('Part Master'!$J$2:$J$1001,MATCH(A92,'Part Master'!$A$2:$A$1001,0)),"")</f>
        <v/>
      </c>
      <c r="O92" s="78" t="str">
        <f>IFERROR(INDEX('Part Master'!$K$2:$K$1001,MATCH(A92,'Part Master'!$A$2:$A$1001,0)),"")</f>
        <v/>
      </c>
      <c r="P92" s="81" t="str">
        <f t="shared" si="12"/>
        <v/>
      </c>
      <c r="Q92" s="78" t="str">
        <f>IFERROR(INDEX('Part Master'!$L$2:$L$1001,MATCH(A92,'Part Master'!$A$2:$A$1001,0)),"")</f>
        <v/>
      </c>
      <c r="R92" s="81" t="str">
        <f t="shared" si="13"/>
        <v/>
      </c>
      <c r="S92" s="81" t="str">
        <f t="shared" si="14"/>
        <v/>
      </c>
      <c r="T92" s="82" t="str">
        <f t="shared" si="15"/>
        <v/>
      </c>
      <c r="U92" s="82" t="str">
        <f t="shared" si="16"/>
        <v/>
      </c>
      <c r="V92" s="82" t="str">
        <f t="shared" si="17"/>
        <v/>
      </c>
    </row>
    <row r="93" spans="1:22" x14ac:dyDescent="0.3">
      <c r="A93" s="6"/>
      <c r="B93" s="43"/>
      <c r="C93" s="67" t="str">
        <f>IFERROR(INDEX('Part Master'!$B$2:$B$1001,MATCH(A93,'Part Master'!$A$2:$A$1001,0)),"")</f>
        <v/>
      </c>
      <c r="D93" s="83" t="str">
        <f t="shared" si="9"/>
        <v/>
      </c>
      <c r="E93" s="68" t="str">
        <f>IFERROR(INDEX('Part Master'!$C$2:$C$1001,MATCH(A93,'Part Master'!$A$2:$A$1001,0)),"")</f>
        <v/>
      </c>
      <c r="F93" s="67" t="str">
        <f>IFERROR(INDEX('Part Master'!$D$2:$D$1001,MATCH(A93,'Part Master'!$A$2:$A$1001,0)),"")</f>
        <v/>
      </c>
      <c r="G93" s="78" t="str">
        <f>IFERROR(INDEX('Part Master'!$E$2:$E$1001,MATCH(A93,'Part Master'!$A$2:$A$1001,0)),"")</f>
        <v/>
      </c>
      <c r="H93" s="84" t="str">
        <f t="shared" si="10"/>
        <v/>
      </c>
      <c r="I93" s="67" t="str">
        <f>IFERROR(INDEX('Part Master'!$F$2:$F$1001,MATCH(A93,'Part Master'!$A$2:$A$1001,0)),"")</f>
        <v/>
      </c>
      <c r="J93" s="67" t="str">
        <f>IFERROR(INDEX('Part Master'!$G$2:$G$1001,MATCH(A93,'Part Master'!$A$2:$A$1001,0)),"")</f>
        <v/>
      </c>
      <c r="K93" s="78" t="str">
        <f>IFERROR(INDEX('Part Master'!$H$2:$H$1001,MATCH(A93,'Part Master'!$A$2:$A$1001,0)),"")</f>
        <v/>
      </c>
      <c r="L93" s="84" t="str">
        <f t="shared" si="11"/>
        <v/>
      </c>
      <c r="M93" s="67" t="str">
        <f>IFERROR(INDEX('Part Master'!$I$2:$I$1001,MATCH(A93,'Part Master'!$A$2:$A$1001,0)),"")</f>
        <v/>
      </c>
      <c r="N93" s="67" t="str">
        <f>IFERROR(INDEX('Part Master'!$J$2:$J$1001,MATCH(A93,'Part Master'!$A$2:$A$1001,0)),"")</f>
        <v/>
      </c>
      <c r="O93" s="78" t="str">
        <f>IFERROR(INDEX('Part Master'!$K$2:$K$1001,MATCH(A93,'Part Master'!$A$2:$A$1001,0)),"")</f>
        <v/>
      </c>
      <c r="P93" s="84" t="str">
        <f t="shared" si="12"/>
        <v/>
      </c>
      <c r="Q93" s="78" t="str">
        <f>IFERROR(INDEX('Part Master'!$L$2:$L$1001,MATCH(A93,'Part Master'!$A$2:$A$1001,0)),"")</f>
        <v/>
      </c>
      <c r="R93" s="84" t="str">
        <f t="shared" si="13"/>
        <v/>
      </c>
      <c r="S93" s="84" t="str">
        <f t="shared" si="14"/>
        <v/>
      </c>
      <c r="T93" s="82" t="str">
        <f t="shared" si="15"/>
        <v/>
      </c>
      <c r="U93" s="82" t="str">
        <f t="shared" si="16"/>
        <v/>
      </c>
      <c r="V93" s="82" t="str">
        <f t="shared" si="17"/>
        <v/>
      </c>
    </row>
    <row r="94" spans="1:22" x14ac:dyDescent="0.3">
      <c r="A94" s="6"/>
      <c r="B94" s="43"/>
      <c r="C94" s="67" t="str">
        <f>IFERROR(INDEX('Part Master'!$B$2:$B$1001,MATCH(A94,'Part Master'!$A$2:$A$1001,0)),"")</f>
        <v/>
      </c>
      <c r="D94" s="80" t="str">
        <f t="shared" si="9"/>
        <v/>
      </c>
      <c r="E94" s="68" t="str">
        <f>IFERROR(INDEX('Part Master'!$C$2:$C$1001,MATCH(A94,'Part Master'!$A$2:$A$1001,0)),"")</f>
        <v/>
      </c>
      <c r="F94" s="67" t="str">
        <f>IFERROR(INDEX('Part Master'!$D$2:$D$1001,MATCH(A94,'Part Master'!$A$2:$A$1001,0)),"")</f>
        <v/>
      </c>
      <c r="G94" s="78" t="str">
        <f>IFERROR(INDEX('Part Master'!$E$2:$E$1001,MATCH(A94,'Part Master'!$A$2:$A$1001,0)),"")</f>
        <v/>
      </c>
      <c r="H94" s="81" t="str">
        <f t="shared" si="10"/>
        <v/>
      </c>
      <c r="I94" s="67" t="str">
        <f>IFERROR(INDEX('Part Master'!$F$2:$F$1001,MATCH(A94,'Part Master'!$A$2:$A$1001,0)),"")</f>
        <v/>
      </c>
      <c r="J94" s="67" t="str">
        <f>IFERROR(INDEX('Part Master'!$G$2:$G$1001,MATCH(A94,'Part Master'!$A$2:$A$1001,0)),"")</f>
        <v/>
      </c>
      <c r="K94" s="78" t="str">
        <f>IFERROR(INDEX('Part Master'!$H$2:$H$1001,MATCH(A94,'Part Master'!$A$2:$A$1001,0)),"")</f>
        <v/>
      </c>
      <c r="L94" s="81" t="str">
        <f t="shared" si="11"/>
        <v/>
      </c>
      <c r="M94" s="67" t="str">
        <f>IFERROR(INDEX('Part Master'!$I$2:$I$1001,MATCH(A94,'Part Master'!$A$2:$A$1001,0)),"")</f>
        <v/>
      </c>
      <c r="N94" s="67" t="str">
        <f>IFERROR(INDEX('Part Master'!$J$2:$J$1001,MATCH(A94,'Part Master'!$A$2:$A$1001,0)),"")</f>
        <v/>
      </c>
      <c r="O94" s="78" t="str">
        <f>IFERROR(INDEX('Part Master'!$K$2:$K$1001,MATCH(A94,'Part Master'!$A$2:$A$1001,0)),"")</f>
        <v/>
      </c>
      <c r="P94" s="81" t="str">
        <f t="shared" si="12"/>
        <v/>
      </c>
      <c r="Q94" s="78" t="str">
        <f>IFERROR(INDEX('Part Master'!$L$2:$L$1001,MATCH(A94,'Part Master'!$A$2:$A$1001,0)),"")</f>
        <v/>
      </c>
      <c r="R94" s="81" t="str">
        <f t="shared" si="13"/>
        <v/>
      </c>
      <c r="S94" s="81" t="str">
        <f t="shared" si="14"/>
        <v/>
      </c>
      <c r="T94" s="82" t="str">
        <f t="shared" si="15"/>
        <v/>
      </c>
      <c r="U94" s="82" t="str">
        <f t="shared" si="16"/>
        <v/>
      </c>
      <c r="V94" s="82" t="str">
        <f t="shared" si="17"/>
        <v/>
      </c>
    </row>
    <row r="95" spans="1:22" x14ac:dyDescent="0.3">
      <c r="A95" s="6"/>
      <c r="B95" s="43"/>
      <c r="C95" s="67" t="str">
        <f>IFERROR(INDEX('Part Master'!$B$2:$B$1001,MATCH(A95,'Part Master'!$A$2:$A$1001,0)),"")</f>
        <v/>
      </c>
      <c r="D95" s="83" t="str">
        <f t="shared" si="9"/>
        <v/>
      </c>
      <c r="E95" s="68" t="str">
        <f>IFERROR(INDEX('Part Master'!$C$2:$C$1001,MATCH(A95,'Part Master'!$A$2:$A$1001,0)),"")</f>
        <v/>
      </c>
      <c r="F95" s="67" t="str">
        <f>IFERROR(INDEX('Part Master'!$D$2:$D$1001,MATCH(A95,'Part Master'!$A$2:$A$1001,0)),"")</f>
        <v/>
      </c>
      <c r="G95" s="78" t="str">
        <f>IFERROR(INDEX('Part Master'!$E$2:$E$1001,MATCH(A95,'Part Master'!$A$2:$A$1001,0)),"")</f>
        <v/>
      </c>
      <c r="H95" s="84" t="str">
        <f t="shared" si="10"/>
        <v/>
      </c>
      <c r="I95" s="67" t="str">
        <f>IFERROR(INDEX('Part Master'!$F$2:$F$1001,MATCH(A95,'Part Master'!$A$2:$A$1001,0)),"")</f>
        <v/>
      </c>
      <c r="J95" s="67" t="str">
        <f>IFERROR(INDEX('Part Master'!$G$2:$G$1001,MATCH(A95,'Part Master'!$A$2:$A$1001,0)),"")</f>
        <v/>
      </c>
      <c r="K95" s="78" t="str">
        <f>IFERROR(INDEX('Part Master'!$H$2:$H$1001,MATCH(A95,'Part Master'!$A$2:$A$1001,0)),"")</f>
        <v/>
      </c>
      <c r="L95" s="84" t="str">
        <f t="shared" si="11"/>
        <v/>
      </c>
      <c r="M95" s="67" t="str">
        <f>IFERROR(INDEX('Part Master'!$I$2:$I$1001,MATCH(A95,'Part Master'!$A$2:$A$1001,0)),"")</f>
        <v/>
      </c>
      <c r="N95" s="67" t="str">
        <f>IFERROR(INDEX('Part Master'!$J$2:$J$1001,MATCH(A95,'Part Master'!$A$2:$A$1001,0)),"")</f>
        <v/>
      </c>
      <c r="O95" s="78" t="str">
        <f>IFERROR(INDEX('Part Master'!$K$2:$K$1001,MATCH(A95,'Part Master'!$A$2:$A$1001,0)),"")</f>
        <v/>
      </c>
      <c r="P95" s="84" t="str">
        <f t="shared" si="12"/>
        <v/>
      </c>
      <c r="Q95" s="78" t="str">
        <f>IFERROR(INDEX('Part Master'!$L$2:$L$1001,MATCH(A95,'Part Master'!$A$2:$A$1001,0)),"")</f>
        <v/>
      </c>
      <c r="R95" s="84" t="str">
        <f t="shared" si="13"/>
        <v/>
      </c>
      <c r="S95" s="84" t="str">
        <f t="shared" si="14"/>
        <v/>
      </c>
      <c r="T95" s="82" t="str">
        <f t="shared" si="15"/>
        <v/>
      </c>
      <c r="U95" s="82" t="str">
        <f t="shared" si="16"/>
        <v/>
      </c>
      <c r="V95" s="82" t="str">
        <f t="shared" si="17"/>
        <v/>
      </c>
    </row>
    <row r="96" spans="1:22" x14ac:dyDescent="0.3">
      <c r="A96" s="6"/>
      <c r="B96" s="43"/>
      <c r="C96" s="67" t="str">
        <f>IFERROR(INDEX('Part Master'!$B$2:$B$1001,MATCH(A96,'Part Master'!$A$2:$A$1001,0)),"")</f>
        <v/>
      </c>
      <c r="D96" s="80" t="str">
        <f t="shared" si="9"/>
        <v/>
      </c>
      <c r="E96" s="68" t="str">
        <f>IFERROR(INDEX('Part Master'!$C$2:$C$1001,MATCH(A96,'Part Master'!$A$2:$A$1001,0)),"")</f>
        <v/>
      </c>
      <c r="F96" s="67" t="str">
        <f>IFERROR(INDEX('Part Master'!$D$2:$D$1001,MATCH(A96,'Part Master'!$A$2:$A$1001,0)),"")</f>
        <v/>
      </c>
      <c r="G96" s="78" t="str">
        <f>IFERROR(INDEX('Part Master'!$E$2:$E$1001,MATCH(A96,'Part Master'!$A$2:$A$1001,0)),"")</f>
        <v/>
      </c>
      <c r="H96" s="81" t="str">
        <f t="shared" si="10"/>
        <v/>
      </c>
      <c r="I96" s="67" t="str">
        <f>IFERROR(INDEX('Part Master'!$F$2:$F$1001,MATCH(A96,'Part Master'!$A$2:$A$1001,0)),"")</f>
        <v/>
      </c>
      <c r="J96" s="67" t="str">
        <f>IFERROR(INDEX('Part Master'!$G$2:$G$1001,MATCH(A96,'Part Master'!$A$2:$A$1001,0)),"")</f>
        <v/>
      </c>
      <c r="K96" s="78" t="str">
        <f>IFERROR(INDEX('Part Master'!$H$2:$H$1001,MATCH(A96,'Part Master'!$A$2:$A$1001,0)),"")</f>
        <v/>
      </c>
      <c r="L96" s="81" t="str">
        <f t="shared" si="11"/>
        <v/>
      </c>
      <c r="M96" s="67" t="str">
        <f>IFERROR(INDEX('Part Master'!$I$2:$I$1001,MATCH(A96,'Part Master'!$A$2:$A$1001,0)),"")</f>
        <v/>
      </c>
      <c r="N96" s="67" t="str">
        <f>IFERROR(INDEX('Part Master'!$J$2:$J$1001,MATCH(A96,'Part Master'!$A$2:$A$1001,0)),"")</f>
        <v/>
      </c>
      <c r="O96" s="78" t="str">
        <f>IFERROR(INDEX('Part Master'!$K$2:$K$1001,MATCH(A96,'Part Master'!$A$2:$A$1001,0)),"")</f>
        <v/>
      </c>
      <c r="P96" s="81" t="str">
        <f t="shared" si="12"/>
        <v/>
      </c>
      <c r="Q96" s="78" t="str">
        <f>IFERROR(INDEX('Part Master'!$L$2:$L$1001,MATCH(A96,'Part Master'!$A$2:$A$1001,0)),"")</f>
        <v/>
      </c>
      <c r="R96" s="81" t="str">
        <f t="shared" si="13"/>
        <v/>
      </c>
      <c r="S96" s="81" t="str">
        <f t="shared" si="14"/>
        <v/>
      </c>
      <c r="T96" s="82" t="str">
        <f t="shared" si="15"/>
        <v/>
      </c>
      <c r="U96" s="82" t="str">
        <f t="shared" si="16"/>
        <v/>
      </c>
      <c r="V96" s="82" t="str">
        <f t="shared" si="17"/>
        <v/>
      </c>
    </row>
    <row r="97" spans="1:22" x14ac:dyDescent="0.3">
      <c r="A97" s="6"/>
      <c r="B97" s="43"/>
      <c r="C97" s="67" t="str">
        <f>IFERROR(INDEX('Part Master'!$B$2:$B$1001,MATCH(A97,'Part Master'!$A$2:$A$1001,0)),"")</f>
        <v/>
      </c>
      <c r="D97" s="83" t="str">
        <f t="shared" si="9"/>
        <v/>
      </c>
      <c r="E97" s="68" t="str">
        <f>IFERROR(INDEX('Part Master'!$C$2:$C$1001,MATCH(A97,'Part Master'!$A$2:$A$1001,0)),"")</f>
        <v/>
      </c>
      <c r="F97" s="67" t="str">
        <f>IFERROR(INDEX('Part Master'!$D$2:$D$1001,MATCH(A97,'Part Master'!$A$2:$A$1001,0)),"")</f>
        <v/>
      </c>
      <c r="G97" s="78" t="str">
        <f>IFERROR(INDEX('Part Master'!$E$2:$E$1001,MATCH(A97,'Part Master'!$A$2:$A$1001,0)),"")</f>
        <v/>
      </c>
      <c r="H97" s="84" t="str">
        <f t="shared" si="10"/>
        <v/>
      </c>
      <c r="I97" s="67" t="str">
        <f>IFERROR(INDEX('Part Master'!$F$2:$F$1001,MATCH(A97,'Part Master'!$A$2:$A$1001,0)),"")</f>
        <v/>
      </c>
      <c r="J97" s="67" t="str">
        <f>IFERROR(INDEX('Part Master'!$G$2:$G$1001,MATCH(A97,'Part Master'!$A$2:$A$1001,0)),"")</f>
        <v/>
      </c>
      <c r="K97" s="78" t="str">
        <f>IFERROR(INDEX('Part Master'!$H$2:$H$1001,MATCH(A97,'Part Master'!$A$2:$A$1001,0)),"")</f>
        <v/>
      </c>
      <c r="L97" s="84" t="str">
        <f t="shared" si="11"/>
        <v/>
      </c>
      <c r="M97" s="67" t="str">
        <f>IFERROR(INDEX('Part Master'!$I$2:$I$1001,MATCH(A97,'Part Master'!$A$2:$A$1001,0)),"")</f>
        <v/>
      </c>
      <c r="N97" s="67" t="str">
        <f>IFERROR(INDEX('Part Master'!$J$2:$J$1001,MATCH(A97,'Part Master'!$A$2:$A$1001,0)),"")</f>
        <v/>
      </c>
      <c r="O97" s="78" t="str">
        <f>IFERROR(INDEX('Part Master'!$K$2:$K$1001,MATCH(A97,'Part Master'!$A$2:$A$1001,0)),"")</f>
        <v/>
      </c>
      <c r="P97" s="84" t="str">
        <f t="shared" si="12"/>
        <v/>
      </c>
      <c r="Q97" s="78" t="str">
        <f>IFERROR(INDEX('Part Master'!$L$2:$L$1001,MATCH(A97,'Part Master'!$A$2:$A$1001,0)),"")</f>
        <v/>
      </c>
      <c r="R97" s="84" t="str">
        <f t="shared" si="13"/>
        <v/>
      </c>
      <c r="S97" s="84" t="str">
        <f t="shared" si="14"/>
        <v/>
      </c>
      <c r="T97" s="82" t="str">
        <f t="shared" si="15"/>
        <v/>
      </c>
      <c r="U97" s="82" t="str">
        <f t="shared" si="16"/>
        <v/>
      </c>
      <c r="V97" s="82" t="str">
        <f t="shared" si="17"/>
        <v/>
      </c>
    </row>
    <row r="98" spans="1:22" x14ac:dyDescent="0.3">
      <c r="A98" s="6"/>
      <c r="B98" s="43"/>
      <c r="C98" s="67" t="str">
        <f>IFERROR(INDEX('Part Master'!$B$2:$B$1001,MATCH(A98,'Part Master'!$A$2:$A$1001,0)),"")</f>
        <v/>
      </c>
      <c r="D98" s="80" t="str">
        <f t="shared" si="9"/>
        <v/>
      </c>
      <c r="E98" s="68" t="str">
        <f>IFERROR(INDEX('Part Master'!$C$2:$C$1001,MATCH(A98,'Part Master'!$A$2:$A$1001,0)),"")</f>
        <v/>
      </c>
      <c r="F98" s="67" t="str">
        <f>IFERROR(INDEX('Part Master'!$D$2:$D$1001,MATCH(A98,'Part Master'!$A$2:$A$1001,0)),"")</f>
        <v/>
      </c>
      <c r="G98" s="78" t="str">
        <f>IFERROR(INDEX('Part Master'!$E$2:$E$1001,MATCH(A98,'Part Master'!$A$2:$A$1001,0)),"")</f>
        <v/>
      </c>
      <c r="H98" s="81" t="str">
        <f t="shared" si="10"/>
        <v/>
      </c>
      <c r="I98" s="67" t="str">
        <f>IFERROR(INDEX('Part Master'!$F$2:$F$1001,MATCH(A98,'Part Master'!$A$2:$A$1001,0)),"")</f>
        <v/>
      </c>
      <c r="J98" s="67" t="str">
        <f>IFERROR(INDEX('Part Master'!$G$2:$G$1001,MATCH(A98,'Part Master'!$A$2:$A$1001,0)),"")</f>
        <v/>
      </c>
      <c r="K98" s="78" t="str">
        <f>IFERROR(INDEX('Part Master'!$H$2:$H$1001,MATCH(A98,'Part Master'!$A$2:$A$1001,0)),"")</f>
        <v/>
      </c>
      <c r="L98" s="81" t="str">
        <f t="shared" si="11"/>
        <v/>
      </c>
      <c r="M98" s="67" t="str">
        <f>IFERROR(INDEX('Part Master'!$I$2:$I$1001,MATCH(A98,'Part Master'!$A$2:$A$1001,0)),"")</f>
        <v/>
      </c>
      <c r="N98" s="67" t="str">
        <f>IFERROR(INDEX('Part Master'!$J$2:$J$1001,MATCH(A98,'Part Master'!$A$2:$A$1001,0)),"")</f>
        <v/>
      </c>
      <c r="O98" s="78" t="str">
        <f>IFERROR(INDEX('Part Master'!$K$2:$K$1001,MATCH(A98,'Part Master'!$A$2:$A$1001,0)),"")</f>
        <v/>
      </c>
      <c r="P98" s="81" t="str">
        <f t="shared" si="12"/>
        <v/>
      </c>
      <c r="Q98" s="78" t="str">
        <f>IFERROR(INDEX('Part Master'!$L$2:$L$1001,MATCH(A98,'Part Master'!$A$2:$A$1001,0)),"")</f>
        <v/>
      </c>
      <c r="R98" s="81" t="str">
        <f t="shared" si="13"/>
        <v/>
      </c>
      <c r="S98" s="81" t="str">
        <f t="shared" si="14"/>
        <v/>
      </c>
      <c r="T98" s="82" t="str">
        <f t="shared" si="15"/>
        <v/>
      </c>
      <c r="U98" s="82" t="str">
        <f t="shared" si="16"/>
        <v/>
      </c>
      <c r="V98" s="82" t="str">
        <f t="shared" si="17"/>
        <v/>
      </c>
    </row>
    <row r="99" spans="1:22" x14ac:dyDescent="0.3">
      <c r="A99" s="6"/>
      <c r="B99" s="43"/>
      <c r="C99" s="67" t="str">
        <f>IFERROR(INDEX('Part Master'!$B$2:$B$1001,MATCH(A99,'Part Master'!$A$2:$A$1001,0)),"")</f>
        <v/>
      </c>
      <c r="D99" s="83" t="str">
        <f t="shared" si="9"/>
        <v/>
      </c>
      <c r="E99" s="68" t="str">
        <f>IFERROR(INDEX('Part Master'!$C$2:$C$1001,MATCH(A99,'Part Master'!$A$2:$A$1001,0)),"")</f>
        <v/>
      </c>
      <c r="F99" s="67" t="str">
        <f>IFERROR(INDEX('Part Master'!$D$2:$D$1001,MATCH(A99,'Part Master'!$A$2:$A$1001,0)),"")</f>
        <v/>
      </c>
      <c r="G99" s="78" t="str">
        <f>IFERROR(INDEX('Part Master'!$E$2:$E$1001,MATCH(A99,'Part Master'!$A$2:$A$1001,0)),"")</f>
        <v/>
      </c>
      <c r="H99" s="84" t="str">
        <f t="shared" si="10"/>
        <v/>
      </c>
      <c r="I99" s="67" t="str">
        <f>IFERROR(INDEX('Part Master'!$F$2:$F$1001,MATCH(A99,'Part Master'!$A$2:$A$1001,0)),"")</f>
        <v/>
      </c>
      <c r="J99" s="67" t="str">
        <f>IFERROR(INDEX('Part Master'!$G$2:$G$1001,MATCH(A99,'Part Master'!$A$2:$A$1001,0)),"")</f>
        <v/>
      </c>
      <c r="K99" s="78" t="str">
        <f>IFERROR(INDEX('Part Master'!$H$2:$H$1001,MATCH(A99,'Part Master'!$A$2:$A$1001,0)),"")</f>
        <v/>
      </c>
      <c r="L99" s="84" t="str">
        <f t="shared" si="11"/>
        <v/>
      </c>
      <c r="M99" s="67" t="str">
        <f>IFERROR(INDEX('Part Master'!$I$2:$I$1001,MATCH(A99,'Part Master'!$A$2:$A$1001,0)),"")</f>
        <v/>
      </c>
      <c r="N99" s="67" t="str">
        <f>IFERROR(INDEX('Part Master'!$J$2:$J$1001,MATCH(A99,'Part Master'!$A$2:$A$1001,0)),"")</f>
        <v/>
      </c>
      <c r="O99" s="78" t="str">
        <f>IFERROR(INDEX('Part Master'!$K$2:$K$1001,MATCH(A99,'Part Master'!$A$2:$A$1001,0)),"")</f>
        <v/>
      </c>
      <c r="P99" s="84" t="str">
        <f t="shared" si="12"/>
        <v/>
      </c>
      <c r="Q99" s="78" t="str">
        <f>IFERROR(INDEX('Part Master'!$L$2:$L$1001,MATCH(A99,'Part Master'!$A$2:$A$1001,0)),"")</f>
        <v/>
      </c>
      <c r="R99" s="84" t="str">
        <f t="shared" si="13"/>
        <v/>
      </c>
      <c r="S99" s="84" t="str">
        <f t="shared" si="14"/>
        <v/>
      </c>
      <c r="T99" s="82" t="str">
        <f t="shared" si="15"/>
        <v/>
      </c>
      <c r="U99" s="82" t="str">
        <f t="shared" si="16"/>
        <v/>
      </c>
      <c r="V99" s="82" t="str">
        <f t="shared" si="17"/>
        <v/>
      </c>
    </row>
    <row r="100" spans="1:22" x14ac:dyDescent="0.3">
      <c r="A100" s="6"/>
      <c r="B100" s="43"/>
      <c r="C100" s="67" t="str">
        <f>IFERROR(INDEX('Part Master'!$B$2:$B$1001,MATCH(A100,'Part Master'!$A$2:$A$1001,0)),"")</f>
        <v/>
      </c>
      <c r="D100" s="80" t="str">
        <f t="shared" si="9"/>
        <v/>
      </c>
      <c r="E100" s="68" t="str">
        <f>IFERROR(INDEX('Part Master'!$C$2:$C$1001,MATCH(A100,'Part Master'!$A$2:$A$1001,0)),"")</f>
        <v/>
      </c>
      <c r="F100" s="67" t="str">
        <f>IFERROR(INDEX('Part Master'!$D$2:$D$1001,MATCH(A100,'Part Master'!$A$2:$A$1001,0)),"")</f>
        <v/>
      </c>
      <c r="G100" s="78" t="str">
        <f>IFERROR(INDEX('Part Master'!$E$2:$E$1001,MATCH(A100,'Part Master'!$A$2:$A$1001,0)),"")</f>
        <v/>
      </c>
      <c r="H100" s="81" t="str">
        <f t="shared" si="10"/>
        <v/>
      </c>
      <c r="I100" s="67" t="str">
        <f>IFERROR(INDEX('Part Master'!$F$2:$F$1001,MATCH(A100,'Part Master'!$A$2:$A$1001,0)),"")</f>
        <v/>
      </c>
      <c r="J100" s="67" t="str">
        <f>IFERROR(INDEX('Part Master'!$G$2:$G$1001,MATCH(A100,'Part Master'!$A$2:$A$1001,0)),"")</f>
        <v/>
      </c>
      <c r="K100" s="78" t="str">
        <f>IFERROR(INDEX('Part Master'!$H$2:$H$1001,MATCH(A100,'Part Master'!$A$2:$A$1001,0)),"")</f>
        <v/>
      </c>
      <c r="L100" s="81" t="str">
        <f t="shared" si="11"/>
        <v/>
      </c>
      <c r="M100" s="67" t="str">
        <f>IFERROR(INDEX('Part Master'!$I$2:$I$1001,MATCH(A100,'Part Master'!$A$2:$A$1001,0)),"")</f>
        <v/>
      </c>
      <c r="N100" s="67" t="str">
        <f>IFERROR(INDEX('Part Master'!$J$2:$J$1001,MATCH(A100,'Part Master'!$A$2:$A$1001,0)),"")</f>
        <v/>
      </c>
      <c r="O100" s="78" t="str">
        <f>IFERROR(INDEX('Part Master'!$K$2:$K$1001,MATCH(A100,'Part Master'!$A$2:$A$1001,0)),"")</f>
        <v/>
      </c>
      <c r="P100" s="81" t="str">
        <f t="shared" si="12"/>
        <v/>
      </c>
      <c r="Q100" s="78" t="str">
        <f>IFERROR(INDEX('Part Master'!$L$2:$L$1001,MATCH(A100,'Part Master'!$A$2:$A$1001,0)),"")</f>
        <v/>
      </c>
      <c r="R100" s="81" t="str">
        <f t="shared" si="13"/>
        <v/>
      </c>
      <c r="S100" s="81" t="str">
        <f t="shared" si="14"/>
        <v/>
      </c>
      <c r="T100" s="82" t="str">
        <f t="shared" si="15"/>
        <v/>
      </c>
      <c r="U100" s="82" t="str">
        <f t="shared" si="16"/>
        <v/>
      </c>
      <c r="V100" s="82" t="str">
        <f t="shared" si="17"/>
        <v/>
      </c>
    </row>
    <row r="101" spans="1:22" x14ac:dyDescent="0.3">
      <c r="A101" s="6"/>
      <c r="B101" s="43"/>
      <c r="C101" s="67" t="str">
        <f>IFERROR(INDEX('Part Master'!$B$2:$B$1001,MATCH(A101,'Part Master'!$A$2:$A$1001,0)),"")</f>
        <v/>
      </c>
      <c r="D101" s="83" t="str">
        <f t="shared" si="9"/>
        <v/>
      </c>
      <c r="E101" s="68" t="str">
        <f>IFERROR(INDEX('Part Master'!$C$2:$C$1001,MATCH(A101,'Part Master'!$A$2:$A$1001,0)),"")</f>
        <v/>
      </c>
      <c r="F101" s="67" t="str">
        <f>IFERROR(INDEX('Part Master'!$D$2:$D$1001,MATCH(A101,'Part Master'!$A$2:$A$1001,0)),"")</f>
        <v/>
      </c>
      <c r="G101" s="78" t="str">
        <f>IFERROR(INDEX('Part Master'!$E$2:$E$1001,MATCH(A101,'Part Master'!$A$2:$A$1001,0)),"")</f>
        <v/>
      </c>
      <c r="H101" s="84" t="str">
        <f t="shared" si="10"/>
        <v/>
      </c>
      <c r="I101" s="67" t="str">
        <f>IFERROR(INDEX('Part Master'!$F$2:$F$1001,MATCH(A101,'Part Master'!$A$2:$A$1001,0)),"")</f>
        <v/>
      </c>
      <c r="J101" s="67" t="str">
        <f>IFERROR(INDEX('Part Master'!$G$2:$G$1001,MATCH(A101,'Part Master'!$A$2:$A$1001,0)),"")</f>
        <v/>
      </c>
      <c r="K101" s="78" t="str">
        <f>IFERROR(INDEX('Part Master'!$H$2:$H$1001,MATCH(A101,'Part Master'!$A$2:$A$1001,0)),"")</f>
        <v/>
      </c>
      <c r="L101" s="84" t="str">
        <f t="shared" si="11"/>
        <v/>
      </c>
      <c r="M101" s="67" t="str">
        <f>IFERROR(INDEX('Part Master'!$I$2:$I$1001,MATCH(A101,'Part Master'!$A$2:$A$1001,0)),"")</f>
        <v/>
      </c>
      <c r="N101" s="67" t="str">
        <f>IFERROR(INDEX('Part Master'!$J$2:$J$1001,MATCH(A101,'Part Master'!$A$2:$A$1001,0)),"")</f>
        <v/>
      </c>
      <c r="O101" s="78" t="str">
        <f>IFERROR(INDEX('Part Master'!$K$2:$K$1001,MATCH(A101,'Part Master'!$A$2:$A$1001,0)),"")</f>
        <v/>
      </c>
      <c r="P101" s="84" t="str">
        <f t="shared" si="12"/>
        <v/>
      </c>
      <c r="Q101" s="78" t="str">
        <f>IFERROR(INDEX('Part Master'!$L$2:$L$1001,MATCH(A101,'Part Master'!$A$2:$A$1001,0)),"")</f>
        <v/>
      </c>
      <c r="R101" s="84" t="str">
        <f t="shared" si="13"/>
        <v/>
      </c>
      <c r="S101" s="84" t="str">
        <f t="shared" si="14"/>
        <v/>
      </c>
      <c r="T101" s="82" t="str">
        <f t="shared" si="15"/>
        <v/>
      </c>
      <c r="U101" s="82" t="str">
        <f t="shared" si="16"/>
        <v/>
      </c>
      <c r="V101" s="82" t="str">
        <f t="shared" si="17"/>
        <v/>
      </c>
    </row>
    <row r="102" spans="1:22" x14ac:dyDescent="0.3">
      <c r="A102" s="6"/>
      <c r="B102" s="43"/>
      <c r="C102" s="67" t="str">
        <f>IFERROR(INDEX('Part Master'!$B$2:$B$1001,MATCH(A102,'Part Master'!$A$2:$A$1001,0)),"")</f>
        <v/>
      </c>
      <c r="D102" s="80" t="str">
        <f t="shared" si="9"/>
        <v/>
      </c>
      <c r="E102" s="68" t="str">
        <f>IFERROR(INDEX('Part Master'!$C$2:$C$1001,MATCH(A102,'Part Master'!$A$2:$A$1001,0)),"")</f>
        <v/>
      </c>
      <c r="F102" s="67" t="str">
        <f>IFERROR(INDEX('Part Master'!$D$2:$D$1001,MATCH(A102,'Part Master'!$A$2:$A$1001,0)),"")</f>
        <v/>
      </c>
      <c r="G102" s="78" t="str">
        <f>IFERROR(INDEX('Part Master'!$E$2:$E$1001,MATCH(A102,'Part Master'!$A$2:$A$1001,0)),"")</f>
        <v/>
      </c>
      <c r="H102" s="81" t="str">
        <f t="shared" si="10"/>
        <v/>
      </c>
      <c r="I102" s="67" t="str">
        <f>IFERROR(INDEX('Part Master'!$F$2:$F$1001,MATCH(A102,'Part Master'!$A$2:$A$1001,0)),"")</f>
        <v/>
      </c>
      <c r="J102" s="67" t="str">
        <f>IFERROR(INDEX('Part Master'!$G$2:$G$1001,MATCH(A102,'Part Master'!$A$2:$A$1001,0)),"")</f>
        <v/>
      </c>
      <c r="K102" s="78" t="str">
        <f>IFERROR(INDEX('Part Master'!$H$2:$H$1001,MATCH(A102,'Part Master'!$A$2:$A$1001,0)),"")</f>
        <v/>
      </c>
      <c r="L102" s="81" t="str">
        <f t="shared" si="11"/>
        <v/>
      </c>
      <c r="M102" s="67" t="str">
        <f>IFERROR(INDEX('Part Master'!$I$2:$I$1001,MATCH(A102,'Part Master'!$A$2:$A$1001,0)),"")</f>
        <v/>
      </c>
      <c r="N102" s="67" t="str">
        <f>IFERROR(INDEX('Part Master'!$J$2:$J$1001,MATCH(A102,'Part Master'!$A$2:$A$1001,0)),"")</f>
        <v/>
      </c>
      <c r="O102" s="78" t="str">
        <f>IFERROR(INDEX('Part Master'!$K$2:$K$1001,MATCH(A102,'Part Master'!$A$2:$A$1001,0)),"")</f>
        <v/>
      </c>
      <c r="P102" s="81" t="str">
        <f t="shared" si="12"/>
        <v/>
      </c>
      <c r="Q102" s="78" t="str">
        <f>IFERROR(INDEX('Part Master'!$L$2:$L$1001,MATCH(A102,'Part Master'!$A$2:$A$1001,0)),"")</f>
        <v/>
      </c>
      <c r="R102" s="81" t="str">
        <f t="shared" si="13"/>
        <v/>
      </c>
      <c r="S102" s="81" t="str">
        <f t="shared" si="14"/>
        <v/>
      </c>
      <c r="T102" s="82" t="str">
        <f t="shared" si="15"/>
        <v/>
      </c>
      <c r="U102" s="82" t="str">
        <f t="shared" si="16"/>
        <v/>
      </c>
      <c r="V102" s="82" t="str">
        <f t="shared" si="17"/>
        <v/>
      </c>
    </row>
    <row r="103" spans="1:22" x14ac:dyDescent="0.3">
      <c r="A103" s="6"/>
      <c r="B103" s="43"/>
      <c r="C103" s="67" t="str">
        <f>IFERROR(INDEX('Part Master'!$B$2:$B$1001,MATCH(A103,'Part Master'!$A$2:$A$1001,0)),"")</f>
        <v/>
      </c>
      <c r="D103" s="83" t="str">
        <f t="shared" si="9"/>
        <v/>
      </c>
      <c r="E103" s="68" t="str">
        <f>IFERROR(INDEX('Part Master'!$C$2:$C$1001,MATCH(A103,'Part Master'!$A$2:$A$1001,0)),"")</f>
        <v/>
      </c>
      <c r="F103" s="67" t="str">
        <f>IFERROR(INDEX('Part Master'!$D$2:$D$1001,MATCH(A103,'Part Master'!$A$2:$A$1001,0)),"")</f>
        <v/>
      </c>
      <c r="G103" s="78" t="str">
        <f>IFERROR(INDEX('Part Master'!$E$2:$E$1001,MATCH(A103,'Part Master'!$A$2:$A$1001,0)),"")</f>
        <v/>
      </c>
      <c r="H103" s="84" t="str">
        <f t="shared" si="10"/>
        <v/>
      </c>
      <c r="I103" s="67" t="str">
        <f>IFERROR(INDEX('Part Master'!$F$2:$F$1001,MATCH(A103,'Part Master'!$A$2:$A$1001,0)),"")</f>
        <v/>
      </c>
      <c r="J103" s="67" t="str">
        <f>IFERROR(INDEX('Part Master'!$G$2:$G$1001,MATCH(A103,'Part Master'!$A$2:$A$1001,0)),"")</f>
        <v/>
      </c>
      <c r="K103" s="78" t="str">
        <f>IFERROR(INDEX('Part Master'!$H$2:$H$1001,MATCH(A103,'Part Master'!$A$2:$A$1001,0)),"")</f>
        <v/>
      </c>
      <c r="L103" s="84" t="str">
        <f t="shared" si="11"/>
        <v/>
      </c>
      <c r="M103" s="67" t="str">
        <f>IFERROR(INDEX('Part Master'!$I$2:$I$1001,MATCH(A103,'Part Master'!$A$2:$A$1001,0)),"")</f>
        <v/>
      </c>
      <c r="N103" s="67" t="str">
        <f>IFERROR(INDEX('Part Master'!$J$2:$J$1001,MATCH(A103,'Part Master'!$A$2:$A$1001,0)),"")</f>
        <v/>
      </c>
      <c r="O103" s="78" t="str">
        <f>IFERROR(INDEX('Part Master'!$K$2:$K$1001,MATCH(A103,'Part Master'!$A$2:$A$1001,0)),"")</f>
        <v/>
      </c>
      <c r="P103" s="84" t="str">
        <f t="shared" si="12"/>
        <v/>
      </c>
      <c r="Q103" s="78" t="str">
        <f>IFERROR(INDEX('Part Master'!$L$2:$L$1001,MATCH(A103,'Part Master'!$A$2:$A$1001,0)),"")</f>
        <v/>
      </c>
      <c r="R103" s="84" t="str">
        <f t="shared" si="13"/>
        <v/>
      </c>
      <c r="S103" s="84" t="str">
        <f t="shared" si="14"/>
        <v/>
      </c>
      <c r="T103" s="82" t="str">
        <f t="shared" si="15"/>
        <v/>
      </c>
      <c r="U103" s="82" t="str">
        <f t="shared" si="16"/>
        <v/>
      </c>
      <c r="V103" s="82" t="str">
        <f t="shared" si="17"/>
        <v/>
      </c>
    </row>
    <row r="104" spans="1:22" x14ac:dyDescent="0.3">
      <c r="A104" s="6"/>
      <c r="B104" s="43"/>
      <c r="C104" s="67" t="str">
        <f>IFERROR(INDEX('Part Master'!$B$2:$B$1001,MATCH(A104,'Part Master'!$A$2:$A$1001,0)),"")</f>
        <v/>
      </c>
      <c r="D104" s="80" t="str">
        <f t="shared" si="9"/>
        <v/>
      </c>
      <c r="E104" s="68" t="str">
        <f>IFERROR(INDEX('Part Master'!$C$2:$C$1001,MATCH(A104,'Part Master'!$A$2:$A$1001,0)),"")</f>
        <v/>
      </c>
      <c r="F104" s="67" t="str">
        <f>IFERROR(INDEX('Part Master'!$D$2:$D$1001,MATCH(A104,'Part Master'!$A$2:$A$1001,0)),"")</f>
        <v/>
      </c>
      <c r="G104" s="78" t="str">
        <f>IFERROR(INDEX('Part Master'!$E$2:$E$1001,MATCH(A104,'Part Master'!$A$2:$A$1001,0)),"")</f>
        <v/>
      </c>
      <c r="H104" s="81" t="str">
        <f t="shared" si="10"/>
        <v/>
      </c>
      <c r="I104" s="67" t="str">
        <f>IFERROR(INDEX('Part Master'!$F$2:$F$1001,MATCH(A104,'Part Master'!$A$2:$A$1001,0)),"")</f>
        <v/>
      </c>
      <c r="J104" s="67" t="str">
        <f>IFERROR(INDEX('Part Master'!$G$2:$G$1001,MATCH(A104,'Part Master'!$A$2:$A$1001,0)),"")</f>
        <v/>
      </c>
      <c r="K104" s="78" t="str">
        <f>IFERROR(INDEX('Part Master'!$H$2:$H$1001,MATCH(A104,'Part Master'!$A$2:$A$1001,0)),"")</f>
        <v/>
      </c>
      <c r="L104" s="81" t="str">
        <f t="shared" si="11"/>
        <v/>
      </c>
      <c r="M104" s="67" t="str">
        <f>IFERROR(INDEX('Part Master'!$I$2:$I$1001,MATCH(A104,'Part Master'!$A$2:$A$1001,0)),"")</f>
        <v/>
      </c>
      <c r="N104" s="67" t="str">
        <f>IFERROR(INDEX('Part Master'!$J$2:$J$1001,MATCH(A104,'Part Master'!$A$2:$A$1001,0)),"")</f>
        <v/>
      </c>
      <c r="O104" s="78" t="str">
        <f>IFERROR(INDEX('Part Master'!$K$2:$K$1001,MATCH(A104,'Part Master'!$A$2:$A$1001,0)),"")</f>
        <v/>
      </c>
      <c r="P104" s="81" t="str">
        <f t="shared" si="12"/>
        <v/>
      </c>
      <c r="Q104" s="78" t="str">
        <f>IFERROR(INDEX('Part Master'!$L$2:$L$1001,MATCH(A104,'Part Master'!$A$2:$A$1001,0)),"")</f>
        <v/>
      </c>
      <c r="R104" s="81" t="str">
        <f t="shared" si="13"/>
        <v/>
      </c>
      <c r="S104" s="81" t="str">
        <f t="shared" si="14"/>
        <v/>
      </c>
      <c r="T104" s="82" t="str">
        <f t="shared" si="15"/>
        <v/>
      </c>
      <c r="U104" s="82" t="str">
        <f t="shared" si="16"/>
        <v/>
      </c>
      <c r="V104" s="82" t="str">
        <f t="shared" si="17"/>
        <v/>
      </c>
    </row>
    <row r="105" spans="1:22" x14ac:dyDescent="0.3">
      <c r="A105" s="6"/>
      <c r="B105" s="43"/>
      <c r="C105" s="67" t="str">
        <f>IFERROR(INDEX('Part Master'!$B$2:$B$1001,MATCH(A105,'Part Master'!$A$2:$A$1001,0)),"")</f>
        <v/>
      </c>
      <c r="D105" s="83" t="str">
        <f t="shared" si="9"/>
        <v/>
      </c>
      <c r="E105" s="68" t="str">
        <f>IFERROR(INDEX('Part Master'!$C$2:$C$1001,MATCH(A105,'Part Master'!$A$2:$A$1001,0)),"")</f>
        <v/>
      </c>
      <c r="F105" s="67" t="str">
        <f>IFERROR(INDEX('Part Master'!$D$2:$D$1001,MATCH(A105,'Part Master'!$A$2:$A$1001,0)),"")</f>
        <v/>
      </c>
      <c r="G105" s="78" t="str">
        <f>IFERROR(INDEX('Part Master'!$E$2:$E$1001,MATCH(A105,'Part Master'!$A$2:$A$1001,0)),"")</f>
        <v/>
      </c>
      <c r="H105" s="84" t="str">
        <f t="shared" si="10"/>
        <v/>
      </c>
      <c r="I105" s="67" t="str">
        <f>IFERROR(INDEX('Part Master'!$F$2:$F$1001,MATCH(A105,'Part Master'!$A$2:$A$1001,0)),"")</f>
        <v/>
      </c>
      <c r="J105" s="67" t="str">
        <f>IFERROR(INDEX('Part Master'!$G$2:$G$1001,MATCH(A105,'Part Master'!$A$2:$A$1001,0)),"")</f>
        <v/>
      </c>
      <c r="K105" s="78" t="str">
        <f>IFERROR(INDEX('Part Master'!$H$2:$H$1001,MATCH(A105,'Part Master'!$A$2:$A$1001,0)),"")</f>
        <v/>
      </c>
      <c r="L105" s="84" t="str">
        <f t="shared" si="11"/>
        <v/>
      </c>
      <c r="M105" s="67" t="str">
        <f>IFERROR(INDEX('Part Master'!$I$2:$I$1001,MATCH(A105,'Part Master'!$A$2:$A$1001,0)),"")</f>
        <v/>
      </c>
      <c r="N105" s="67" t="str">
        <f>IFERROR(INDEX('Part Master'!$J$2:$J$1001,MATCH(A105,'Part Master'!$A$2:$A$1001,0)),"")</f>
        <v/>
      </c>
      <c r="O105" s="78" t="str">
        <f>IFERROR(INDEX('Part Master'!$K$2:$K$1001,MATCH(A105,'Part Master'!$A$2:$A$1001,0)),"")</f>
        <v/>
      </c>
      <c r="P105" s="84" t="str">
        <f t="shared" si="12"/>
        <v/>
      </c>
      <c r="Q105" s="78" t="str">
        <f>IFERROR(INDEX('Part Master'!$L$2:$L$1001,MATCH(A105,'Part Master'!$A$2:$A$1001,0)),"")</f>
        <v/>
      </c>
      <c r="R105" s="84" t="str">
        <f t="shared" si="13"/>
        <v/>
      </c>
      <c r="S105" s="84" t="str">
        <f t="shared" si="14"/>
        <v/>
      </c>
      <c r="T105" s="82" t="str">
        <f t="shared" si="15"/>
        <v/>
      </c>
      <c r="U105" s="82" t="str">
        <f t="shared" si="16"/>
        <v/>
      </c>
      <c r="V105" s="82" t="str">
        <f t="shared" si="17"/>
        <v/>
      </c>
    </row>
    <row r="106" spans="1:22" x14ac:dyDescent="0.3">
      <c r="A106" s="6"/>
      <c r="B106" s="43"/>
      <c r="C106" s="67" t="str">
        <f>IFERROR(INDEX('Part Master'!$B$2:$B$1001,MATCH(A106,'Part Master'!$A$2:$A$1001,0)),"")</f>
        <v/>
      </c>
      <c r="D106" s="80" t="str">
        <f t="shared" si="9"/>
        <v/>
      </c>
      <c r="E106" s="68" t="str">
        <f>IFERROR(INDEX('Part Master'!$C$2:$C$1001,MATCH(A106,'Part Master'!$A$2:$A$1001,0)),"")</f>
        <v/>
      </c>
      <c r="F106" s="67" t="str">
        <f>IFERROR(INDEX('Part Master'!$D$2:$D$1001,MATCH(A106,'Part Master'!$A$2:$A$1001,0)),"")</f>
        <v/>
      </c>
      <c r="G106" s="78" t="str">
        <f>IFERROR(INDEX('Part Master'!$E$2:$E$1001,MATCH(A106,'Part Master'!$A$2:$A$1001,0)),"")</f>
        <v/>
      </c>
      <c r="H106" s="81" t="str">
        <f t="shared" si="10"/>
        <v/>
      </c>
      <c r="I106" s="67" t="str">
        <f>IFERROR(INDEX('Part Master'!$F$2:$F$1001,MATCH(A106,'Part Master'!$A$2:$A$1001,0)),"")</f>
        <v/>
      </c>
      <c r="J106" s="67" t="str">
        <f>IFERROR(INDEX('Part Master'!$G$2:$G$1001,MATCH(A106,'Part Master'!$A$2:$A$1001,0)),"")</f>
        <v/>
      </c>
      <c r="K106" s="78" t="str">
        <f>IFERROR(INDEX('Part Master'!$H$2:$H$1001,MATCH(A106,'Part Master'!$A$2:$A$1001,0)),"")</f>
        <v/>
      </c>
      <c r="L106" s="81" t="str">
        <f t="shared" si="11"/>
        <v/>
      </c>
      <c r="M106" s="67" t="str">
        <f>IFERROR(INDEX('Part Master'!$I$2:$I$1001,MATCH(A106,'Part Master'!$A$2:$A$1001,0)),"")</f>
        <v/>
      </c>
      <c r="N106" s="67" t="str">
        <f>IFERROR(INDEX('Part Master'!$J$2:$J$1001,MATCH(A106,'Part Master'!$A$2:$A$1001,0)),"")</f>
        <v/>
      </c>
      <c r="O106" s="78" t="str">
        <f>IFERROR(INDEX('Part Master'!$K$2:$K$1001,MATCH(A106,'Part Master'!$A$2:$A$1001,0)),"")</f>
        <v/>
      </c>
      <c r="P106" s="81" t="str">
        <f t="shared" si="12"/>
        <v/>
      </c>
      <c r="Q106" s="78" t="str">
        <f>IFERROR(INDEX('Part Master'!$L$2:$L$1001,MATCH(A106,'Part Master'!$A$2:$A$1001,0)),"")</f>
        <v/>
      </c>
      <c r="R106" s="81" t="str">
        <f t="shared" si="13"/>
        <v/>
      </c>
      <c r="S106" s="81" t="str">
        <f t="shared" si="14"/>
        <v/>
      </c>
      <c r="T106" s="82" t="str">
        <f t="shared" si="15"/>
        <v/>
      </c>
      <c r="U106" s="82" t="str">
        <f t="shared" si="16"/>
        <v/>
      </c>
      <c r="V106" s="82" t="str">
        <f t="shared" si="17"/>
        <v/>
      </c>
    </row>
    <row r="107" spans="1:22" x14ac:dyDescent="0.3">
      <c r="A107" s="6"/>
      <c r="B107" s="43"/>
      <c r="C107" s="67" t="str">
        <f>IFERROR(INDEX('Part Master'!$B$2:$B$1001,MATCH(A107,'Part Master'!$A$2:$A$1001,0)),"")</f>
        <v/>
      </c>
      <c r="D107" s="83" t="str">
        <f t="shared" si="9"/>
        <v/>
      </c>
      <c r="E107" s="68" t="str">
        <f>IFERROR(INDEX('Part Master'!$C$2:$C$1001,MATCH(A107,'Part Master'!$A$2:$A$1001,0)),"")</f>
        <v/>
      </c>
      <c r="F107" s="67" t="str">
        <f>IFERROR(INDEX('Part Master'!$D$2:$D$1001,MATCH(A107,'Part Master'!$A$2:$A$1001,0)),"")</f>
        <v/>
      </c>
      <c r="G107" s="78" t="str">
        <f>IFERROR(INDEX('Part Master'!$E$2:$E$1001,MATCH(A107,'Part Master'!$A$2:$A$1001,0)),"")</f>
        <v/>
      </c>
      <c r="H107" s="84" t="str">
        <f t="shared" si="10"/>
        <v/>
      </c>
      <c r="I107" s="67" t="str">
        <f>IFERROR(INDEX('Part Master'!$F$2:$F$1001,MATCH(A107,'Part Master'!$A$2:$A$1001,0)),"")</f>
        <v/>
      </c>
      <c r="J107" s="67" t="str">
        <f>IFERROR(INDEX('Part Master'!$G$2:$G$1001,MATCH(A107,'Part Master'!$A$2:$A$1001,0)),"")</f>
        <v/>
      </c>
      <c r="K107" s="78" t="str">
        <f>IFERROR(INDEX('Part Master'!$H$2:$H$1001,MATCH(A107,'Part Master'!$A$2:$A$1001,0)),"")</f>
        <v/>
      </c>
      <c r="L107" s="84" t="str">
        <f t="shared" si="11"/>
        <v/>
      </c>
      <c r="M107" s="67" t="str">
        <f>IFERROR(INDEX('Part Master'!$I$2:$I$1001,MATCH(A107,'Part Master'!$A$2:$A$1001,0)),"")</f>
        <v/>
      </c>
      <c r="N107" s="67" t="str">
        <f>IFERROR(INDEX('Part Master'!$J$2:$J$1001,MATCH(A107,'Part Master'!$A$2:$A$1001,0)),"")</f>
        <v/>
      </c>
      <c r="O107" s="78" t="str">
        <f>IFERROR(INDEX('Part Master'!$K$2:$K$1001,MATCH(A107,'Part Master'!$A$2:$A$1001,0)),"")</f>
        <v/>
      </c>
      <c r="P107" s="84" t="str">
        <f t="shared" si="12"/>
        <v/>
      </c>
      <c r="Q107" s="78" t="str">
        <f>IFERROR(INDEX('Part Master'!$L$2:$L$1001,MATCH(A107,'Part Master'!$A$2:$A$1001,0)),"")</f>
        <v/>
      </c>
      <c r="R107" s="84" t="str">
        <f t="shared" si="13"/>
        <v/>
      </c>
      <c r="S107" s="84" t="str">
        <f t="shared" si="14"/>
        <v/>
      </c>
      <c r="T107" s="82" t="str">
        <f t="shared" si="15"/>
        <v/>
      </c>
      <c r="U107" s="82" t="str">
        <f t="shared" si="16"/>
        <v/>
      </c>
      <c r="V107" s="82" t="str">
        <f t="shared" si="17"/>
        <v/>
      </c>
    </row>
    <row r="108" spans="1:22" x14ac:dyDescent="0.3">
      <c r="A108" s="6"/>
      <c r="B108" s="43"/>
      <c r="C108" s="67" t="str">
        <f>IFERROR(INDEX('Part Master'!$B$2:$B$1001,MATCH(A108,'Part Master'!$A$2:$A$1001,0)),"")</f>
        <v/>
      </c>
      <c r="D108" s="80" t="str">
        <f t="shared" si="9"/>
        <v/>
      </c>
      <c r="E108" s="68" t="str">
        <f>IFERROR(INDEX('Part Master'!$C$2:$C$1001,MATCH(A108,'Part Master'!$A$2:$A$1001,0)),"")</f>
        <v/>
      </c>
      <c r="F108" s="67" t="str">
        <f>IFERROR(INDEX('Part Master'!$D$2:$D$1001,MATCH(A108,'Part Master'!$A$2:$A$1001,0)),"")</f>
        <v/>
      </c>
      <c r="G108" s="78" t="str">
        <f>IFERROR(INDEX('Part Master'!$E$2:$E$1001,MATCH(A108,'Part Master'!$A$2:$A$1001,0)),"")</f>
        <v/>
      </c>
      <c r="H108" s="81" t="str">
        <f t="shared" si="10"/>
        <v/>
      </c>
      <c r="I108" s="67" t="str">
        <f>IFERROR(INDEX('Part Master'!$F$2:$F$1001,MATCH(A108,'Part Master'!$A$2:$A$1001,0)),"")</f>
        <v/>
      </c>
      <c r="J108" s="67" t="str">
        <f>IFERROR(INDEX('Part Master'!$G$2:$G$1001,MATCH(A108,'Part Master'!$A$2:$A$1001,0)),"")</f>
        <v/>
      </c>
      <c r="K108" s="78" t="str">
        <f>IFERROR(INDEX('Part Master'!$H$2:$H$1001,MATCH(A108,'Part Master'!$A$2:$A$1001,0)),"")</f>
        <v/>
      </c>
      <c r="L108" s="81" t="str">
        <f t="shared" si="11"/>
        <v/>
      </c>
      <c r="M108" s="67" t="str">
        <f>IFERROR(INDEX('Part Master'!$I$2:$I$1001,MATCH(A108,'Part Master'!$A$2:$A$1001,0)),"")</f>
        <v/>
      </c>
      <c r="N108" s="67" t="str">
        <f>IFERROR(INDEX('Part Master'!$J$2:$J$1001,MATCH(A108,'Part Master'!$A$2:$A$1001,0)),"")</f>
        <v/>
      </c>
      <c r="O108" s="78" t="str">
        <f>IFERROR(INDEX('Part Master'!$K$2:$K$1001,MATCH(A108,'Part Master'!$A$2:$A$1001,0)),"")</f>
        <v/>
      </c>
      <c r="P108" s="81" t="str">
        <f t="shared" si="12"/>
        <v/>
      </c>
      <c r="Q108" s="78" t="str">
        <f>IFERROR(INDEX('Part Master'!$L$2:$L$1001,MATCH(A108,'Part Master'!$A$2:$A$1001,0)),"")</f>
        <v/>
      </c>
      <c r="R108" s="81" t="str">
        <f t="shared" si="13"/>
        <v/>
      </c>
      <c r="S108" s="81" t="str">
        <f t="shared" si="14"/>
        <v/>
      </c>
      <c r="T108" s="82" t="str">
        <f t="shared" si="15"/>
        <v/>
      </c>
      <c r="U108" s="82" t="str">
        <f t="shared" si="16"/>
        <v/>
      </c>
      <c r="V108" s="82" t="str">
        <f t="shared" si="17"/>
        <v/>
      </c>
    </row>
    <row r="109" spans="1:22" x14ac:dyDescent="0.3">
      <c r="A109" s="6"/>
      <c r="B109" s="43"/>
      <c r="C109" s="67" t="str">
        <f>IFERROR(INDEX('Part Master'!$B$2:$B$1001,MATCH(A109,'Part Master'!$A$2:$A$1001,0)),"")</f>
        <v/>
      </c>
      <c r="D109" s="83" t="str">
        <f t="shared" si="9"/>
        <v/>
      </c>
      <c r="E109" s="68" t="str">
        <f>IFERROR(INDEX('Part Master'!$C$2:$C$1001,MATCH(A109,'Part Master'!$A$2:$A$1001,0)),"")</f>
        <v/>
      </c>
      <c r="F109" s="67" t="str">
        <f>IFERROR(INDEX('Part Master'!$D$2:$D$1001,MATCH(A109,'Part Master'!$A$2:$A$1001,0)),"")</f>
        <v/>
      </c>
      <c r="G109" s="78" t="str">
        <f>IFERROR(INDEX('Part Master'!$E$2:$E$1001,MATCH(A109,'Part Master'!$A$2:$A$1001,0)),"")</f>
        <v/>
      </c>
      <c r="H109" s="84" t="str">
        <f t="shared" si="10"/>
        <v/>
      </c>
      <c r="I109" s="67" t="str">
        <f>IFERROR(INDEX('Part Master'!$F$2:$F$1001,MATCH(A109,'Part Master'!$A$2:$A$1001,0)),"")</f>
        <v/>
      </c>
      <c r="J109" s="67" t="str">
        <f>IFERROR(INDEX('Part Master'!$G$2:$G$1001,MATCH(A109,'Part Master'!$A$2:$A$1001,0)),"")</f>
        <v/>
      </c>
      <c r="K109" s="78" t="str">
        <f>IFERROR(INDEX('Part Master'!$H$2:$H$1001,MATCH(A109,'Part Master'!$A$2:$A$1001,0)),"")</f>
        <v/>
      </c>
      <c r="L109" s="84" t="str">
        <f t="shared" si="11"/>
        <v/>
      </c>
      <c r="M109" s="67" t="str">
        <f>IFERROR(INDEX('Part Master'!$I$2:$I$1001,MATCH(A109,'Part Master'!$A$2:$A$1001,0)),"")</f>
        <v/>
      </c>
      <c r="N109" s="67" t="str">
        <f>IFERROR(INDEX('Part Master'!$J$2:$J$1001,MATCH(A109,'Part Master'!$A$2:$A$1001,0)),"")</f>
        <v/>
      </c>
      <c r="O109" s="78" t="str">
        <f>IFERROR(INDEX('Part Master'!$K$2:$K$1001,MATCH(A109,'Part Master'!$A$2:$A$1001,0)),"")</f>
        <v/>
      </c>
      <c r="P109" s="84" t="str">
        <f t="shared" si="12"/>
        <v/>
      </c>
      <c r="Q109" s="78" t="str">
        <f>IFERROR(INDEX('Part Master'!$L$2:$L$1001,MATCH(A109,'Part Master'!$A$2:$A$1001,0)),"")</f>
        <v/>
      </c>
      <c r="R109" s="84" t="str">
        <f t="shared" si="13"/>
        <v/>
      </c>
      <c r="S109" s="84" t="str">
        <f t="shared" si="14"/>
        <v/>
      </c>
      <c r="T109" s="82" t="str">
        <f t="shared" si="15"/>
        <v/>
      </c>
      <c r="U109" s="82" t="str">
        <f t="shared" si="16"/>
        <v/>
      </c>
      <c r="V109" s="82" t="str">
        <f t="shared" si="17"/>
        <v/>
      </c>
    </row>
    <row r="110" spans="1:22" x14ac:dyDescent="0.3">
      <c r="A110" s="6"/>
      <c r="B110" s="43"/>
      <c r="C110" s="67" t="str">
        <f>IFERROR(INDEX('Part Master'!$B$2:$B$1001,MATCH(A110,'Part Master'!$A$2:$A$1001,0)),"")</f>
        <v/>
      </c>
      <c r="D110" s="80" t="str">
        <f t="shared" si="9"/>
        <v/>
      </c>
      <c r="E110" s="68" t="str">
        <f>IFERROR(INDEX('Part Master'!$C$2:$C$1001,MATCH(A110,'Part Master'!$A$2:$A$1001,0)),"")</f>
        <v/>
      </c>
      <c r="F110" s="67" t="str">
        <f>IFERROR(INDEX('Part Master'!$D$2:$D$1001,MATCH(A110,'Part Master'!$A$2:$A$1001,0)),"")</f>
        <v/>
      </c>
      <c r="G110" s="78" t="str">
        <f>IFERROR(INDEX('Part Master'!$E$2:$E$1001,MATCH(A110,'Part Master'!$A$2:$A$1001,0)),"")</f>
        <v/>
      </c>
      <c r="H110" s="81" t="str">
        <f t="shared" si="10"/>
        <v/>
      </c>
      <c r="I110" s="67" t="str">
        <f>IFERROR(INDEX('Part Master'!$F$2:$F$1001,MATCH(A110,'Part Master'!$A$2:$A$1001,0)),"")</f>
        <v/>
      </c>
      <c r="J110" s="67" t="str">
        <f>IFERROR(INDEX('Part Master'!$G$2:$G$1001,MATCH(A110,'Part Master'!$A$2:$A$1001,0)),"")</f>
        <v/>
      </c>
      <c r="K110" s="78" t="str">
        <f>IFERROR(INDEX('Part Master'!$H$2:$H$1001,MATCH(A110,'Part Master'!$A$2:$A$1001,0)),"")</f>
        <v/>
      </c>
      <c r="L110" s="81" t="str">
        <f t="shared" si="11"/>
        <v/>
      </c>
      <c r="M110" s="67" t="str">
        <f>IFERROR(INDEX('Part Master'!$I$2:$I$1001,MATCH(A110,'Part Master'!$A$2:$A$1001,0)),"")</f>
        <v/>
      </c>
      <c r="N110" s="67" t="str">
        <f>IFERROR(INDEX('Part Master'!$J$2:$J$1001,MATCH(A110,'Part Master'!$A$2:$A$1001,0)),"")</f>
        <v/>
      </c>
      <c r="O110" s="78" t="str">
        <f>IFERROR(INDEX('Part Master'!$K$2:$K$1001,MATCH(A110,'Part Master'!$A$2:$A$1001,0)),"")</f>
        <v/>
      </c>
      <c r="P110" s="81" t="str">
        <f t="shared" si="12"/>
        <v/>
      </c>
      <c r="Q110" s="78" t="str">
        <f>IFERROR(INDEX('Part Master'!$L$2:$L$1001,MATCH(A110,'Part Master'!$A$2:$A$1001,0)),"")</f>
        <v/>
      </c>
      <c r="R110" s="81" t="str">
        <f t="shared" si="13"/>
        <v/>
      </c>
      <c r="S110" s="81" t="str">
        <f t="shared" si="14"/>
        <v/>
      </c>
      <c r="T110" s="82" t="str">
        <f t="shared" si="15"/>
        <v/>
      </c>
      <c r="U110" s="82" t="str">
        <f t="shared" si="16"/>
        <v/>
      </c>
      <c r="V110" s="82" t="str">
        <f t="shared" si="17"/>
        <v/>
      </c>
    </row>
    <row r="111" spans="1:22" x14ac:dyDescent="0.3">
      <c r="A111" s="6"/>
      <c r="B111" s="43"/>
      <c r="C111" s="67" t="str">
        <f>IFERROR(INDEX('Part Master'!$B$2:$B$1001,MATCH(A111,'Part Master'!$A$2:$A$1001,0)),"")</f>
        <v/>
      </c>
      <c r="D111" s="83" t="str">
        <f t="shared" si="9"/>
        <v/>
      </c>
      <c r="E111" s="68" t="str">
        <f>IFERROR(INDEX('Part Master'!$C$2:$C$1001,MATCH(A111,'Part Master'!$A$2:$A$1001,0)),"")</f>
        <v/>
      </c>
      <c r="F111" s="67" t="str">
        <f>IFERROR(INDEX('Part Master'!$D$2:$D$1001,MATCH(A111,'Part Master'!$A$2:$A$1001,0)),"")</f>
        <v/>
      </c>
      <c r="G111" s="78" t="str">
        <f>IFERROR(INDEX('Part Master'!$E$2:$E$1001,MATCH(A111,'Part Master'!$A$2:$A$1001,0)),"")</f>
        <v/>
      </c>
      <c r="H111" s="84" t="str">
        <f t="shared" si="10"/>
        <v/>
      </c>
      <c r="I111" s="67" t="str">
        <f>IFERROR(INDEX('Part Master'!$F$2:$F$1001,MATCH(A111,'Part Master'!$A$2:$A$1001,0)),"")</f>
        <v/>
      </c>
      <c r="J111" s="67" t="str">
        <f>IFERROR(INDEX('Part Master'!$G$2:$G$1001,MATCH(A111,'Part Master'!$A$2:$A$1001,0)),"")</f>
        <v/>
      </c>
      <c r="K111" s="78" t="str">
        <f>IFERROR(INDEX('Part Master'!$H$2:$H$1001,MATCH(A111,'Part Master'!$A$2:$A$1001,0)),"")</f>
        <v/>
      </c>
      <c r="L111" s="84" t="str">
        <f t="shared" si="11"/>
        <v/>
      </c>
      <c r="M111" s="67" t="str">
        <f>IFERROR(INDEX('Part Master'!$I$2:$I$1001,MATCH(A111,'Part Master'!$A$2:$A$1001,0)),"")</f>
        <v/>
      </c>
      <c r="N111" s="67" t="str">
        <f>IFERROR(INDEX('Part Master'!$J$2:$J$1001,MATCH(A111,'Part Master'!$A$2:$A$1001,0)),"")</f>
        <v/>
      </c>
      <c r="O111" s="78" t="str">
        <f>IFERROR(INDEX('Part Master'!$K$2:$K$1001,MATCH(A111,'Part Master'!$A$2:$A$1001,0)),"")</f>
        <v/>
      </c>
      <c r="P111" s="84" t="str">
        <f t="shared" si="12"/>
        <v/>
      </c>
      <c r="Q111" s="78" t="str">
        <f>IFERROR(INDEX('Part Master'!$L$2:$L$1001,MATCH(A111,'Part Master'!$A$2:$A$1001,0)),"")</f>
        <v/>
      </c>
      <c r="R111" s="84" t="str">
        <f t="shared" si="13"/>
        <v/>
      </c>
      <c r="S111" s="84" t="str">
        <f t="shared" si="14"/>
        <v/>
      </c>
      <c r="T111" s="82" t="str">
        <f t="shared" si="15"/>
        <v/>
      </c>
      <c r="U111" s="82" t="str">
        <f t="shared" si="16"/>
        <v/>
      </c>
      <c r="V111" s="82" t="str">
        <f t="shared" si="17"/>
        <v/>
      </c>
    </row>
    <row r="112" spans="1:22" x14ac:dyDescent="0.3">
      <c r="A112" s="6"/>
      <c r="B112" s="43"/>
      <c r="C112" s="67" t="str">
        <f>IFERROR(INDEX('Part Master'!$B$2:$B$1001,MATCH(A112,'Part Master'!$A$2:$A$1001,0)),"")</f>
        <v/>
      </c>
      <c r="D112" s="80" t="str">
        <f t="shared" si="9"/>
        <v/>
      </c>
      <c r="E112" s="68" t="str">
        <f>IFERROR(INDEX('Part Master'!$C$2:$C$1001,MATCH(A112,'Part Master'!$A$2:$A$1001,0)),"")</f>
        <v/>
      </c>
      <c r="F112" s="67" t="str">
        <f>IFERROR(INDEX('Part Master'!$D$2:$D$1001,MATCH(A112,'Part Master'!$A$2:$A$1001,0)),"")</f>
        <v/>
      </c>
      <c r="G112" s="78" t="str">
        <f>IFERROR(INDEX('Part Master'!$E$2:$E$1001,MATCH(A112,'Part Master'!$A$2:$A$1001,0)),"")</f>
        <v/>
      </c>
      <c r="H112" s="81" t="str">
        <f t="shared" si="10"/>
        <v/>
      </c>
      <c r="I112" s="67" t="str">
        <f>IFERROR(INDEX('Part Master'!$F$2:$F$1001,MATCH(A112,'Part Master'!$A$2:$A$1001,0)),"")</f>
        <v/>
      </c>
      <c r="J112" s="67" t="str">
        <f>IFERROR(INDEX('Part Master'!$G$2:$G$1001,MATCH(A112,'Part Master'!$A$2:$A$1001,0)),"")</f>
        <v/>
      </c>
      <c r="K112" s="78" t="str">
        <f>IFERROR(INDEX('Part Master'!$H$2:$H$1001,MATCH(A112,'Part Master'!$A$2:$A$1001,0)),"")</f>
        <v/>
      </c>
      <c r="L112" s="81" t="str">
        <f t="shared" si="11"/>
        <v/>
      </c>
      <c r="M112" s="67" t="str">
        <f>IFERROR(INDEX('Part Master'!$I$2:$I$1001,MATCH(A112,'Part Master'!$A$2:$A$1001,0)),"")</f>
        <v/>
      </c>
      <c r="N112" s="67" t="str">
        <f>IFERROR(INDEX('Part Master'!$J$2:$J$1001,MATCH(A112,'Part Master'!$A$2:$A$1001,0)),"")</f>
        <v/>
      </c>
      <c r="O112" s="78" t="str">
        <f>IFERROR(INDEX('Part Master'!$K$2:$K$1001,MATCH(A112,'Part Master'!$A$2:$A$1001,0)),"")</f>
        <v/>
      </c>
      <c r="P112" s="81" t="str">
        <f t="shared" si="12"/>
        <v/>
      </c>
      <c r="Q112" s="78" t="str">
        <f>IFERROR(INDEX('Part Master'!$L$2:$L$1001,MATCH(A112,'Part Master'!$A$2:$A$1001,0)),"")</f>
        <v/>
      </c>
      <c r="R112" s="81" t="str">
        <f t="shared" si="13"/>
        <v/>
      </c>
      <c r="S112" s="81" t="str">
        <f t="shared" si="14"/>
        <v/>
      </c>
      <c r="T112" s="82" t="str">
        <f t="shared" si="15"/>
        <v/>
      </c>
      <c r="U112" s="82" t="str">
        <f t="shared" si="16"/>
        <v/>
      </c>
      <c r="V112" s="82" t="str">
        <f t="shared" si="17"/>
        <v/>
      </c>
    </row>
    <row r="113" spans="1:22" x14ac:dyDescent="0.3">
      <c r="A113" s="6"/>
      <c r="B113" s="43"/>
      <c r="C113" s="67" t="str">
        <f>IFERROR(INDEX('Part Master'!$B$2:$B$1001,MATCH(A113,'Part Master'!$A$2:$A$1001,0)),"")</f>
        <v/>
      </c>
      <c r="D113" s="83" t="str">
        <f t="shared" si="9"/>
        <v/>
      </c>
      <c r="E113" s="68" t="str">
        <f>IFERROR(INDEX('Part Master'!$C$2:$C$1001,MATCH(A113,'Part Master'!$A$2:$A$1001,0)),"")</f>
        <v/>
      </c>
      <c r="F113" s="67" t="str">
        <f>IFERROR(INDEX('Part Master'!$D$2:$D$1001,MATCH(A113,'Part Master'!$A$2:$A$1001,0)),"")</f>
        <v/>
      </c>
      <c r="G113" s="78" t="str">
        <f>IFERROR(INDEX('Part Master'!$E$2:$E$1001,MATCH(A113,'Part Master'!$A$2:$A$1001,0)),"")</f>
        <v/>
      </c>
      <c r="H113" s="84" t="str">
        <f t="shared" si="10"/>
        <v/>
      </c>
      <c r="I113" s="67" t="str">
        <f>IFERROR(INDEX('Part Master'!$F$2:$F$1001,MATCH(A113,'Part Master'!$A$2:$A$1001,0)),"")</f>
        <v/>
      </c>
      <c r="J113" s="67" t="str">
        <f>IFERROR(INDEX('Part Master'!$G$2:$G$1001,MATCH(A113,'Part Master'!$A$2:$A$1001,0)),"")</f>
        <v/>
      </c>
      <c r="K113" s="78" t="str">
        <f>IFERROR(INDEX('Part Master'!$H$2:$H$1001,MATCH(A113,'Part Master'!$A$2:$A$1001,0)),"")</f>
        <v/>
      </c>
      <c r="L113" s="84" t="str">
        <f t="shared" si="11"/>
        <v/>
      </c>
      <c r="M113" s="67" t="str">
        <f>IFERROR(INDEX('Part Master'!$I$2:$I$1001,MATCH(A113,'Part Master'!$A$2:$A$1001,0)),"")</f>
        <v/>
      </c>
      <c r="N113" s="67" t="str">
        <f>IFERROR(INDEX('Part Master'!$J$2:$J$1001,MATCH(A113,'Part Master'!$A$2:$A$1001,0)),"")</f>
        <v/>
      </c>
      <c r="O113" s="78" t="str">
        <f>IFERROR(INDEX('Part Master'!$K$2:$K$1001,MATCH(A113,'Part Master'!$A$2:$A$1001,0)),"")</f>
        <v/>
      </c>
      <c r="P113" s="84" t="str">
        <f t="shared" si="12"/>
        <v/>
      </c>
      <c r="Q113" s="78" t="str">
        <f>IFERROR(INDEX('Part Master'!$L$2:$L$1001,MATCH(A113,'Part Master'!$A$2:$A$1001,0)),"")</f>
        <v/>
      </c>
      <c r="R113" s="84" t="str">
        <f t="shared" si="13"/>
        <v/>
      </c>
      <c r="S113" s="84" t="str">
        <f t="shared" si="14"/>
        <v/>
      </c>
      <c r="T113" s="82" t="str">
        <f t="shared" si="15"/>
        <v/>
      </c>
      <c r="U113" s="82" t="str">
        <f t="shared" si="16"/>
        <v/>
      </c>
      <c r="V113" s="82" t="str">
        <f t="shared" si="17"/>
        <v/>
      </c>
    </row>
    <row r="114" spans="1:22" x14ac:dyDescent="0.3">
      <c r="A114" s="6"/>
      <c r="B114" s="43"/>
      <c r="C114" s="67" t="str">
        <f>IFERROR(INDEX('Part Master'!$B$2:$B$1001,MATCH(A114,'Part Master'!$A$2:$A$1001,0)),"")</f>
        <v/>
      </c>
      <c r="D114" s="80" t="str">
        <f t="shared" si="9"/>
        <v/>
      </c>
      <c r="E114" s="68" t="str">
        <f>IFERROR(INDEX('Part Master'!$C$2:$C$1001,MATCH(A114,'Part Master'!$A$2:$A$1001,0)),"")</f>
        <v/>
      </c>
      <c r="F114" s="67" t="str">
        <f>IFERROR(INDEX('Part Master'!$D$2:$D$1001,MATCH(A114,'Part Master'!$A$2:$A$1001,0)),"")</f>
        <v/>
      </c>
      <c r="G114" s="78" t="str">
        <f>IFERROR(INDEX('Part Master'!$E$2:$E$1001,MATCH(A114,'Part Master'!$A$2:$A$1001,0)),"")</f>
        <v/>
      </c>
      <c r="H114" s="81" t="str">
        <f t="shared" si="10"/>
        <v/>
      </c>
      <c r="I114" s="67" t="str">
        <f>IFERROR(INDEX('Part Master'!$F$2:$F$1001,MATCH(A114,'Part Master'!$A$2:$A$1001,0)),"")</f>
        <v/>
      </c>
      <c r="J114" s="67" t="str">
        <f>IFERROR(INDEX('Part Master'!$G$2:$G$1001,MATCH(A114,'Part Master'!$A$2:$A$1001,0)),"")</f>
        <v/>
      </c>
      <c r="K114" s="78" t="str">
        <f>IFERROR(INDEX('Part Master'!$H$2:$H$1001,MATCH(A114,'Part Master'!$A$2:$A$1001,0)),"")</f>
        <v/>
      </c>
      <c r="L114" s="81" t="str">
        <f t="shared" si="11"/>
        <v/>
      </c>
      <c r="M114" s="67" t="str">
        <f>IFERROR(INDEX('Part Master'!$I$2:$I$1001,MATCH(A114,'Part Master'!$A$2:$A$1001,0)),"")</f>
        <v/>
      </c>
      <c r="N114" s="67" t="str">
        <f>IFERROR(INDEX('Part Master'!$J$2:$J$1001,MATCH(A114,'Part Master'!$A$2:$A$1001,0)),"")</f>
        <v/>
      </c>
      <c r="O114" s="78" t="str">
        <f>IFERROR(INDEX('Part Master'!$K$2:$K$1001,MATCH(A114,'Part Master'!$A$2:$A$1001,0)),"")</f>
        <v/>
      </c>
      <c r="P114" s="81" t="str">
        <f t="shared" si="12"/>
        <v/>
      </c>
      <c r="Q114" s="78" t="str">
        <f>IFERROR(INDEX('Part Master'!$L$2:$L$1001,MATCH(A114,'Part Master'!$A$2:$A$1001,0)),"")</f>
        <v/>
      </c>
      <c r="R114" s="81" t="str">
        <f t="shared" si="13"/>
        <v/>
      </c>
      <c r="S114" s="81" t="str">
        <f t="shared" si="14"/>
        <v/>
      </c>
      <c r="T114" s="82" t="str">
        <f t="shared" si="15"/>
        <v/>
      </c>
      <c r="U114" s="82" t="str">
        <f t="shared" si="16"/>
        <v/>
      </c>
      <c r="V114" s="82" t="str">
        <f t="shared" si="17"/>
        <v/>
      </c>
    </row>
    <row r="115" spans="1:22" x14ac:dyDescent="0.3">
      <c r="A115" s="6"/>
      <c r="B115" s="43"/>
      <c r="C115" s="67" t="str">
        <f>IFERROR(INDEX('Part Master'!$B$2:$B$1001,MATCH(A115,'Part Master'!$A$2:$A$1001,0)),"")</f>
        <v/>
      </c>
      <c r="D115" s="83" t="str">
        <f t="shared" si="9"/>
        <v/>
      </c>
      <c r="E115" s="68" t="str">
        <f>IFERROR(INDEX('Part Master'!$C$2:$C$1001,MATCH(A115,'Part Master'!$A$2:$A$1001,0)),"")</f>
        <v/>
      </c>
      <c r="F115" s="67" t="str">
        <f>IFERROR(INDEX('Part Master'!$D$2:$D$1001,MATCH(A115,'Part Master'!$A$2:$A$1001,0)),"")</f>
        <v/>
      </c>
      <c r="G115" s="78" t="str">
        <f>IFERROR(INDEX('Part Master'!$E$2:$E$1001,MATCH(A115,'Part Master'!$A$2:$A$1001,0)),"")</f>
        <v/>
      </c>
      <c r="H115" s="84" t="str">
        <f t="shared" si="10"/>
        <v/>
      </c>
      <c r="I115" s="67" t="str">
        <f>IFERROR(INDEX('Part Master'!$F$2:$F$1001,MATCH(A115,'Part Master'!$A$2:$A$1001,0)),"")</f>
        <v/>
      </c>
      <c r="J115" s="67" t="str">
        <f>IFERROR(INDEX('Part Master'!$G$2:$G$1001,MATCH(A115,'Part Master'!$A$2:$A$1001,0)),"")</f>
        <v/>
      </c>
      <c r="K115" s="78" t="str">
        <f>IFERROR(INDEX('Part Master'!$H$2:$H$1001,MATCH(A115,'Part Master'!$A$2:$A$1001,0)),"")</f>
        <v/>
      </c>
      <c r="L115" s="84" t="str">
        <f t="shared" si="11"/>
        <v/>
      </c>
      <c r="M115" s="67" t="str">
        <f>IFERROR(INDEX('Part Master'!$I$2:$I$1001,MATCH(A115,'Part Master'!$A$2:$A$1001,0)),"")</f>
        <v/>
      </c>
      <c r="N115" s="67" t="str">
        <f>IFERROR(INDEX('Part Master'!$J$2:$J$1001,MATCH(A115,'Part Master'!$A$2:$A$1001,0)),"")</f>
        <v/>
      </c>
      <c r="O115" s="78" t="str">
        <f>IFERROR(INDEX('Part Master'!$K$2:$K$1001,MATCH(A115,'Part Master'!$A$2:$A$1001,0)),"")</f>
        <v/>
      </c>
      <c r="P115" s="84" t="str">
        <f t="shared" si="12"/>
        <v/>
      </c>
      <c r="Q115" s="78" t="str">
        <f>IFERROR(INDEX('Part Master'!$L$2:$L$1001,MATCH(A115,'Part Master'!$A$2:$A$1001,0)),"")</f>
        <v/>
      </c>
      <c r="R115" s="84" t="str">
        <f t="shared" si="13"/>
        <v/>
      </c>
      <c r="S115" s="84" t="str">
        <f t="shared" si="14"/>
        <v/>
      </c>
      <c r="T115" s="82" t="str">
        <f t="shared" si="15"/>
        <v/>
      </c>
      <c r="U115" s="82" t="str">
        <f t="shared" si="16"/>
        <v/>
      </c>
      <c r="V115" s="82" t="str">
        <f t="shared" si="17"/>
        <v/>
      </c>
    </row>
    <row r="116" spans="1:22" x14ac:dyDescent="0.3">
      <c r="A116" s="6"/>
      <c r="B116" s="43"/>
      <c r="C116" s="67" t="str">
        <f>IFERROR(INDEX('Part Master'!$B$2:$B$1001,MATCH(A116,'Part Master'!$A$2:$A$1001,0)),"")</f>
        <v/>
      </c>
      <c r="D116" s="80" t="str">
        <f t="shared" si="9"/>
        <v/>
      </c>
      <c r="E116" s="68" t="str">
        <f>IFERROR(INDEX('Part Master'!$C$2:$C$1001,MATCH(A116,'Part Master'!$A$2:$A$1001,0)),"")</f>
        <v/>
      </c>
      <c r="F116" s="67" t="str">
        <f>IFERROR(INDEX('Part Master'!$D$2:$D$1001,MATCH(A116,'Part Master'!$A$2:$A$1001,0)),"")</f>
        <v/>
      </c>
      <c r="G116" s="78" t="str">
        <f>IFERROR(INDEX('Part Master'!$E$2:$E$1001,MATCH(A116,'Part Master'!$A$2:$A$1001,0)),"")</f>
        <v/>
      </c>
      <c r="H116" s="81" t="str">
        <f t="shared" si="10"/>
        <v/>
      </c>
      <c r="I116" s="67" t="str">
        <f>IFERROR(INDEX('Part Master'!$F$2:$F$1001,MATCH(A116,'Part Master'!$A$2:$A$1001,0)),"")</f>
        <v/>
      </c>
      <c r="J116" s="67" t="str">
        <f>IFERROR(INDEX('Part Master'!$G$2:$G$1001,MATCH(A116,'Part Master'!$A$2:$A$1001,0)),"")</f>
        <v/>
      </c>
      <c r="K116" s="78" t="str">
        <f>IFERROR(INDEX('Part Master'!$H$2:$H$1001,MATCH(A116,'Part Master'!$A$2:$A$1001,0)),"")</f>
        <v/>
      </c>
      <c r="L116" s="81" t="str">
        <f t="shared" si="11"/>
        <v/>
      </c>
      <c r="M116" s="67" t="str">
        <f>IFERROR(INDEX('Part Master'!$I$2:$I$1001,MATCH(A116,'Part Master'!$A$2:$A$1001,0)),"")</f>
        <v/>
      </c>
      <c r="N116" s="67" t="str">
        <f>IFERROR(INDEX('Part Master'!$J$2:$J$1001,MATCH(A116,'Part Master'!$A$2:$A$1001,0)),"")</f>
        <v/>
      </c>
      <c r="O116" s="78" t="str">
        <f>IFERROR(INDEX('Part Master'!$K$2:$K$1001,MATCH(A116,'Part Master'!$A$2:$A$1001,0)),"")</f>
        <v/>
      </c>
      <c r="P116" s="81" t="str">
        <f t="shared" si="12"/>
        <v/>
      </c>
      <c r="Q116" s="78" t="str">
        <f>IFERROR(INDEX('Part Master'!$L$2:$L$1001,MATCH(A116,'Part Master'!$A$2:$A$1001,0)),"")</f>
        <v/>
      </c>
      <c r="R116" s="81" t="str">
        <f t="shared" si="13"/>
        <v/>
      </c>
      <c r="S116" s="81" t="str">
        <f t="shared" si="14"/>
        <v/>
      </c>
      <c r="T116" s="82" t="str">
        <f t="shared" si="15"/>
        <v/>
      </c>
      <c r="U116" s="82" t="str">
        <f t="shared" si="16"/>
        <v/>
      </c>
      <c r="V116" s="82" t="str">
        <f t="shared" si="17"/>
        <v/>
      </c>
    </row>
    <row r="117" spans="1:22" x14ac:dyDescent="0.3">
      <c r="A117" s="6"/>
      <c r="B117" s="43"/>
      <c r="C117" s="67" t="str">
        <f>IFERROR(INDEX('Part Master'!$B$2:$B$1001,MATCH(A117,'Part Master'!$A$2:$A$1001,0)),"")</f>
        <v/>
      </c>
      <c r="D117" s="83" t="str">
        <f t="shared" si="9"/>
        <v/>
      </c>
      <c r="E117" s="68" t="str">
        <f>IFERROR(INDEX('Part Master'!$C$2:$C$1001,MATCH(A117,'Part Master'!$A$2:$A$1001,0)),"")</f>
        <v/>
      </c>
      <c r="F117" s="67" t="str">
        <f>IFERROR(INDEX('Part Master'!$D$2:$D$1001,MATCH(A117,'Part Master'!$A$2:$A$1001,0)),"")</f>
        <v/>
      </c>
      <c r="G117" s="78" t="str">
        <f>IFERROR(INDEX('Part Master'!$E$2:$E$1001,MATCH(A117,'Part Master'!$A$2:$A$1001,0)),"")</f>
        <v/>
      </c>
      <c r="H117" s="84" t="str">
        <f t="shared" si="10"/>
        <v/>
      </c>
      <c r="I117" s="67" t="str">
        <f>IFERROR(INDEX('Part Master'!$F$2:$F$1001,MATCH(A117,'Part Master'!$A$2:$A$1001,0)),"")</f>
        <v/>
      </c>
      <c r="J117" s="67" t="str">
        <f>IFERROR(INDEX('Part Master'!$G$2:$G$1001,MATCH(A117,'Part Master'!$A$2:$A$1001,0)),"")</f>
        <v/>
      </c>
      <c r="K117" s="78" t="str">
        <f>IFERROR(INDEX('Part Master'!$H$2:$H$1001,MATCH(A117,'Part Master'!$A$2:$A$1001,0)),"")</f>
        <v/>
      </c>
      <c r="L117" s="84" t="str">
        <f t="shared" si="11"/>
        <v/>
      </c>
      <c r="M117" s="67" t="str">
        <f>IFERROR(INDEX('Part Master'!$I$2:$I$1001,MATCH(A117,'Part Master'!$A$2:$A$1001,0)),"")</f>
        <v/>
      </c>
      <c r="N117" s="67" t="str">
        <f>IFERROR(INDEX('Part Master'!$J$2:$J$1001,MATCH(A117,'Part Master'!$A$2:$A$1001,0)),"")</f>
        <v/>
      </c>
      <c r="O117" s="78" t="str">
        <f>IFERROR(INDEX('Part Master'!$K$2:$K$1001,MATCH(A117,'Part Master'!$A$2:$A$1001,0)),"")</f>
        <v/>
      </c>
      <c r="P117" s="84" t="str">
        <f t="shared" si="12"/>
        <v/>
      </c>
      <c r="Q117" s="78" t="str">
        <f>IFERROR(INDEX('Part Master'!$L$2:$L$1001,MATCH(A117,'Part Master'!$A$2:$A$1001,0)),"")</f>
        <v/>
      </c>
      <c r="R117" s="84" t="str">
        <f t="shared" si="13"/>
        <v/>
      </c>
      <c r="S117" s="84" t="str">
        <f t="shared" si="14"/>
        <v/>
      </c>
      <c r="T117" s="82" t="str">
        <f t="shared" si="15"/>
        <v/>
      </c>
      <c r="U117" s="82" t="str">
        <f t="shared" si="16"/>
        <v/>
      </c>
      <c r="V117" s="82" t="str">
        <f t="shared" si="17"/>
        <v/>
      </c>
    </row>
    <row r="118" spans="1:22" x14ac:dyDescent="0.3">
      <c r="A118" s="6"/>
      <c r="B118" s="43"/>
      <c r="C118" s="67" t="str">
        <f>IFERROR(INDEX('Part Master'!$B$2:$B$1001,MATCH(A118,'Part Master'!$A$2:$A$1001,0)),"")</f>
        <v/>
      </c>
      <c r="D118" s="80" t="str">
        <f t="shared" si="9"/>
        <v/>
      </c>
      <c r="E118" s="68" t="str">
        <f>IFERROR(INDEX('Part Master'!$C$2:$C$1001,MATCH(A118,'Part Master'!$A$2:$A$1001,0)),"")</f>
        <v/>
      </c>
      <c r="F118" s="67" t="str">
        <f>IFERROR(INDEX('Part Master'!$D$2:$D$1001,MATCH(A118,'Part Master'!$A$2:$A$1001,0)),"")</f>
        <v/>
      </c>
      <c r="G118" s="78" t="str">
        <f>IFERROR(INDEX('Part Master'!$E$2:$E$1001,MATCH(A118,'Part Master'!$A$2:$A$1001,0)),"")</f>
        <v/>
      </c>
      <c r="H118" s="81" t="str">
        <f t="shared" si="10"/>
        <v/>
      </c>
      <c r="I118" s="67" t="str">
        <f>IFERROR(INDEX('Part Master'!$F$2:$F$1001,MATCH(A118,'Part Master'!$A$2:$A$1001,0)),"")</f>
        <v/>
      </c>
      <c r="J118" s="67" t="str">
        <f>IFERROR(INDEX('Part Master'!$G$2:$G$1001,MATCH(A118,'Part Master'!$A$2:$A$1001,0)),"")</f>
        <v/>
      </c>
      <c r="K118" s="78" t="str">
        <f>IFERROR(INDEX('Part Master'!$H$2:$H$1001,MATCH(A118,'Part Master'!$A$2:$A$1001,0)),"")</f>
        <v/>
      </c>
      <c r="L118" s="81" t="str">
        <f t="shared" si="11"/>
        <v/>
      </c>
      <c r="M118" s="67" t="str">
        <f>IFERROR(INDEX('Part Master'!$I$2:$I$1001,MATCH(A118,'Part Master'!$A$2:$A$1001,0)),"")</f>
        <v/>
      </c>
      <c r="N118" s="67" t="str">
        <f>IFERROR(INDEX('Part Master'!$J$2:$J$1001,MATCH(A118,'Part Master'!$A$2:$A$1001,0)),"")</f>
        <v/>
      </c>
      <c r="O118" s="78" t="str">
        <f>IFERROR(INDEX('Part Master'!$K$2:$K$1001,MATCH(A118,'Part Master'!$A$2:$A$1001,0)),"")</f>
        <v/>
      </c>
      <c r="P118" s="81" t="str">
        <f t="shared" si="12"/>
        <v/>
      </c>
      <c r="Q118" s="78" t="str">
        <f>IFERROR(INDEX('Part Master'!$L$2:$L$1001,MATCH(A118,'Part Master'!$A$2:$A$1001,0)),"")</f>
        <v/>
      </c>
      <c r="R118" s="81" t="str">
        <f t="shared" si="13"/>
        <v/>
      </c>
      <c r="S118" s="81" t="str">
        <f t="shared" si="14"/>
        <v/>
      </c>
      <c r="T118" s="82" t="str">
        <f t="shared" si="15"/>
        <v/>
      </c>
      <c r="U118" s="82" t="str">
        <f t="shared" si="16"/>
        <v/>
      </c>
      <c r="V118" s="82" t="str">
        <f t="shared" si="17"/>
        <v/>
      </c>
    </row>
    <row r="119" spans="1:22" x14ac:dyDescent="0.3">
      <c r="A119" s="6"/>
      <c r="B119" s="43"/>
      <c r="C119" s="67" t="str">
        <f>IFERROR(INDEX('Part Master'!$B$2:$B$1001,MATCH(A119,'Part Master'!$A$2:$A$1001,0)),"")</f>
        <v/>
      </c>
      <c r="D119" s="83" t="str">
        <f t="shared" si="9"/>
        <v/>
      </c>
      <c r="E119" s="68" t="str">
        <f>IFERROR(INDEX('Part Master'!$C$2:$C$1001,MATCH(A119,'Part Master'!$A$2:$A$1001,0)),"")</f>
        <v/>
      </c>
      <c r="F119" s="67" t="str">
        <f>IFERROR(INDEX('Part Master'!$D$2:$D$1001,MATCH(A119,'Part Master'!$A$2:$A$1001,0)),"")</f>
        <v/>
      </c>
      <c r="G119" s="78" t="str">
        <f>IFERROR(INDEX('Part Master'!$E$2:$E$1001,MATCH(A119,'Part Master'!$A$2:$A$1001,0)),"")</f>
        <v/>
      </c>
      <c r="H119" s="84" t="str">
        <f t="shared" si="10"/>
        <v/>
      </c>
      <c r="I119" s="67" t="str">
        <f>IFERROR(INDEX('Part Master'!$F$2:$F$1001,MATCH(A119,'Part Master'!$A$2:$A$1001,0)),"")</f>
        <v/>
      </c>
      <c r="J119" s="67" t="str">
        <f>IFERROR(INDEX('Part Master'!$G$2:$G$1001,MATCH(A119,'Part Master'!$A$2:$A$1001,0)),"")</f>
        <v/>
      </c>
      <c r="K119" s="78" t="str">
        <f>IFERROR(INDEX('Part Master'!$H$2:$H$1001,MATCH(A119,'Part Master'!$A$2:$A$1001,0)),"")</f>
        <v/>
      </c>
      <c r="L119" s="84" t="str">
        <f t="shared" si="11"/>
        <v/>
      </c>
      <c r="M119" s="67" t="str">
        <f>IFERROR(INDEX('Part Master'!$I$2:$I$1001,MATCH(A119,'Part Master'!$A$2:$A$1001,0)),"")</f>
        <v/>
      </c>
      <c r="N119" s="67" t="str">
        <f>IFERROR(INDEX('Part Master'!$J$2:$J$1001,MATCH(A119,'Part Master'!$A$2:$A$1001,0)),"")</f>
        <v/>
      </c>
      <c r="O119" s="78" t="str">
        <f>IFERROR(INDEX('Part Master'!$K$2:$K$1001,MATCH(A119,'Part Master'!$A$2:$A$1001,0)),"")</f>
        <v/>
      </c>
      <c r="P119" s="84" t="str">
        <f t="shared" si="12"/>
        <v/>
      </c>
      <c r="Q119" s="78" t="str">
        <f>IFERROR(INDEX('Part Master'!$L$2:$L$1001,MATCH(A119,'Part Master'!$A$2:$A$1001,0)),"")</f>
        <v/>
      </c>
      <c r="R119" s="84" t="str">
        <f t="shared" si="13"/>
        <v/>
      </c>
      <c r="S119" s="84" t="str">
        <f t="shared" si="14"/>
        <v/>
      </c>
      <c r="T119" s="82" t="str">
        <f t="shared" si="15"/>
        <v/>
      </c>
      <c r="U119" s="82" t="str">
        <f t="shared" si="16"/>
        <v/>
      </c>
      <c r="V119" s="82" t="str">
        <f t="shared" si="17"/>
        <v/>
      </c>
    </row>
    <row r="120" spans="1:22" x14ac:dyDescent="0.3">
      <c r="A120" s="6"/>
      <c r="B120" s="43"/>
      <c r="C120" s="67" t="str">
        <f>IFERROR(INDEX('Part Master'!$B$2:$B$1001,MATCH(A120,'Part Master'!$A$2:$A$1001,0)),"")</f>
        <v/>
      </c>
      <c r="D120" s="80" t="str">
        <f t="shared" si="9"/>
        <v/>
      </c>
      <c r="E120" s="68" t="str">
        <f>IFERROR(INDEX('Part Master'!$C$2:$C$1001,MATCH(A120,'Part Master'!$A$2:$A$1001,0)),"")</f>
        <v/>
      </c>
      <c r="F120" s="67" t="str">
        <f>IFERROR(INDEX('Part Master'!$D$2:$D$1001,MATCH(A120,'Part Master'!$A$2:$A$1001,0)),"")</f>
        <v/>
      </c>
      <c r="G120" s="78" t="str">
        <f>IFERROR(INDEX('Part Master'!$E$2:$E$1001,MATCH(A120,'Part Master'!$A$2:$A$1001,0)),"")</f>
        <v/>
      </c>
      <c r="H120" s="81" t="str">
        <f t="shared" si="10"/>
        <v/>
      </c>
      <c r="I120" s="67" t="str">
        <f>IFERROR(INDEX('Part Master'!$F$2:$F$1001,MATCH(A120,'Part Master'!$A$2:$A$1001,0)),"")</f>
        <v/>
      </c>
      <c r="J120" s="67" t="str">
        <f>IFERROR(INDEX('Part Master'!$G$2:$G$1001,MATCH(A120,'Part Master'!$A$2:$A$1001,0)),"")</f>
        <v/>
      </c>
      <c r="K120" s="78" t="str">
        <f>IFERROR(INDEX('Part Master'!$H$2:$H$1001,MATCH(A120,'Part Master'!$A$2:$A$1001,0)),"")</f>
        <v/>
      </c>
      <c r="L120" s="81" t="str">
        <f t="shared" si="11"/>
        <v/>
      </c>
      <c r="M120" s="67" t="str">
        <f>IFERROR(INDEX('Part Master'!$I$2:$I$1001,MATCH(A120,'Part Master'!$A$2:$A$1001,0)),"")</f>
        <v/>
      </c>
      <c r="N120" s="67" t="str">
        <f>IFERROR(INDEX('Part Master'!$J$2:$J$1001,MATCH(A120,'Part Master'!$A$2:$A$1001,0)),"")</f>
        <v/>
      </c>
      <c r="O120" s="78" t="str">
        <f>IFERROR(INDEX('Part Master'!$K$2:$K$1001,MATCH(A120,'Part Master'!$A$2:$A$1001,0)),"")</f>
        <v/>
      </c>
      <c r="P120" s="81" t="str">
        <f t="shared" si="12"/>
        <v/>
      </c>
      <c r="Q120" s="78" t="str">
        <f>IFERROR(INDEX('Part Master'!$L$2:$L$1001,MATCH(A120,'Part Master'!$A$2:$A$1001,0)),"")</f>
        <v/>
      </c>
      <c r="R120" s="81" t="str">
        <f t="shared" si="13"/>
        <v/>
      </c>
      <c r="S120" s="81" t="str">
        <f t="shared" si="14"/>
        <v/>
      </c>
      <c r="T120" s="82" t="str">
        <f t="shared" si="15"/>
        <v/>
      </c>
      <c r="U120" s="82" t="str">
        <f t="shared" si="16"/>
        <v/>
      </c>
      <c r="V120" s="82" t="str">
        <f t="shared" si="17"/>
        <v/>
      </c>
    </row>
    <row r="121" spans="1:22" x14ac:dyDescent="0.3">
      <c r="A121" s="6"/>
      <c r="B121" s="43"/>
      <c r="C121" s="67" t="str">
        <f>IFERROR(INDEX('Part Master'!$B$2:$B$1001,MATCH(A121,'Part Master'!$A$2:$A$1001,0)),"")</f>
        <v/>
      </c>
      <c r="D121" s="83" t="str">
        <f t="shared" si="9"/>
        <v/>
      </c>
      <c r="E121" s="68" t="str">
        <f>IFERROR(INDEX('Part Master'!$C$2:$C$1001,MATCH(A121,'Part Master'!$A$2:$A$1001,0)),"")</f>
        <v/>
      </c>
      <c r="F121" s="67" t="str">
        <f>IFERROR(INDEX('Part Master'!$D$2:$D$1001,MATCH(A121,'Part Master'!$A$2:$A$1001,0)),"")</f>
        <v/>
      </c>
      <c r="G121" s="78" t="str">
        <f>IFERROR(INDEX('Part Master'!$E$2:$E$1001,MATCH(A121,'Part Master'!$A$2:$A$1001,0)),"")</f>
        <v/>
      </c>
      <c r="H121" s="84" t="str">
        <f t="shared" si="10"/>
        <v/>
      </c>
      <c r="I121" s="67" t="str">
        <f>IFERROR(INDEX('Part Master'!$F$2:$F$1001,MATCH(A121,'Part Master'!$A$2:$A$1001,0)),"")</f>
        <v/>
      </c>
      <c r="J121" s="67" t="str">
        <f>IFERROR(INDEX('Part Master'!$G$2:$G$1001,MATCH(A121,'Part Master'!$A$2:$A$1001,0)),"")</f>
        <v/>
      </c>
      <c r="K121" s="78" t="str">
        <f>IFERROR(INDEX('Part Master'!$H$2:$H$1001,MATCH(A121,'Part Master'!$A$2:$A$1001,0)),"")</f>
        <v/>
      </c>
      <c r="L121" s="84" t="str">
        <f t="shared" si="11"/>
        <v/>
      </c>
      <c r="M121" s="67" t="str">
        <f>IFERROR(INDEX('Part Master'!$I$2:$I$1001,MATCH(A121,'Part Master'!$A$2:$A$1001,0)),"")</f>
        <v/>
      </c>
      <c r="N121" s="67" t="str">
        <f>IFERROR(INDEX('Part Master'!$J$2:$J$1001,MATCH(A121,'Part Master'!$A$2:$A$1001,0)),"")</f>
        <v/>
      </c>
      <c r="O121" s="78" t="str">
        <f>IFERROR(INDEX('Part Master'!$K$2:$K$1001,MATCH(A121,'Part Master'!$A$2:$A$1001,0)),"")</f>
        <v/>
      </c>
      <c r="P121" s="84" t="str">
        <f t="shared" si="12"/>
        <v/>
      </c>
      <c r="Q121" s="78" t="str">
        <f>IFERROR(INDEX('Part Master'!$L$2:$L$1001,MATCH(A121,'Part Master'!$A$2:$A$1001,0)),"")</f>
        <v/>
      </c>
      <c r="R121" s="84" t="str">
        <f t="shared" si="13"/>
        <v/>
      </c>
      <c r="S121" s="84" t="str">
        <f t="shared" si="14"/>
        <v/>
      </c>
      <c r="T121" s="82" t="str">
        <f t="shared" si="15"/>
        <v/>
      </c>
      <c r="U121" s="82" t="str">
        <f t="shared" si="16"/>
        <v/>
      </c>
      <c r="V121" s="82" t="str">
        <f t="shared" si="17"/>
        <v/>
      </c>
    </row>
    <row r="122" spans="1:22" x14ac:dyDescent="0.3">
      <c r="A122" s="6"/>
      <c r="B122" s="43"/>
      <c r="C122" s="67" t="str">
        <f>IFERROR(INDEX('Part Master'!$B$2:$B$1001,MATCH(A122,'Part Master'!$A$2:$A$1001,0)),"")</f>
        <v/>
      </c>
      <c r="D122" s="80" t="str">
        <f t="shared" si="9"/>
        <v/>
      </c>
      <c r="E122" s="68" t="str">
        <f>IFERROR(INDEX('Part Master'!$C$2:$C$1001,MATCH(A122,'Part Master'!$A$2:$A$1001,0)),"")</f>
        <v/>
      </c>
      <c r="F122" s="67" t="str">
        <f>IFERROR(INDEX('Part Master'!$D$2:$D$1001,MATCH(A122,'Part Master'!$A$2:$A$1001,0)),"")</f>
        <v/>
      </c>
      <c r="G122" s="78" t="str">
        <f>IFERROR(INDEX('Part Master'!$E$2:$E$1001,MATCH(A122,'Part Master'!$A$2:$A$1001,0)),"")</f>
        <v/>
      </c>
      <c r="H122" s="81" t="str">
        <f t="shared" si="10"/>
        <v/>
      </c>
      <c r="I122" s="67" t="str">
        <f>IFERROR(INDEX('Part Master'!$F$2:$F$1001,MATCH(A122,'Part Master'!$A$2:$A$1001,0)),"")</f>
        <v/>
      </c>
      <c r="J122" s="67" t="str">
        <f>IFERROR(INDEX('Part Master'!$G$2:$G$1001,MATCH(A122,'Part Master'!$A$2:$A$1001,0)),"")</f>
        <v/>
      </c>
      <c r="K122" s="78" t="str">
        <f>IFERROR(INDEX('Part Master'!$H$2:$H$1001,MATCH(A122,'Part Master'!$A$2:$A$1001,0)),"")</f>
        <v/>
      </c>
      <c r="L122" s="81" t="str">
        <f t="shared" si="11"/>
        <v/>
      </c>
      <c r="M122" s="67" t="str">
        <f>IFERROR(INDEX('Part Master'!$I$2:$I$1001,MATCH(A122,'Part Master'!$A$2:$A$1001,0)),"")</f>
        <v/>
      </c>
      <c r="N122" s="67" t="str">
        <f>IFERROR(INDEX('Part Master'!$J$2:$J$1001,MATCH(A122,'Part Master'!$A$2:$A$1001,0)),"")</f>
        <v/>
      </c>
      <c r="O122" s="78" t="str">
        <f>IFERROR(INDEX('Part Master'!$K$2:$K$1001,MATCH(A122,'Part Master'!$A$2:$A$1001,0)),"")</f>
        <v/>
      </c>
      <c r="P122" s="81" t="str">
        <f t="shared" si="12"/>
        <v/>
      </c>
      <c r="Q122" s="78" t="str">
        <f>IFERROR(INDEX('Part Master'!$L$2:$L$1001,MATCH(A122,'Part Master'!$A$2:$A$1001,0)),"")</f>
        <v/>
      </c>
      <c r="R122" s="81" t="str">
        <f t="shared" si="13"/>
        <v/>
      </c>
      <c r="S122" s="81" t="str">
        <f t="shared" si="14"/>
        <v/>
      </c>
      <c r="T122" s="82" t="str">
        <f t="shared" si="15"/>
        <v/>
      </c>
      <c r="U122" s="82" t="str">
        <f t="shared" si="16"/>
        <v/>
      </c>
      <c r="V122" s="82" t="str">
        <f t="shared" si="17"/>
        <v/>
      </c>
    </row>
    <row r="123" spans="1:22" x14ac:dyDescent="0.3">
      <c r="A123" s="6"/>
      <c r="B123" s="43"/>
      <c r="C123" s="67" t="str">
        <f>IFERROR(INDEX('Part Master'!$B$2:$B$1001,MATCH(A123,'Part Master'!$A$2:$A$1001,0)),"")</f>
        <v/>
      </c>
      <c r="D123" s="83" t="str">
        <f t="shared" si="9"/>
        <v/>
      </c>
      <c r="E123" s="68" t="str">
        <f>IFERROR(INDEX('Part Master'!$C$2:$C$1001,MATCH(A123,'Part Master'!$A$2:$A$1001,0)),"")</f>
        <v/>
      </c>
      <c r="F123" s="67" t="str">
        <f>IFERROR(INDEX('Part Master'!$D$2:$D$1001,MATCH(A123,'Part Master'!$A$2:$A$1001,0)),"")</f>
        <v/>
      </c>
      <c r="G123" s="78" t="str">
        <f>IFERROR(INDEX('Part Master'!$E$2:$E$1001,MATCH(A123,'Part Master'!$A$2:$A$1001,0)),"")</f>
        <v/>
      </c>
      <c r="H123" s="84" t="str">
        <f t="shared" si="10"/>
        <v/>
      </c>
      <c r="I123" s="67" t="str">
        <f>IFERROR(INDEX('Part Master'!$F$2:$F$1001,MATCH(A123,'Part Master'!$A$2:$A$1001,0)),"")</f>
        <v/>
      </c>
      <c r="J123" s="67" t="str">
        <f>IFERROR(INDEX('Part Master'!$G$2:$G$1001,MATCH(A123,'Part Master'!$A$2:$A$1001,0)),"")</f>
        <v/>
      </c>
      <c r="K123" s="78" t="str">
        <f>IFERROR(INDEX('Part Master'!$H$2:$H$1001,MATCH(A123,'Part Master'!$A$2:$A$1001,0)),"")</f>
        <v/>
      </c>
      <c r="L123" s="84" t="str">
        <f t="shared" si="11"/>
        <v/>
      </c>
      <c r="M123" s="67" t="str">
        <f>IFERROR(INDEX('Part Master'!$I$2:$I$1001,MATCH(A123,'Part Master'!$A$2:$A$1001,0)),"")</f>
        <v/>
      </c>
      <c r="N123" s="67" t="str">
        <f>IFERROR(INDEX('Part Master'!$J$2:$J$1001,MATCH(A123,'Part Master'!$A$2:$A$1001,0)),"")</f>
        <v/>
      </c>
      <c r="O123" s="78" t="str">
        <f>IFERROR(INDEX('Part Master'!$K$2:$K$1001,MATCH(A123,'Part Master'!$A$2:$A$1001,0)),"")</f>
        <v/>
      </c>
      <c r="P123" s="84" t="str">
        <f t="shared" si="12"/>
        <v/>
      </c>
      <c r="Q123" s="78" t="str">
        <f>IFERROR(INDEX('Part Master'!$L$2:$L$1001,MATCH(A123,'Part Master'!$A$2:$A$1001,0)),"")</f>
        <v/>
      </c>
      <c r="R123" s="84" t="str">
        <f t="shared" si="13"/>
        <v/>
      </c>
      <c r="S123" s="84" t="str">
        <f t="shared" si="14"/>
        <v/>
      </c>
      <c r="T123" s="82" t="str">
        <f t="shared" si="15"/>
        <v/>
      </c>
      <c r="U123" s="82" t="str">
        <f t="shared" si="16"/>
        <v/>
      </c>
      <c r="V123" s="82" t="str">
        <f t="shared" si="17"/>
        <v/>
      </c>
    </row>
    <row r="124" spans="1:22" x14ac:dyDescent="0.3">
      <c r="A124" s="6"/>
      <c r="B124" s="43"/>
      <c r="C124" s="67" t="str">
        <f>IFERROR(INDEX('Part Master'!$B$2:$B$1001,MATCH(A124,'Part Master'!$A$2:$A$1001,0)),"")</f>
        <v/>
      </c>
      <c r="D124" s="80" t="str">
        <f t="shared" si="9"/>
        <v/>
      </c>
      <c r="E124" s="68" t="str">
        <f>IFERROR(INDEX('Part Master'!$C$2:$C$1001,MATCH(A124,'Part Master'!$A$2:$A$1001,0)),"")</f>
        <v/>
      </c>
      <c r="F124" s="67" t="str">
        <f>IFERROR(INDEX('Part Master'!$D$2:$D$1001,MATCH(A124,'Part Master'!$A$2:$A$1001,0)),"")</f>
        <v/>
      </c>
      <c r="G124" s="78" t="str">
        <f>IFERROR(INDEX('Part Master'!$E$2:$E$1001,MATCH(A124,'Part Master'!$A$2:$A$1001,0)),"")</f>
        <v/>
      </c>
      <c r="H124" s="81" t="str">
        <f t="shared" si="10"/>
        <v/>
      </c>
      <c r="I124" s="67" t="str">
        <f>IFERROR(INDEX('Part Master'!$F$2:$F$1001,MATCH(A124,'Part Master'!$A$2:$A$1001,0)),"")</f>
        <v/>
      </c>
      <c r="J124" s="67" t="str">
        <f>IFERROR(INDEX('Part Master'!$G$2:$G$1001,MATCH(A124,'Part Master'!$A$2:$A$1001,0)),"")</f>
        <v/>
      </c>
      <c r="K124" s="78" t="str">
        <f>IFERROR(INDEX('Part Master'!$H$2:$H$1001,MATCH(A124,'Part Master'!$A$2:$A$1001,0)),"")</f>
        <v/>
      </c>
      <c r="L124" s="81" t="str">
        <f t="shared" si="11"/>
        <v/>
      </c>
      <c r="M124" s="67" t="str">
        <f>IFERROR(INDEX('Part Master'!$I$2:$I$1001,MATCH(A124,'Part Master'!$A$2:$A$1001,0)),"")</f>
        <v/>
      </c>
      <c r="N124" s="67" t="str">
        <f>IFERROR(INDEX('Part Master'!$J$2:$J$1001,MATCH(A124,'Part Master'!$A$2:$A$1001,0)),"")</f>
        <v/>
      </c>
      <c r="O124" s="78" t="str">
        <f>IFERROR(INDEX('Part Master'!$K$2:$K$1001,MATCH(A124,'Part Master'!$A$2:$A$1001,0)),"")</f>
        <v/>
      </c>
      <c r="P124" s="81" t="str">
        <f t="shared" si="12"/>
        <v/>
      </c>
      <c r="Q124" s="78" t="str">
        <f>IFERROR(INDEX('Part Master'!$L$2:$L$1001,MATCH(A124,'Part Master'!$A$2:$A$1001,0)),"")</f>
        <v/>
      </c>
      <c r="R124" s="81" t="str">
        <f t="shared" si="13"/>
        <v/>
      </c>
      <c r="S124" s="81" t="str">
        <f t="shared" si="14"/>
        <v/>
      </c>
      <c r="T124" s="82" t="str">
        <f t="shared" si="15"/>
        <v/>
      </c>
      <c r="U124" s="82" t="str">
        <f t="shared" si="16"/>
        <v/>
      </c>
      <c r="V124" s="82" t="str">
        <f t="shared" si="17"/>
        <v/>
      </c>
    </row>
    <row r="125" spans="1:22" x14ac:dyDescent="0.3">
      <c r="A125" s="6"/>
      <c r="B125" s="43"/>
      <c r="C125" s="67" t="str">
        <f>IFERROR(INDEX('Part Master'!$B$2:$B$1001,MATCH(A125,'Part Master'!$A$2:$A$1001,0)),"")</f>
        <v/>
      </c>
      <c r="D125" s="83" t="str">
        <f t="shared" si="9"/>
        <v/>
      </c>
      <c r="E125" s="68" t="str">
        <f>IFERROR(INDEX('Part Master'!$C$2:$C$1001,MATCH(A125,'Part Master'!$A$2:$A$1001,0)),"")</f>
        <v/>
      </c>
      <c r="F125" s="67" t="str">
        <f>IFERROR(INDEX('Part Master'!$D$2:$D$1001,MATCH(A125,'Part Master'!$A$2:$A$1001,0)),"")</f>
        <v/>
      </c>
      <c r="G125" s="78" t="str">
        <f>IFERROR(INDEX('Part Master'!$E$2:$E$1001,MATCH(A125,'Part Master'!$A$2:$A$1001,0)),"")</f>
        <v/>
      </c>
      <c r="H125" s="84" t="str">
        <f t="shared" si="10"/>
        <v/>
      </c>
      <c r="I125" s="67" t="str">
        <f>IFERROR(INDEX('Part Master'!$F$2:$F$1001,MATCH(A125,'Part Master'!$A$2:$A$1001,0)),"")</f>
        <v/>
      </c>
      <c r="J125" s="67" t="str">
        <f>IFERROR(INDEX('Part Master'!$G$2:$G$1001,MATCH(A125,'Part Master'!$A$2:$A$1001,0)),"")</f>
        <v/>
      </c>
      <c r="K125" s="78" t="str">
        <f>IFERROR(INDEX('Part Master'!$H$2:$H$1001,MATCH(A125,'Part Master'!$A$2:$A$1001,0)),"")</f>
        <v/>
      </c>
      <c r="L125" s="84" t="str">
        <f t="shared" si="11"/>
        <v/>
      </c>
      <c r="M125" s="67" t="str">
        <f>IFERROR(INDEX('Part Master'!$I$2:$I$1001,MATCH(A125,'Part Master'!$A$2:$A$1001,0)),"")</f>
        <v/>
      </c>
      <c r="N125" s="67" t="str">
        <f>IFERROR(INDEX('Part Master'!$J$2:$J$1001,MATCH(A125,'Part Master'!$A$2:$A$1001,0)),"")</f>
        <v/>
      </c>
      <c r="O125" s="78" t="str">
        <f>IFERROR(INDEX('Part Master'!$K$2:$K$1001,MATCH(A125,'Part Master'!$A$2:$A$1001,0)),"")</f>
        <v/>
      </c>
      <c r="P125" s="84" t="str">
        <f t="shared" si="12"/>
        <v/>
      </c>
      <c r="Q125" s="78" t="str">
        <f>IFERROR(INDEX('Part Master'!$L$2:$L$1001,MATCH(A125,'Part Master'!$A$2:$A$1001,0)),"")</f>
        <v/>
      </c>
      <c r="R125" s="84" t="str">
        <f t="shared" si="13"/>
        <v/>
      </c>
      <c r="S125" s="84" t="str">
        <f t="shared" si="14"/>
        <v/>
      </c>
      <c r="T125" s="82" t="str">
        <f t="shared" si="15"/>
        <v/>
      </c>
      <c r="U125" s="82" t="str">
        <f t="shared" si="16"/>
        <v/>
      </c>
      <c r="V125" s="82" t="str">
        <f t="shared" si="17"/>
        <v/>
      </c>
    </row>
    <row r="126" spans="1:22" x14ac:dyDescent="0.3">
      <c r="A126" s="6"/>
      <c r="B126" s="43"/>
      <c r="C126" s="67" t="str">
        <f>IFERROR(INDEX('Part Master'!$B$2:$B$1001,MATCH(A126,'Part Master'!$A$2:$A$1001,0)),"")</f>
        <v/>
      </c>
      <c r="D126" s="80" t="str">
        <f t="shared" si="9"/>
        <v/>
      </c>
      <c r="E126" s="68" t="str">
        <f>IFERROR(INDEX('Part Master'!$C$2:$C$1001,MATCH(A126,'Part Master'!$A$2:$A$1001,0)),"")</f>
        <v/>
      </c>
      <c r="F126" s="67" t="str">
        <f>IFERROR(INDEX('Part Master'!$D$2:$D$1001,MATCH(A126,'Part Master'!$A$2:$A$1001,0)),"")</f>
        <v/>
      </c>
      <c r="G126" s="78" t="str">
        <f>IFERROR(INDEX('Part Master'!$E$2:$E$1001,MATCH(A126,'Part Master'!$A$2:$A$1001,0)),"")</f>
        <v/>
      </c>
      <c r="H126" s="81" t="str">
        <f t="shared" si="10"/>
        <v/>
      </c>
      <c r="I126" s="67" t="str">
        <f>IFERROR(INDEX('Part Master'!$F$2:$F$1001,MATCH(A126,'Part Master'!$A$2:$A$1001,0)),"")</f>
        <v/>
      </c>
      <c r="J126" s="67" t="str">
        <f>IFERROR(INDEX('Part Master'!$G$2:$G$1001,MATCH(A126,'Part Master'!$A$2:$A$1001,0)),"")</f>
        <v/>
      </c>
      <c r="K126" s="78" t="str">
        <f>IFERROR(INDEX('Part Master'!$H$2:$H$1001,MATCH(A126,'Part Master'!$A$2:$A$1001,0)),"")</f>
        <v/>
      </c>
      <c r="L126" s="81" t="str">
        <f t="shared" si="11"/>
        <v/>
      </c>
      <c r="M126" s="67" t="str">
        <f>IFERROR(INDEX('Part Master'!$I$2:$I$1001,MATCH(A126,'Part Master'!$A$2:$A$1001,0)),"")</f>
        <v/>
      </c>
      <c r="N126" s="67" t="str">
        <f>IFERROR(INDEX('Part Master'!$J$2:$J$1001,MATCH(A126,'Part Master'!$A$2:$A$1001,0)),"")</f>
        <v/>
      </c>
      <c r="O126" s="78" t="str">
        <f>IFERROR(INDEX('Part Master'!$K$2:$K$1001,MATCH(A126,'Part Master'!$A$2:$A$1001,0)),"")</f>
        <v/>
      </c>
      <c r="P126" s="81" t="str">
        <f t="shared" si="12"/>
        <v/>
      </c>
      <c r="Q126" s="78" t="str">
        <f>IFERROR(INDEX('Part Master'!$L$2:$L$1001,MATCH(A126,'Part Master'!$A$2:$A$1001,0)),"")</f>
        <v/>
      </c>
      <c r="R126" s="81" t="str">
        <f t="shared" si="13"/>
        <v/>
      </c>
      <c r="S126" s="81" t="str">
        <f t="shared" si="14"/>
        <v/>
      </c>
      <c r="T126" s="82" t="str">
        <f t="shared" si="15"/>
        <v/>
      </c>
      <c r="U126" s="82" t="str">
        <f t="shared" si="16"/>
        <v/>
      </c>
      <c r="V126" s="82" t="str">
        <f t="shared" si="17"/>
        <v/>
      </c>
    </row>
    <row r="127" spans="1:22" x14ac:dyDescent="0.3">
      <c r="A127" s="6"/>
      <c r="B127" s="43"/>
      <c r="C127" s="67" t="str">
        <f>IFERROR(INDEX('Part Master'!$B$2:$B$1001,MATCH(A127,'Part Master'!$A$2:$A$1001,0)),"")</f>
        <v/>
      </c>
      <c r="D127" s="83" t="str">
        <f t="shared" si="9"/>
        <v/>
      </c>
      <c r="E127" s="68" t="str">
        <f>IFERROR(INDEX('Part Master'!$C$2:$C$1001,MATCH(A127,'Part Master'!$A$2:$A$1001,0)),"")</f>
        <v/>
      </c>
      <c r="F127" s="67" t="str">
        <f>IFERROR(INDEX('Part Master'!$D$2:$D$1001,MATCH(A127,'Part Master'!$A$2:$A$1001,0)),"")</f>
        <v/>
      </c>
      <c r="G127" s="78" t="str">
        <f>IFERROR(INDEX('Part Master'!$E$2:$E$1001,MATCH(A127,'Part Master'!$A$2:$A$1001,0)),"")</f>
        <v/>
      </c>
      <c r="H127" s="84" t="str">
        <f t="shared" si="10"/>
        <v/>
      </c>
      <c r="I127" s="67" t="str">
        <f>IFERROR(INDEX('Part Master'!$F$2:$F$1001,MATCH(A127,'Part Master'!$A$2:$A$1001,0)),"")</f>
        <v/>
      </c>
      <c r="J127" s="67" t="str">
        <f>IFERROR(INDEX('Part Master'!$G$2:$G$1001,MATCH(A127,'Part Master'!$A$2:$A$1001,0)),"")</f>
        <v/>
      </c>
      <c r="K127" s="78" t="str">
        <f>IFERROR(INDEX('Part Master'!$H$2:$H$1001,MATCH(A127,'Part Master'!$A$2:$A$1001,0)),"")</f>
        <v/>
      </c>
      <c r="L127" s="84" t="str">
        <f t="shared" si="11"/>
        <v/>
      </c>
      <c r="M127" s="67" t="str">
        <f>IFERROR(INDEX('Part Master'!$I$2:$I$1001,MATCH(A127,'Part Master'!$A$2:$A$1001,0)),"")</f>
        <v/>
      </c>
      <c r="N127" s="67" t="str">
        <f>IFERROR(INDEX('Part Master'!$J$2:$J$1001,MATCH(A127,'Part Master'!$A$2:$A$1001,0)),"")</f>
        <v/>
      </c>
      <c r="O127" s="78" t="str">
        <f>IFERROR(INDEX('Part Master'!$K$2:$K$1001,MATCH(A127,'Part Master'!$A$2:$A$1001,0)),"")</f>
        <v/>
      </c>
      <c r="P127" s="84" t="str">
        <f t="shared" si="12"/>
        <v/>
      </c>
      <c r="Q127" s="78" t="str">
        <f>IFERROR(INDEX('Part Master'!$L$2:$L$1001,MATCH(A127,'Part Master'!$A$2:$A$1001,0)),"")</f>
        <v/>
      </c>
      <c r="R127" s="84" t="str">
        <f t="shared" si="13"/>
        <v/>
      </c>
      <c r="S127" s="84" t="str">
        <f t="shared" si="14"/>
        <v/>
      </c>
      <c r="T127" s="82" t="str">
        <f t="shared" si="15"/>
        <v/>
      </c>
      <c r="U127" s="82" t="str">
        <f t="shared" si="16"/>
        <v/>
      </c>
      <c r="V127" s="82" t="str">
        <f t="shared" si="17"/>
        <v/>
      </c>
    </row>
    <row r="128" spans="1:22" x14ac:dyDescent="0.3">
      <c r="A128" s="6"/>
      <c r="B128" s="43"/>
      <c r="C128" s="67" t="str">
        <f>IFERROR(INDEX('Part Master'!$B$2:$B$1001,MATCH(A128,'Part Master'!$A$2:$A$1001,0)),"")</f>
        <v/>
      </c>
      <c r="D128" s="80" t="str">
        <f t="shared" si="9"/>
        <v/>
      </c>
      <c r="E128" s="68" t="str">
        <f>IFERROR(INDEX('Part Master'!$C$2:$C$1001,MATCH(A128,'Part Master'!$A$2:$A$1001,0)),"")</f>
        <v/>
      </c>
      <c r="F128" s="67" t="str">
        <f>IFERROR(INDEX('Part Master'!$D$2:$D$1001,MATCH(A128,'Part Master'!$A$2:$A$1001,0)),"")</f>
        <v/>
      </c>
      <c r="G128" s="78" t="str">
        <f>IFERROR(INDEX('Part Master'!$E$2:$E$1001,MATCH(A128,'Part Master'!$A$2:$A$1001,0)),"")</f>
        <v/>
      </c>
      <c r="H128" s="81" t="str">
        <f t="shared" si="10"/>
        <v/>
      </c>
      <c r="I128" s="67" t="str">
        <f>IFERROR(INDEX('Part Master'!$F$2:$F$1001,MATCH(A128,'Part Master'!$A$2:$A$1001,0)),"")</f>
        <v/>
      </c>
      <c r="J128" s="67" t="str">
        <f>IFERROR(INDEX('Part Master'!$G$2:$G$1001,MATCH(A128,'Part Master'!$A$2:$A$1001,0)),"")</f>
        <v/>
      </c>
      <c r="K128" s="78" t="str">
        <f>IFERROR(INDEX('Part Master'!$H$2:$H$1001,MATCH(A128,'Part Master'!$A$2:$A$1001,0)),"")</f>
        <v/>
      </c>
      <c r="L128" s="81" t="str">
        <f t="shared" si="11"/>
        <v/>
      </c>
      <c r="M128" s="67" t="str">
        <f>IFERROR(INDEX('Part Master'!$I$2:$I$1001,MATCH(A128,'Part Master'!$A$2:$A$1001,0)),"")</f>
        <v/>
      </c>
      <c r="N128" s="67" t="str">
        <f>IFERROR(INDEX('Part Master'!$J$2:$J$1001,MATCH(A128,'Part Master'!$A$2:$A$1001,0)),"")</f>
        <v/>
      </c>
      <c r="O128" s="78" t="str">
        <f>IFERROR(INDEX('Part Master'!$K$2:$K$1001,MATCH(A128,'Part Master'!$A$2:$A$1001,0)),"")</f>
        <v/>
      </c>
      <c r="P128" s="81" t="str">
        <f t="shared" si="12"/>
        <v/>
      </c>
      <c r="Q128" s="78" t="str">
        <f>IFERROR(INDEX('Part Master'!$L$2:$L$1001,MATCH(A128,'Part Master'!$A$2:$A$1001,0)),"")</f>
        <v/>
      </c>
      <c r="R128" s="81" t="str">
        <f t="shared" si="13"/>
        <v/>
      </c>
      <c r="S128" s="81" t="str">
        <f t="shared" si="14"/>
        <v/>
      </c>
      <c r="T128" s="82" t="str">
        <f t="shared" si="15"/>
        <v/>
      </c>
      <c r="U128" s="82" t="str">
        <f t="shared" si="16"/>
        <v/>
      </c>
      <c r="V128" s="82" t="str">
        <f t="shared" si="17"/>
        <v/>
      </c>
    </row>
    <row r="129" spans="1:22" x14ac:dyDescent="0.3">
      <c r="A129" s="6"/>
      <c r="B129" s="43"/>
      <c r="C129" s="67" t="str">
        <f>IFERROR(INDEX('Part Master'!$B$2:$B$1001,MATCH(A129,'Part Master'!$A$2:$A$1001,0)),"")</f>
        <v/>
      </c>
      <c r="D129" s="83" t="str">
        <f t="shared" si="9"/>
        <v/>
      </c>
      <c r="E129" s="68" t="str">
        <f>IFERROR(INDEX('Part Master'!$C$2:$C$1001,MATCH(A129,'Part Master'!$A$2:$A$1001,0)),"")</f>
        <v/>
      </c>
      <c r="F129" s="67" t="str">
        <f>IFERROR(INDEX('Part Master'!$D$2:$D$1001,MATCH(A129,'Part Master'!$A$2:$A$1001,0)),"")</f>
        <v/>
      </c>
      <c r="G129" s="78" t="str">
        <f>IFERROR(INDEX('Part Master'!$E$2:$E$1001,MATCH(A129,'Part Master'!$A$2:$A$1001,0)),"")</f>
        <v/>
      </c>
      <c r="H129" s="84" t="str">
        <f t="shared" si="10"/>
        <v/>
      </c>
      <c r="I129" s="67" t="str">
        <f>IFERROR(INDEX('Part Master'!$F$2:$F$1001,MATCH(A129,'Part Master'!$A$2:$A$1001,0)),"")</f>
        <v/>
      </c>
      <c r="J129" s="67" t="str">
        <f>IFERROR(INDEX('Part Master'!$G$2:$G$1001,MATCH(A129,'Part Master'!$A$2:$A$1001,0)),"")</f>
        <v/>
      </c>
      <c r="K129" s="78" t="str">
        <f>IFERROR(INDEX('Part Master'!$H$2:$H$1001,MATCH(A129,'Part Master'!$A$2:$A$1001,0)),"")</f>
        <v/>
      </c>
      <c r="L129" s="84" t="str">
        <f t="shared" si="11"/>
        <v/>
      </c>
      <c r="M129" s="67" t="str">
        <f>IFERROR(INDEX('Part Master'!$I$2:$I$1001,MATCH(A129,'Part Master'!$A$2:$A$1001,0)),"")</f>
        <v/>
      </c>
      <c r="N129" s="67" t="str">
        <f>IFERROR(INDEX('Part Master'!$J$2:$J$1001,MATCH(A129,'Part Master'!$A$2:$A$1001,0)),"")</f>
        <v/>
      </c>
      <c r="O129" s="78" t="str">
        <f>IFERROR(INDEX('Part Master'!$K$2:$K$1001,MATCH(A129,'Part Master'!$A$2:$A$1001,0)),"")</f>
        <v/>
      </c>
      <c r="P129" s="84" t="str">
        <f t="shared" si="12"/>
        <v/>
      </c>
      <c r="Q129" s="78" t="str">
        <f>IFERROR(INDEX('Part Master'!$L$2:$L$1001,MATCH(A129,'Part Master'!$A$2:$A$1001,0)),"")</f>
        <v/>
      </c>
      <c r="R129" s="84" t="str">
        <f t="shared" si="13"/>
        <v/>
      </c>
      <c r="S129" s="84" t="str">
        <f t="shared" si="14"/>
        <v/>
      </c>
      <c r="T129" s="82" t="str">
        <f t="shared" si="15"/>
        <v/>
      </c>
      <c r="U129" s="82" t="str">
        <f t="shared" si="16"/>
        <v/>
      </c>
      <c r="V129" s="82" t="str">
        <f t="shared" si="17"/>
        <v/>
      </c>
    </row>
    <row r="130" spans="1:22" x14ac:dyDescent="0.3">
      <c r="A130" s="6"/>
      <c r="B130" s="43"/>
      <c r="C130" s="67" t="str">
        <f>IFERROR(INDEX('Part Master'!$B$2:$B$1001,MATCH(A130,'Part Master'!$A$2:$A$1001,0)),"")</f>
        <v/>
      </c>
      <c r="D130" s="80" t="str">
        <f t="shared" ref="D130:D193" si="18">IF(OR(B130="",C130="",C130=0),"",ROUNDUP(B130/C130,0))</f>
        <v/>
      </c>
      <c r="E130" s="68" t="str">
        <f>IFERROR(INDEX('Part Master'!$C$2:$C$1001,MATCH(A130,'Part Master'!$A$2:$A$1001,0)),"")</f>
        <v/>
      </c>
      <c r="F130" s="67" t="str">
        <f>IFERROR(INDEX('Part Master'!$D$2:$D$1001,MATCH(A130,'Part Master'!$A$2:$A$1001,0)),"")</f>
        <v/>
      </c>
      <c r="G130" s="78" t="str">
        <f>IFERROR(INDEX('Part Master'!$E$2:$E$1001,MATCH(A130,'Part Master'!$A$2:$A$1001,0)),"")</f>
        <v/>
      </c>
      <c r="H130" s="81" t="str">
        <f t="shared" ref="H130:H193" si="19">IF(OR(E130="",G130=""),"",E130*G130)</f>
        <v/>
      </c>
      <c r="I130" s="67" t="str">
        <f>IFERROR(INDEX('Part Master'!$F$2:$F$1001,MATCH(A130,'Part Master'!$A$2:$A$1001,0)),"")</f>
        <v/>
      </c>
      <c r="J130" s="67" t="str">
        <f>IFERROR(INDEX('Part Master'!$G$2:$G$1001,MATCH(A130,'Part Master'!$A$2:$A$1001,0)),"")</f>
        <v/>
      </c>
      <c r="K130" s="78" t="str">
        <f>IFERROR(INDEX('Part Master'!$H$2:$H$1001,MATCH(A130,'Part Master'!$A$2:$A$1001,0)),"")</f>
        <v/>
      </c>
      <c r="L130" s="81" t="str">
        <f t="shared" ref="L130:L193" si="20">IF(OR(J130="",K130=""),"",J130*K130)</f>
        <v/>
      </c>
      <c r="M130" s="67" t="str">
        <f>IFERROR(INDEX('Part Master'!$I$2:$I$1001,MATCH(A130,'Part Master'!$A$2:$A$1001,0)),"")</f>
        <v/>
      </c>
      <c r="N130" s="67" t="str">
        <f>IFERROR(INDEX('Part Master'!$J$2:$J$1001,MATCH(A130,'Part Master'!$A$2:$A$1001,0)),"")</f>
        <v/>
      </c>
      <c r="O130" s="78" t="str">
        <f>IFERROR(INDEX('Part Master'!$K$2:$K$1001,MATCH(A130,'Part Master'!$A$2:$A$1001,0)),"")</f>
        <v/>
      </c>
      <c r="P130" s="81" t="str">
        <f t="shared" ref="P130:P193" si="21">IF(OR(N130="",O130=""),"",N130*O130)</f>
        <v/>
      </c>
      <c r="Q130" s="78" t="str">
        <f>IFERROR(INDEX('Part Master'!$L$2:$L$1001,MATCH(A130,'Part Master'!$A$2:$A$1001,0)),"")</f>
        <v/>
      </c>
      <c r="R130" s="81" t="str">
        <f t="shared" ref="R130:R193" si="22">IF(A130="","",SUM(H130,L130,P130,Q130))</f>
        <v/>
      </c>
      <c r="S130" s="81" t="str">
        <f t="shared" ref="S130:S193" si="23">IF(OR(D130="",R130=""),"",D130*R130)</f>
        <v/>
      </c>
      <c r="T130" s="82" t="str">
        <f t="shared" ref="T130:T193" si="24">IF(OR(D130="",E130=""),"",D130*E130)</f>
        <v/>
      </c>
      <c r="U130" s="82" t="str">
        <f t="shared" ref="U130:U193" si="25">IF(OR(D130="",J130=""),"",D130*J130)</f>
        <v/>
      </c>
      <c r="V130" s="82" t="str">
        <f t="shared" ref="V130:V193" si="26">IF(OR(D130="",N130=""),"",D130*N130)</f>
        <v/>
      </c>
    </row>
    <row r="131" spans="1:22" x14ac:dyDescent="0.3">
      <c r="A131" s="6"/>
      <c r="B131" s="43"/>
      <c r="C131" s="67" t="str">
        <f>IFERROR(INDEX('Part Master'!$B$2:$B$1001,MATCH(A131,'Part Master'!$A$2:$A$1001,0)),"")</f>
        <v/>
      </c>
      <c r="D131" s="83" t="str">
        <f t="shared" si="18"/>
        <v/>
      </c>
      <c r="E131" s="68" t="str">
        <f>IFERROR(INDEX('Part Master'!$C$2:$C$1001,MATCH(A131,'Part Master'!$A$2:$A$1001,0)),"")</f>
        <v/>
      </c>
      <c r="F131" s="67" t="str">
        <f>IFERROR(INDEX('Part Master'!$D$2:$D$1001,MATCH(A131,'Part Master'!$A$2:$A$1001,0)),"")</f>
        <v/>
      </c>
      <c r="G131" s="78" t="str">
        <f>IFERROR(INDEX('Part Master'!$E$2:$E$1001,MATCH(A131,'Part Master'!$A$2:$A$1001,0)),"")</f>
        <v/>
      </c>
      <c r="H131" s="84" t="str">
        <f t="shared" si="19"/>
        <v/>
      </c>
      <c r="I131" s="67" t="str">
        <f>IFERROR(INDEX('Part Master'!$F$2:$F$1001,MATCH(A131,'Part Master'!$A$2:$A$1001,0)),"")</f>
        <v/>
      </c>
      <c r="J131" s="67" t="str">
        <f>IFERROR(INDEX('Part Master'!$G$2:$G$1001,MATCH(A131,'Part Master'!$A$2:$A$1001,0)),"")</f>
        <v/>
      </c>
      <c r="K131" s="78" t="str">
        <f>IFERROR(INDEX('Part Master'!$H$2:$H$1001,MATCH(A131,'Part Master'!$A$2:$A$1001,0)),"")</f>
        <v/>
      </c>
      <c r="L131" s="84" t="str">
        <f t="shared" si="20"/>
        <v/>
      </c>
      <c r="M131" s="67" t="str">
        <f>IFERROR(INDEX('Part Master'!$I$2:$I$1001,MATCH(A131,'Part Master'!$A$2:$A$1001,0)),"")</f>
        <v/>
      </c>
      <c r="N131" s="67" t="str">
        <f>IFERROR(INDEX('Part Master'!$J$2:$J$1001,MATCH(A131,'Part Master'!$A$2:$A$1001,0)),"")</f>
        <v/>
      </c>
      <c r="O131" s="78" t="str">
        <f>IFERROR(INDEX('Part Master'!$K$2:$K$1001,MATCH(A131,'Part Master'!$A$2:$A$1001,0)),"")</f>
        <v/>
      </c>
      <c r="P131" s="84" t="str">
        <f t="shared" si="21"/>
        <v/>
      </c>
      <c r="Q131" s="78" t="str">
        <f>IFERROR(INDEX('Part Master'!$L$2:$L$1001,MATCH(A131,'Part Master'!$A$2:$A$1001,0)),"")</f>
        <v/>
      </c>
      <c r="R131" s="84" t="str">
        <f t="shared" si="22"/>
        <v/>
      </c>
      <c r="S131" s="84" t="str">
        <f t="shared" si="23"/>
        <v/>
      </c>
      <c r="T131" s="82" t="str">
        <f t="shared" si="24"/>
        <v/>
      </c>
      <c r="U131" s="82" t="str">
        <f t="shared" si="25"/>
        <v/>
      </c>
      <c r="V131" s="82" t="str">
        <f t="shared" si="26"/>
        <v/>
      </c>
    </row>
    <row r="132" spans="1:22" x14ac:dyDescent="0.3">
      <c r="A132" s="6"/>
      <c r="B132" s="43"/>
      <c r="C132" s="67" t="str">
        <f>IFERROR(INDEX('Part Master'!$B$2:$B$1001,MATCH(A132,'Part Master'!$A$2:$A$1001,0)),"")</f>
        <v/>
      </c>
      <c r="D132" s="80" t="str">
        <f t="shared" si="18"/>
        <v/>
      </c>
      <c r="E132" s="68" t="str">
        <f>IFERROR(INDEX('Part Master'!$C$2:$C$1001,MATCH(A132,'Part Master'!$A$2:$A$1001,0)),"")</f>
        <v/>
      </c>
      <c r="F132" s="67" t="str">
        <f>IFERROR(INDEX('Part Master'!$D$2:$D$1001,MATCH(A132,'Part Master'!$A$2:$A$1001,0)),"")</f>
        <v/>
      </c>
      <c r="G132" s="78" t="str">
        <f>IFERROR(INDEX('Part Master'!$E$2:$E$1001,MATCH(A132,'Part Master'!$A$2:$A$1001,0)),"")</f>
        <v/>
      </c>
      <c r="H132" s="81" t="str">
        <f t="shared" si="19"/>
        <v/>
      </c>
      <c r="I132" s="67" t="str">
        <f>IFERROR(INDEX('Part Master'!$F$2:$F$1001,MATCH(A132,'Part Master'!$A$2:$A$1001,0)),"")</f>
        <v/>
      </c>
      <c r="J132" s="67" t="str">
        <f>IFERROR(INDEX('Part Master'!$G$2:$G$1001,MATCH(A132,'Part Master'!$A$2:$A$1001,0)),"")</f>
        <v/>
      </c>
      <c r="K132" s="78" t="str">
        <f>IFERROR(INDEX('Part Master'!$H$2:$H$1001,MATCH(A132,'Part Master'!$A$2:$A$1001,0)),"")</f>
        <v/>
      </c>
      <c r="L132" s="81" t="str">
        <f t="shared" si="20"/>
        <v/>
      </c>
      <c r="M132" s="67" t="str">
        <f>IFERROR(INDEX('Part Master'!$I$2:$I$1001,MATCH(A132,'Part Master'!$A$2:$A$1001,0)),"")</f>
        <v/>
      </c>
      <c r="N132" s="67" t="str">
        <f>IFERROR(INDEX('Part Master'!$J$2:$J$1001,MATCH(A132,'Part Master'!$A$2:$A$1001,0)),"")</f>
        <v/>
      </c>
      <c r="O132" s="78" t="str">
        <f>IFERROR(INDEX('Part Master'!$K$2:$K$1001,MATCH(A132,'Part Master'!$A$2:$A$1001,0)),"")</f>
        <v/>
      </c>
      <c r="P132" s="81" t="str">
        <f t="shared" si="21"/>
        <v/>
      </c>
      <c r="Q132" s="78" t="str">
        <f>IFERROR(INDEX('Part Master'!$L$2:$L$1001,MATCH(A132,'Part Master'!$A$2:$A$1001,0)),"")</f>
        <v/>
      </c>
      <c r="R132" s="81" t="str">
        <f t="shared" si="22"/>
        <v/>
      </c>
      <c r="S132" s="81" t="str">
        <f t="shared" si="23"/>
        <v/>
      </c>
      <c r="T132" s="82" t="str">
        <f t="shared" si="24"/>
        <v/>
      </c>
      <c r="U132" s="82" t="str">
        <f t="shared" si="25"/>
        <v/>
      </c>
      <c r="V132" s="82" t="str">
        <f t="shared" si="26"/>
        <v/>
      </c>
    </row>
    <row r="133" spans="1:22" x14ac:dyDescent="0.3">
      <c r="A133" s="6"/>
      <c r="B133" s="43"/>
      <c r="C133" s="67" t="str">
        <f>IFERROR(INDEX('Part Master'!$B$2:$B$1001,MATCH(A133,'Part Master'!$A$2:$A$1001,0)),"")</f>
        <v/>
      </c>
      <c r="D133" s="83" t="str">
        <f t="shared" si="18"/>
        <v/>
      </c>
      <c r="E133" s="68" t="str">
        <f>IFERROR(INDEX('Part Master'!$C$2:$C$1001,MATCH(A133,'Part Master'!$A$2:$A$1001,0)),"")</f>
        <v/>
      </c>
      <c r="F133" s="67" t="str">
        <f>IFERROR(INDEX('Part Master'!$D$2:$D$1001,MATCH(A133,'Part Master'!$A$2:$A$1001,0)),"")</f>
        <v/>
      </c>
      <c r="G133" s="78" t="str">
        <f>IFERROR(INDEX('Part Master'!$E$2:$E$1001,MATCH(A133,'Part Master'!$A$2:$A$1001,0)),"")</f>
        <v/>
      </c>
      <c r="H133" s="84" t="str">
        <f t="shared" si="19"/>
        <v/>
      </c>
      <c r="I133" s="67" t="str">
        <f>IFERROR(INDEX('Part Master'!$F$2:$F$1001,MATCH(A133,'Part Master'!$A$2:$A$1001,0)),"")</f>
        <v/>
      </c>
      <c r="J133" s="67" t="str">
        <f>IFERROR(INDEX('Part Master'!$G$2:$G$1001,MATCH(A133,'Part Master'!$A$2:$A$1001,0)),"")</f>
        <v/>
      </c>
      <c r="K133" s="78" t="str">
        <f>IFERROR(INDEX('Part Master'!$H$2:$H$1001,MATCH(A133,'Part Master'!$A$2:$A$1001,0)),"")</f>
        <v/>
      </c>
      <c r="L133" s="84" t="str">
        <f t="shared" si="20"/>
        <v/>
      </c>
      <c r="M133" s="67" t="str">
        <f>IFERROR(INDEX('Part Master'!$I$2:$I$1001,MATCH(A133,'Part Master'!$A$2:$A$1001,0)),"")</f>
        <v/>
      </c>
      <c r="N133" s="67" t="str">
        <f>IFERROR(INDEX('Part Master'!$J$2:$J$1001,MATCH(A133,'Part Master'!$A$2:$A$1001,0)),"")</f>
        <v/>
      </c>
      <c r="O133" s="78" t="str">
        <f>IFERROR(INDEX('Part Master'!$K$2:$K$1001,MATCH(A133,'Part Master'!$A$2:$A$1001,0)),"")</f>
        <v/>
      </c>
      <c r="P133" s="84" t="str">
        <f t="shared" si="21"/>
        <v/>
      </c>
      <c r="Q133" s="78" t="str">
        <f>IFERROR(INDEX('Part Master'!$L$2:$L$1001,MATCH(A133,'Part Master'!$A$2:$A$1001,0)),"")</f>
        <v/>
      </c>
      <c r="R133" s="84" t="str">
        <f t="shared" si="22"/>
        <v/>
      </c>
      <c r="S133" s="84" t="str">
        <f t="shared" si="23"/>
        <v/>
      </c>
      <c r="T133" s="82" t="str">
        <f t="shared" si="24"/>
        <v/>
      </c>
      <c r="U133" s="82" t="str">
        <f t="shared" si="25"/>
        <v/>
      </c>
      <c r="V133" s="82" t="str">
        <f t="shared" si="26"/>
        <v/>
      </c>
    </row>
    <row r="134" spans="1:22" x14ac:dyDescent="0.3">
      <c r="A134" s="6"/>
      <c r="B134" s="43"/>
      <c r="C134" s="67" t="str">
        <f>IFERROR(INDEX('Part Master'!$B$2:$B$1001,MATCH(A134,'Part Master'!$A$2:$A$1001,0)),"")</f>
        <v/>
      </c>
      <c r="D134" s="80" t="str">
        <f t="shared" si="18"/>
        <v/>
      </c>
      <c r="E134" s="68" t="str">
        <f>IFERROR(INDEX('Part Master'!$C$2:$C$1001,MATCH(A134,'Part Master'!$A$2:$A$1001,0)),"")</f>
        <v/>
      </c>
      <c r="F134" s="67" t="str">
        <f>IFERROR(INDEX('Part Master'!$D$2:$D$1001,MATCH(A134,'Part Master'!$A$2:$A$1001,0)),"")</f>
        <v/>
      </c>
      <c r="G134" s="78" t="str">
        <f>IFERROR(INDEX('Part Master'!$E$2:$E$1001,MATCH(A134,'Part Master'!$A$2:$A$1001,0)),"")</f>
        <v/>
      </c>
      <c r="H134" s="81" t="str">
        <f t="shared" si="19"/>
        <v/>
      </c>
      <c r="I134" s="67" t="str">
        <f>IFERROR(INDEX('Part Master'!$F$2:$F$1001,MATCH(A134,'Part Master'!$A$2:$A$1001,0)),"")</f>
        <v/>
      </c>
      <c r="J134" s="67" t="str">
        <f>IFERROR(INDEX('Part Master'!$G$2:$G$1001,MATCH(A134,'Part Master'!$A$2:$A$1001,0)),"")</f>
        <v/>
      </c>
      <c r="K134" s="78" t="str">
        <f>IFERROR(INDEX('Part Master'!$H$2:$H$1001,MATCH(A134,'Part Master'!$A$2:$A$1001,0)),"")</f>
        <v/>
      </c>
      <c r="L134" s="81" t="str">
        <f t="shared" si="20"/>
        <v/>
      </c>
      <c r="M134" s="67" t="str">
        <f>IFERROR(INDEX('Part Master'!$I$2:$I$1001,MATCH(A134,'Part Master'!$A$2:$A$1001,0)),"")</f>
        <v/>
      </c>
      <c r="N134" s="67" t="str">
        <f>IFERROR(INDEX('Part Master'!$J$2:$J$1001,MATCH(A134,'Part Master'!$A$2:$A$1001,0)),"")</f>
        <v/>
      </c>
      <c r="O134" s="78" t="str">
        <f>IFERROR(INDEX('Part Master'!$K$2:$K$1001,MATCH(A134,'Part Master'!$A$2:$A$1001,0)),"")</f>
        <v/>
      </c>
      <c r="P134" s="81" t="str">
        <f t="shared" si="21"/>
        <v/>
      </c>
      <c r="Q134" s="78" t="str">
        <f>IFERROR(INDEX('Part Master'!$L$2:$L$1001,MATCH(A134,'Part Master'!$A$2:$A$1001,0)),"")</f>
        <v/>
      </c>
      <c r="R134" s="81" t="str">
        <f t="shared" si="22"/>
        <v/>
      </c>
      <c r="S134" s="81" t="str">
        <f t="shared" si="23"/>
        <v/>
      </c>
      <c r="T134" s="82" t="str">
        <f t="shared" si="24"/>
        <v/>
      </c>
      <c r="U134" s="82" t="str">
        <f t="shared" si="25"/>
        <v/>
      </c>
      <c r="V134" s="82" t="str">
        <f t="shared" si="26"/>
        <v/>
      </c>
    </row>
    <row r="135" spans="1:22" x14ac:dyDescent="0.3">
      <c r="A135" s="6"/>
      <c r="B135" s="43"/>
      <c r="C135" s="67" t="str">
        <f>IFERROR(INDEX('Part Master'!$B$2:$B$1001,MATCH(A135,'Part Master'!$A$2:$A$1001,0)),"")</f>
        <v/>
      </c>
      <c r="D135" s="83" t="str">
        <f t="shared" si="18"/>
        <v/>
      </c>
      <c r="E135" s="68" t="str">
        <f>IFERROR(INDEX('Part Master'!$C$2:$C$1001,MATCH(A135,'Part Master'!$A$2:$A$1001,0)),"")</f>
        <v/>
      </c>
      <c r="F135" s="67" t="str">
        <f>IFERROR(INDEX('Part Master'!$D$2:$D$1001,MATCH(A135,'Part Master'!$A$2:$A$1001,0)),"")</f>
        <v/>
      </c>
      <c r="G135" s="78" t="str">
        <f>IFERROR(INDEX('Part Master'!$E$2:$E$1001,MATCH(A135,'Part Master'!$A$2:$A$1001,0)),"")</f>
        <v/>
      </c>
      <c r="H135" s="84" t="str">
        <f t="shared" si="19"/>
        <v/>
      </c>
      <c r="I135" s="67" t="str">
        <f>IFERROR(INDEX('Part Master'!$F$2:$F$1001,MATCH(A135,'Part Master'!$A$2:$A$1001,0)),"")</f>
        <v/>
      </c>
      <c r="J135" s="67" t="str">
        <f>IFERROR(INDEX('Part Master'!$G$2:$G$1001,MATCH(A135,'Part Master'!$A$2:$A$1001,0)),"")</f>
        <v/>
      </c>
      <c r="K135" s="78" t="str">
        <f>IFERROR(INDEX('Part Master'!$H$2:$H$1001,MATCH(A135,'Part Master'!$A$2:$A$1001,0)),"")</f>
        <v/>
      </c>
      <c r="L135" s="84" t="str">
        <f t="shared" si="20"/>
        <v/>
      </c>
      <c r="M135" s="67" t="str">
        <f>IFERROR(INDEX('Part Master'!$I$2:$I$1001,MATCH(A135,'Part Master'!$A$2:$A$1001,0)),"")</f>
        <v/>
      </c>
      <c r="N135" s="67" t="str">
        <f>IFERROR(INDEX('Part Master'!$J$2:$J$1001,MATCH(A135,'Part Master'!$A$2:$A$1001,0)),"")</f>
        <v/>
      </c>
      <c r="O135" s="78" t="str">
        <f>IFERROR(INDEX('Part Master'!$K$2:$K$1001,MATCH(A135,'Part Master'!$A$2:$A$1001,0)),"")</f>
        <v/>
      </c>
      <c r="P135" s="84" t="str">
        <f t="shared" si="21"/>
        <v/>
      </c>
      <c r="Q135" s="78" t="str">
        <f>IFERROR(INDEX('Part Master'!$L$2:$L$1001,MATCH(A135,'Part Master'!$A$2:$A$1001,0)),"")</f>
        <v/>
      </c>
      <c r="R135" s="84" t="str">
        <f t="shared" si="22"/>
        <v/>
      </c>
      <c r="S135" s="84" t="str">
        <f t="shared" si="23"/>
        <v/>
      </c>
      <c r="T135" s="82" t="str">
        <f t="shared" si="24"/>
        <v/>
      </c>
      <c r="U135" s="82" t="str">
        <f t="shared" si="25"/>
        <v/>
      </c>
      <c r="V135" s="82" t="str">
        <f t="shared" si="26"/>
        <v/>
      </c>
    </row>
    <row r="136" spans="1:22" x14ac:dyDescent="0.3">
      <c r="A136" s="6"/>
      <c r="B136" s="43"/>
      <c r="C136" s="67" t="str">
        <f>IFERROR(INDEX('Part Master'!$B$2:$B$1001,MATCH(A136,'Part Master'!$A$2:$A$1001,0)),"")</f>
        <v/>
      </c>
      <c r="D136" s="80" t="str">
        <f t="shared" si="18"/>
        <v/>
      </c>
      <c r="E136" s="68" t="str">
        <f>IFERROR(INDEX('Part Master'!$C$2:$C$1001,MATCH(A136,'Part Master'!$A$2:$A$1001,0)),"")</f>
        <v/>
      </c>
      <c r="F136" s="67" t="str">
        <f>IFERROR(INDEX('Part Master'!$D$2:$D$1001,MATCH(A136,'Part Master'!$A$2:$A$1001,0)),"")</f>
        <v/>
      </c>
      <c r="G136" s="78" t="str">
        <f>IFERROR(INDEX('Part Master'!$E$2:$E$1001,MATCH(A136,'Part Master'!$A$2:$A$1001,0)),"")</f>
        <v/>
      </c>
      <c r="H136" s="81" t="str">
        <f t="shared" si="19"/>
        <v/>
      </c>
      <c r="I136" s="67" t="str">
        <f>IFERROR(INDEX('Part Master'!$F$2:$F$1001,MATCH(A136,'Part Master'!$A$2:$A$1001,0)),"")</f>
        <v/>
      </c>
      <c r="J136" s="67" t="str">
        <f>IFERROR(INDEX('Part Master'!$G$2:$G$1001,MATCH(A136,'Part Master'!$A$2:$A$1001,0)),"")</f>
        <v/>
      </c>
      <c r="K136" s="78" t="str">
        <f>IFERROR(INDEX('Part Master'!$H$2:$H$1001,MATCH(A136,'Part Master'!$A$2:$A$1001,0)),"")</f>
        <v/>
      </c>
      <c r="L136" s="81" t="str">
        <f t="shared" si="20"/>
        <v/>
      </c>
      <c r="M136" s="67" t="str">
        <f>IFERROR(INDEX('Part Master'!$I$2:$I$1001,MATCH(A136,'Part Master'!$A$2:$A$1001,0)),"")</f>
        <v/>
      </c>
      <c r="N136" s="67" t="str">
        <f>IFERROR(INDEX('Part Master'!$J$2:$J$1001,MATCH(A136,'Part Master'!$A$2:$A$1001,0)),"")</f>
        <v/>
      </c>
      <c r="O136" s="78" t="str">
        <f>IFERROR(INDEX('Part Master'!$K$2:$K$1001,MATCH(A136,'Part Master'!$A$2:$A$1001,0)),"")</f>
        <v/>
      </c>
      <c r="P136" s="81" t="str">
        <f t="shared" si="21"/>
        <v/>
      </c>
      <c r="Q136" s="78" t="str">
        <f>IFERROR(INDEX('Part Master'!$L$2:$L$1001,MATCH(A136,'Part Master'!$A$2:$A$1001,0)),"")</f>
        <v/>
      </c>
      <c r="R136" s="81" t="str">
        <f t="shared" si="22"/>
        <v/>
      </c>
      <c r="S136" s="81" t="str">
        <f t="shared" si="23"/>
        <v/>
      </c>
      <c r="T136" s="82" t="str">
        <f t="shared" si="24"/>
        <v/>
      </c>
      <c r="U136" s="82" t="str">
        <f t="shared" si="25"/>
        <v/>
      </c>
      <c r="V136" s="82" t="str">
        <f t="shared" si="26"/>
        <v/>
      </c>
    </row>
    <row r="137" spans="1:22" x14ac:dyDescent="0.3">
      <c r="A137" s="6"/>
      <c r="B137" s="43"/>
      <c r="C137" s="67" t="str">
        <f>IFERROR(INDEX('Part Master'!$B$2:$B$1001,MATCH(A137,'Part Master'!$A$2:$A$1001,0)),"")</f>
        <v/>
      </c>
      <c r="D137" s="83" t="str">
        <f t="shared" si="18"/>
        <v/>
      </c>
      <c r="E137" s="68" t="str">
        <f>IFERROR(INDEX('Part Master'!$C$2:$C$1001,MATCH(A137,'Part Master'!$A$2:$A$1001,0)),"")</f>
        <v/>
      </c>
      <c r="F137" s="67" t="str">
        <f>IFERROR(INDEX('Part Master'!$D$2:$D$1001,MATCH(A137,'Part Master'!$A$2:$A$1001,0)),"")</f>
        <v/>
      </c>
      <c r="G137" s="78" t="str">
        <f>IFERROR(INDEX('Part Master'!$E$2:$E$1001,MATCH(A137,'Part Master'!$A$2:$A$1001,0)),"")</f>
        <v/>
      </c>
      <c r="H137" s="84" t="str">
        <f t="shared" si="19"/>
        <v/>
      </c>
      <c r="I137" s="67" t="str">
        <f>IFERROR(INDEX('Part Master'!$F$2:$F$1001,MATCH(A137,'Part Master'!$A$2:$A$1001,0)),"")</f>
        <v/>
      </c>
      <c r="J137" s="67" t="str">
        <f>IFERROR(INDEX('Part Master'!$G$2:$G$1001,MATCH(A137,'Part Master'!$A$2:$A$1001,0)),"")</f>
        <v/>
      </c>
      <c r="K137" s="78" t="str">
        <f>IFERROR(INDEX('Part Master'!$H$2:$H$1001,MATCH(A137,'Part Master'!$A$2:$A$1001,0)),"")</f>
        <v/>
      </c>
      <c r="L137" s="84" t="str">
        <f t="shared" si="20"/>
        <v/>
      </c>
      <c r="M137" s="67" t="str">
        <f>IFERROR(INDEX('Part Master'!$I$2:$I$1001,MATCH(A137,'Part Master'!$A$2:$A$1001,0)),"")</f>
        <v/>
      </c>
      <c r="N137" s="67" t="str">
        <f>IFERROR(INDEX('Part Master'!$J$2:$J$1001,MATCH(A137,'Part Master'!$A$2:$A$1001,0)),"")</f>
        <v/>
      </c>
      <c r="O137" s="78" t="str">
        <f>IFERROR(INDEX('Part Master'!$K$2:$K$1001,MATCH(A137,'Part Master'!$A$2:$A$1001,0)),"")</f>
        <v/>
      </c>
      <c r="P137" s="84" t="str">
        <f t="shared" si="21"/>
        <v/>
      </c>
      <c r="Q137" s="78" t="str">
        <f>IFERROR(INDEX('Part Master'!$L$2:$L$1001,MATCH(A137,'Part Master'!$A$2:$A$1001,0)),"")</f>
        <v/>
      </c>
      <c r="R137" s="84" t="str">
        <f t="shared" si="22"/>
        <v/>
      </c>
      <c r="S137" s="84" t="str">
        <f t="shared" si="23"/>
        <v/>
      </c>
      <c r="T137" s="82" t="str">
        <f t="shared" si="24"/>
        <v/>
      </c>
      <c r="U137" s="82" t="str">
        <f t="shared" si="25"/>
        <v/>
      </c>
      <c r="V137" s="82" t="str">
        <f t="shared" si="26"/>
        <v/>
      </c>
    </row>
    <row r="138" spans="1:22" x14ac:dyDescent="0.3">
      <c r="A138" s="6"/>
      <c r="B138" s="43"/>
      <c r="C138" s="67" t="str">
        <f>IFERROR(INDEX('Part Master'!$B$2:$B$1001,MATCH(A138,'Part Master'!$A$2:$A$1001,0)),"")</f>
        <v/>
      </c>
      <c r="D138" s="80" t="str">
        <f t="shared" si="18"/>
        <v/>
      </c>
      <c r="E138" s="68" t="str">
        <f>IFERROR(INDEX('Part Master'!$C$2:$C$1001,MATCH(A138,'Part Master'!$A$2:$A$1001,0)),"")</f>
        <v/>
      </c>
      <c r="F138" s="67" t="str">
        <f>IFERROR(INDEX('Part Master'!$D$2:$D$1001,MATCH(A138,'Part Master'!$A$2:$A$1001,0)),"")</f>
        <v/>
      </c>
      <c r="G138" s="78" t="str">
        <f>IFERROR(INDEX('Part Master'!$E$2:$E$1001,MATCH(A138,'Part Master'!$A$2:$A$1001,0)),"")</f>
        <v/>
      </c>
      <c r="H138" s="81" t="str">
        <f t="shared" si="19"/>
        <v/>
      </c>
      <c r="I138" s="67" t="str">
        <f>IFERROR(INDEX('Part Master'!$F$2:$F$1001,MATCH(A138,'Part Master'!$A$2:$A$1001,0)),"")</f>
        <v/>
      </c>
      <c r="J138" s="67" t="str">
        <f>IFERROR(INDEX('Part Master'!$G$2:$G$1001,MATCH(A138,'Part Master'!$A$2:$A$1001,0)),"")</f>
        <v/>
      </c>
      <c r="K138" s="78" t="str">
        <f>IFERROR(INDEX('Part Master'!$H$2:$H$1001,MATCH(A138,'Part Master'!$A$2:$A$1001,0)),"")</f>
        <v/>
      </c>
      <c r="L138" s="81" t="str">
        <f t="shared" si="20"/>
        <v/>
      </c>
      <c r="M138" s="67" t="str">
        <f>IFERROR(INDEX('Part Master'!$I$2:$I$1001,MATCH(A138,'Part Master'!$A$2:$A$1001,0)),"")</f>
        <v/>
      </c>
      <c r="N138" s="67" t="str">
        <f>IFERROR(INDEX('Part Master'!$J$2:$J$1001,MATCH(A138,'Part Master'!$A$2:$A$1001,0)),"")</f>
        <v/>
      </c>
      <c r="O138" s="78" t="str">
        <f>IFERROR(INDEX('Part Master'!$K$2:$K$1001,MATCH(A138,'Part Master'!$A$2:$A$1001,0)),"")</f>
        <v/>
      </c>
      <c r="P138" s="81" t="str">
        <f t="shared" si="21"/>
        <v/>
      </c>
      <c r="Q138" s="78" t="str">
        <f>IFERROR(INDEX('Part Master'!$L$2:$L$1001,MATCH(A138,'Part Master'!$A$2:$A$1001,0)),"")</f>
        <v/>
      </c>
      <c r="R138" s="81" t="str">
        <f t="shared" si="22"/>
        <v/>
      </c>
      <c r="S138" s="81" t="str">
        <f t="shared" si="23"/>
        <v/>
      </c>
      <c r="T138" s="82" t="str">
        <f t="shared" si="24"/>
        <v/>
      </c>
      <c r="U138" s="82" t="str">
        <f t="shared" si="25"/>
        <v/>
      </c>
      <c r="V138" s="82" t="str">
        <f t="shared" si="26"/>
        <v/>
      </c>
    </row>
    <row r="139" spans="1:22" x14ac:dyDescent="0.3">
      <c r="A139" s="6"/>
      <c r="B139" s="43"/>
      <c r="C139" s="67" t="str">
        <f>IFERROR(INDEX('Part Master'!$B$2:$B$1001,MATCH(A139,'Part Master'!$A$2:$A$1001,0)),"")</f>
        <v/>
      </c>
      <c r="D139" s="83" t="str">
        <f t="shared" si="18"/>
        <v/>
      </c>
      <c r="E139" s="68" t="str">
        <f>IFERROR(INDEX('Part Master'!$C$2:$C$1001,MATCH(A139,'Part Master'!$A$2:$A$1001,0)),"")</f>
        <v/>
      </c>
      <c r="F139" s="67" t="str">
        <f>IFERROR(INDEX('Part Master'!$D$2:$D$1001,MATCH(A139,'Part Master'!$A$2:$A$1001,0)),"")</f>
        <v/>
      </c>
      <c r="G139" s="78" t="str">
        <f>IFERROR(INDEX('Part Master'!$E$2:$E$1001,MATCH(A139,'Part Master'!$A$2:$A$1001,0)),"")</f>
        <v/>
      </c>
      <c r="H139" s="84" t="str">
        <f t="shared" si="19"/>
        <v/>
      </c>
      <c r="I139" s="67" t="str">
        <f>IFERROR(INDEX('Part Master'!$F$2:$F$1001,MATCH(A139,'Part Master'!$A$2:$A$1001,0)),"")</f>
        <v/>
      </c>
      <c r="J139" s="67" t="str">
        <f>IFERROR(INDEX('Part Master'!$G$2:$G$1001,MATCH(A139,'Part Master'!$A$2:$A$1001,0)),"")</f>
        <v/>
      </c>
      <c r="K139" s="78" t="str">
        <f>IFERROR(INDEX('Part Master'!$H$2:$H$1001,MATCH(A139,'Part Master'!$A$2:$A$1001,0)),"")</f>
        <v/>
      </c>
      <c r="L139" s="84" t="str">
        <f t="shared" si="20"/>
        <v/>
      </c>
      <c r="M139" s="67" t="str">
        <f>IFERROR(INDEX('Part Master'!$I$2:$I$1001,MATCH(A139,'Part Master'!$A$2:$A$1001,0)),"")</f>
        <v/>
      </c>
      <c r="N139" s="67" t="str">
        <f>IFERROR(INDEX('Part Master'!$J$2:$J$1001,MATCH(A139,'Part Master'!$A$2:$A$1001,0)),"")</f>
        <v/>
      </c>
      <c r="O139" s="78" t="str">
        <f>IFERROR(INDEX('Part Master'!$K$2:$K$1001,MATCH(A139,'Part Master'!$A$2:$A$1001,0)),"")</f>
        <v/>
      </c>
      <c r="P139" s="84" t="str">
        <f t="shared" si="21"/>
        <v/>
      </c>
      <c r="Q139" s="78" t="str">
        <f>IFERROR(INDEX('Part Master'!$L$2:$L$1001,MATCH(A139,'Part Master'!$A$2:$A$1001,0)),"")</f>
        <v/>
      </c>
      <c r="R139" s="84" t="str">
        <f t="shared" si="22"/>
        <v/>
      </c>
      <c r="S139" s="84" t="str">
        <f t="shared" si="23"/>
        <v/>
      </c>
      <c r="T139" s="82" t="str">
        <f t="shared" si="24"/>
        <v/>
      </c>
      <c r="U139" s="82" t="str">
        <f t="shared" si="25"/>
        <v/>
      </c>
      <c r="V139" s="82" t="str">
        <f t="shared" si="26"/>
        <v/>
      </c>
    </row>
    <row r="140" spans="1:22" x14ac:dyDescent="0.3">
      <c r="A140" s="6"/>
      <c r="B140" s="43"/>
      <c r="C140" s="67" t="str">
        <f>IFERROR(INDEX('Part Master'!$B$2:$B$1001,MATCH(A140,'Part Master'!$A$2:$A$1001,0)),"")</f>
        <v/>
      </c>
      <c r="D140" s="80" t="str">
        <f t="shared" si="18"/>
        <v/>
      </c>
      <c r="E140" s="68" t="str">
        <f>IFERROR(INDEX('Part Master'!$C$2:$C$1001,MATCH(A140,'Part Master'!$A$2:$A$1001,0)),"")</f>
        <v/>
      </c>
      <c r="F140" s="67" t="str">
        <f>IFERROR(INDEX('Part Master'!$D$2:$D$1001,MATCH(A140,'Part Master'!$A$2:$A$1001,0)),"")</f>
        <v/>
      </c>
      <c r="G140" s="78" t="str">
        <f>IFERROR(INDEX('Part Master'!$E$2:$E$1001,MATCH(A140,'Part Master'!$A$2:$A$1001,0)),"")</f>
        <v/>
      </c>
      <c r="H140" s="81" t="str">
        <f t="shared" si="19"/>
        <v/>
      </c>
      <c r="I140" s="67" t="str">
        <f>IFERROR(INDEX('Part Master'!$F$2:$F$1001,MATCH(A140,'Part Master'!$A$2:$A$1001,0)),"")</f>
        <v/>
      </c>
      <c r="J140" s="67" t="str">
        <f>IFERROR(INDEX('Part Master'!$G$2:$G$1001,MATCH(A140,'Part Master'!$A$2:$A$1001,0)),"")</f>
        <v/>
      </c>
      <c r="K140" s="78" t="str">
        <f>IFERROR(INDEX('Part Master'!$H$2:$H$1001,MATCH(A140,'Part Master'!$A$2:$A$1001,0)),"")</f>
        <v/>
      </c>
      <c r="L140" s="81" t="str">
        <f t="shared" si="20"/>
        <v/>
      </c>
      <c r="M140" s="67" t="str">
        <f>IFERROR(INDEX('Part Master'!$I$2:$I$1001,MATCH(A140,'Part Master'!$A$2:$A$1001,0)),"")</f>
        <v/>
      </c>
      <c r="N140" s="67" t="str">
        <f>IFERROR(INDEX('Part Master'!$J$2:$J$1001,MATCH(A140,'Part Master'!$A$2:$A$1001,0)),"")</f>
        <v/>
      </c>
      <c r="O140" s="78" t="str">
        <f>IFERROR(INDEX('Part Master'!$K$2:$K$1001,MATCH(A140,'Part Master'!$A$2:$A$1001,0)),"")</f>
        <v/>
      </c>
      <c r="P140" s="81" t="str">
        <f t="shared" si="21"/>
        <v/>
      </c>
      <c r="Q140" s="78" t="str">
        <f>IFERROR(INDEX('Part Master'!$L$2:$L$1001,MATCH(A140,'Part Master'!$A$2:$A$1001,0)),"")</f>
        <v/>
      </c>
      <c r="R140" s="81" t="str">
        <f t="shared" si="22"/>
        <v/>
      </c>
      <c r="S140" s="81" t="str">
        <f t="shared" si="23"/>
        <v/>
      </c>
      <c r="T140" s="82" t="str">
        <f t="shared" si="24"/>
        <v/>
      </c>
      <c r="U140" s="82" t="str">
        <f t="shared" si="25"/>
        <v/>
      </c>
      <c r="V140" s="82" t="str">
        <f t="shared" si="26"/>
        <v/>
      </c>
    </row>
    <row r="141" spans="1:22" x14ac:dyDescent="0.3">
      <c r="A141" s="6"/>
      <c r="B141" s="43"/>
      <c r="C141" s="67" t="str">
        <f>IFERROR(INDEX('Part Master'!$B$2:$B$1001,MATCH(A141,'Part Master'!$A$2:$A$1001,0)),"")</f>
        <v/>
      </c>
      <c r="D141" s="83" t="str">
        <f t="shared" si="18"/>
        <v/>
      </c>
      <c r="E141" s="68" t="str">
        <f>IFERROR(INDEX('Part Master'!$C$2:$C$1001,MATCH(A141,'Part Master'!$A$2:$A$1001,0)),"")</f>
        <v/>
      </c>
      <c r="F141" s="67" t="str">
        <f>IFERROR(INDEX('Part Master'!$D$2:$D$1001,MATCH(A141,'Part Master'!$A$2:$A$1001,0)),"")</f>
        <v/>
      </c>
      <c r="G141" s="78" t="str">
        <f>IFERROR(INDEX('Part Master'!$E$2:$E$1001,MATCH(A141,'Part Master'!$A$2:$A$1001,0)),"")</f>
        <v/>
      </c>
      <c r="H141" s="84" t="str">
        <f t="shared" si="19"/>
        <v/>
      </c>
      <c r="I141" s="67" t="str">
        <f>IFERROR(INDEX('Part Master'!$F$2:$F$1001,MATCH(A141,'Part Master'!$A$2:$A$1001,0)),"")</f>
        <v/>
      </c>
      <c r="J141" s="67" t="str">
        <f>IFERROR(INDEX('Part Master'!$G$2:$G$1001,MATCH(A141,'Part Master'!$A$2:$A$1001,0)),"")</f>
        <v/>
      </c>
      <c r="K141" s="78" t="str">
        <f>IFERROR(INDEX('Part Master'!$H$2:$H$1001,MATCH(A141,'Part Master'!$A$2:$A$1001,0)),"")</f>
        <v/>
      </c>
      <c r="L141" s="84" t="str">
        <f t="shared" si="20"/>
        <v/>
      </c>
      <c r="M141" s="67" t="str">
        <f>IFERROR(INDEX('Part Master'!$I$2:$I$1001,MATCH(A141,'Part Master'!$A$2:$A$1001,0)),"")</f>
        <v/>
      </c>
      <c r="N141" s="67" t="str">
        <f>IFERROR(INDEX('Part Master'!$J$2:$J$1001,MATCH(A141,'Part Master'!$A$2:$A$1001,0)),"")</f>
        <v/>
      </c>
      <c r="O141" s="78" t="str">
        <f>IFERROR(INDEX('Part Master'!$K$2:$K$1001,MATCH(A141,'Part Master'!$A$2:$A$1001,0)),"")</f>
        <v/>
      </c>
      <c r="P141" s="84" t="str">
        <f t="shared" si="21"/>
        <v/>
      </c>
      <c r="Q141" s="78" t="str">
        <f>IFERROR(INDEX('Part Master'!$L$2:$L$1001,MATCH(A141,'Part Master'!$A$2:$A$1001,0)),"")</f>
        <v/>
      </c>
      <c r="R141" s="84" t="str">
        <f t="shared" si="22"/>
        <v/>
      </c>
      <c r="S141" s="84" t="str">
        <f t="shared" si="23"/>
        <v/>
      </c>
      <c r="T141" s="82" t="str">
        <f t="shared" si="24"/>
        <v/>
      </c>
      <c r="U141" s="82" t="str">
        <f t="shared" si="25"/>
        <v/>
      </c>
      <c r="V141" s="82" t="str">
        <f t="shared" si="26"/>
        <v/>
      </c>
    </row>
    <row r="142" spans="1:22" x14ac:dyDescent="0.3">
      <c r="A142" s="6"/>
      <c r="B142" s="43"/>
      <c r="C142" s="67" t="str">
        <f>IFERROR(INDEX('Part Master'!$B$2:$B$1001,MATCH(A142,'Part Master'!$A$2:$A$1001,0)),"")</f>
        <v/>
      </c>
      <c r="D142" s="80" t="str">
        <f t="shared" si="18"/>
        <v/>
      </c>
      <c r="E142" s="68" t="str">
        <f>IFERROR(INDEX('Part Master'!$C$2:$C$1001,MATCH(A142,'Part Master'!$A$2:$A$1001,0)),"")</f>
        <v/>
      </c>
      <c r="F142" s="67" t="str">
        <f>IFERROR(INDEX('Part Master'!$D$2:$D$1001,MATCH(A142,'Part Master'!$A$2:$A$1001,0)),"")</f>
        <v/>
      </c>
      <c r="G142" s="78" t="str">
        <f>IFERROR(INDEX('Part Master'!$E$2:$E$1001,MATCH(A142,'Part Master'!$A$2:$A$1001,0)),"")</f>
        <v/>
      </c>
      <c r="H142" s="81" t="str">
        <f t="shared" si="19"/>
        <v/>
      </c>
      <c r="I142" s="67" t="str">
        <f>IFERROR(INDEX('Part Master'!$F$2:$F$1001,MATCH(A142,'Part Master'!$A$2:$A$1001,0)),"")</f>
        <v/>
      </c>
      <c r="J142" s="67" t="str">
        <f>IFERROR(INDEX('Part Master'!$G$2:$G$1001,MATCH(A142,'Part Master'!$A$2:$A$1001,0)),"")</f>
        <v/>
      </c>
      <c r="K142" s="78" t="str">
        <f>IFERROR(INDEX('Part Master'!$H$2:$H$1001,MATCH(A142,'Part Master'!$A$2:$A$1001,0)),"")</f>
        <v/>
      </c>
      <c r="L142" s="81" t="str">
        <f t="shared" si="20"/>
        <v/>
      </c>
      <c r="M142" s="67" t="str">
        <f>IFERROR(INDEX('Part Master'!$I$2:$I$1001,MATCH(A142,'Part Master'!$A$2:$A$1001,0)),"")</f>
        <v/>
      </c>
      <c r="N142" s="67" t="str">
        <f>IFERROR(INDEX('Part Master'!$J$2:$J$1001,MATCH(A142,'Part Master'!$A$2:$A$1001,0)),"")</f>
        <v/>
      </c>
      <c r="O142" s="78" t="str">
        <f>IFERROR(INDEX('Part Master'!$K$2:$K$1001,MATCH(A142,'Part Master'!$A$2:$A$1001,0)),"")</f>
        <v/>
      </c>
      <c r="P142" s="81" t="str">
        <f t="shared" si="21"/>
        <v/>
      </c>
      <c r="Q142" s="78" t="str">
        <f>IFERROR(INDEX('Part Master'!$L$2:$L$1001,MATCH(A142,'Part Master'!$A$2:$A$1001,0)),"")</f>
        <v/>
      </c>
      <c r="R142" s="81" t="str">
        <f t="shared" si="22"/>
        <v/>
      </c>
      <c r="S142" s="81" t="str">
        <f t="shared" si="23"/>
        <v/>
      </c>
      <c r="T142" s="82" t="str">
        <f t="shared" si="24"/>
        <v/>
      </c>
      <c r="U142" s="82" t="str">
        <f t="shared" si="25"/>
        <v/>
      </c>
      <c r="V142" s="82" t="str">
        <f t="shared" si="26"/>
        <v/>
      </c>
    </row>
    <row r="143" spans="1:22" x14ac:dyDescent="0.3">
      <c r="A143" s="6"/>
      <c r="B143" s="43"/>
      <c r="C143" s="67" t="str">
        <f>IFERROR(INDEX('Part Master'!$B$2:$B$1001,MATCH(A143,'Part Master'!$A$2:$A$1001,0)),"")</f>
        <v/>
      </c>
      <c r="D143" s="83" t="str">
        <f t="shared" si="18"/>
        <v/>
      </c>
      <c r="E143" s="68" t="str">
        <f>IFERROR(INDEX('Part Master'!$C$2:$C$1001,MATCH(A143,'Part Master'!$A$2:$A$1001,0)),"")</f>
        <v/>
      </c>
      <c r="F143" s="67" t="str">
        <f>IFERROR(INDEX('Part Master'!$D$2:$D$1001,MATCH(A143,'Part Master'!$A$2:$A$1001,0)),"")</f>
        <v/>
      </c>
      <c r="G143" s="78" t="str">
        <f>IFERROR(INDEX('Part Master'!$E$2:$E$1001,MATCH(A143,'Part Master'!$A$2:$A$1001,0)),"")</f>
        <v/>
      </c>
      <c r="H143" s="84" t="str">
        <f t="shared" si="19"/>
        <v/>
      </c>
      <c r="I143" s="67" t="str">
        <f>IFERROR(INDEX('Part Master'!$F$2:$F$1001,MATCH(A143,'Part Master'!$A$2:$A$1001,0)),"")</f>
        <v/>
      </c>
      <c r="J143" s="67" t="str">
        <f>IFERROR(INDEX('Part Master'!$G$2:$G$1001,MATCH(A143,'Part Master'!$A$2:$A$1001,0)),"")</f>
        <v/>
      </c>
      <c r="K143" s="78" t="str">
        <f>IFERROR(INDEX('Part Master'!$H$2:$H$1001,MATCH(A143,'Part Master'!$A$2:$A$1001,0)),"")</f>
        <v/>
      </c>
      <c r="L143" s="84" t="str">
        <f t="shared" si="20"/>
        <v/>
      </c>
      <c r="M143" s="67" t="str">
        <f>IFERROR(INDEX('Part Master'!$I$2:$I$1001,MATCH(A143,'Part Master'!$A$2:$A$1001,0)),"")</f>
        <v/>
      </c>
      <c r="N143" s="67" t="str">
        <f>IFERROR(INDEX('Part Master'!$J$2:$J$1001,MATCH(A143,'Part Master'!$A$2:$A$1001,0)),"")</f>
        <v/>
      </c>
      <c r="O143" s="78" t="str">
        <f>IFERROR(INDEX('Part Master'!$K$2:$K$1001,MATCH(A143,'Part Master'!$A$2:$A$1001,0)),"")</f>
        <v/>
      </c>
      <c r="P143" s="84" t="str">
        <f t="shared" si="21"/>
        <v/>
      </c>
      <c r="Q143" s="78" t="str">
        <f>IFERROR(INDEX('Part Master'!$L$2:$L$1001,MATCH(A143,'Part Master'!$A$2:$A$1001,0)),"")</f>
        <v/>
      </c>
      <c r="R143" s="84" t="str">
        <f t="shared" si="22"/>
        <v/>
      </c>
      <c r="S143" s="84" t="str">
        <f t="shared" si="23"/>
        <v/>
      </c>
      <c r="T143" s="82" t="str">
        <f t="shared" si="24"/>
        <v/>
      </c>
      <c r="U143" s="82" t="str">
        <f t="shared" si="25"/>
        <v/>
      </c>
      <c r="V143" s="82" t="str">
        <f t="shared" si="26"/>
        <v/>
      </c>
    </row>
    <row r="144" spans="1:22" x14ac:dyDescent="0.3">
      <c r="A144" s="6"/>
      <c r="B144" s="43"/>
      <c r="C144" s="67" t="str">
        <f>IFERROR(INDEX('Part Master'!$B$2:$B$1001,MATCH(A144,'Part Master'!$A$2:$A$1001,0)),"")</f>
        <v/>
      </c>
      <c r="D144" s="80" t="str">
        <f t="shared" si="18"/>
        <v/>
      </c>
      <c r="E144" s="68" t="str">
        <f>IFERROR(INDEX('Part Master'!$C$2:$C$1001,MATCH(A144,'Part Master'!$A$2:$A$1001,0)),"")</f>
        <v/>
      </c>
      <c r="F144" s="67" t="str">
        <f>IFERROR(INDEX('Part Master'!$D$2:$D$1001,MATCH(A144,'Part Master'!$A$2:$A$1001,0)),"")</f>
        <v/>
      </c>
      <c r="G144" s="78" t="str">
        <f>IFERROR(INDEX('Part Master'!$E$2:$E$1001,MATCH(A144,'Part Master'!$A$2:$A$1001,0)),"")</f>
        <v/>
      </c>
      <c r="H144" s="81" t="str">
        <f t="shared" si="19"/>
        <v/>
      </c>
      <c r="I144" s="67" t="str">
        <f>IFERROR(INDEX('Part Master'!$F$2:$F$1001,MATCH(A144,'Part Master'!$A$2:$A$1001,0)),"")</f>
        <v/>
      </c>
      <c r="J144" s="67" t="str">
        <f>IFERROR(INDEX('Part Master'!$G$2:$G$1001,MATCH(A144,'Part Master'!$A$2:$A$1001,0)),"")</f>
        <v/>
      </c>
      <c r="K144" s="78" t="str">
        <f>IFERROR(INDEX('Part Master'!$H$2:$H$1001,MATCH(A144,'Part Master'!$A$2:$A$1001,0)),"")</f>
        <v/>
      </c>
      <c r="L144" s="81" t="str">
        <f t="shared" si="20"/>
        <v/>
      </c>
      <c r="M144" s="67" t="str">
        <f>IFERROR(INDEX('Part Master'!$I$2:$I$1001,MATCH(A144,'Part Master'!$A$2:$A$1001,0)),"")</f>
        <v/>
      </c>
      <c r="N144" s="67" t="str">
        <f>IFERROR(INDEX('Part Master'!$J$2:$J$1001,MATCH(A144,'Part Master'!$A$2:$A$1001,0)),"")</f>
        <v/>
      </c>
      <c r="O144" s="78" t="str">
        <f>IFERROR(INDEX('Part Master'!$K$2:$K$1001,MATCH(A144,'Part Master'!$A$2:$A$1001,0)),"")</f>
        <v/>
      </c>
      <c r="P144" s="81" t="str">
        <f t="shared" si="21"/>
        <v/>
      </c>
      <c r="Q144" s="78" t="str">
        <f>IFERROR(INDEX('Part Master'!$L$2:$L$1001,MATCH(A144,'Part Master'!$A$2:$A$1001,0)),"")</f>
        <v/>
      </c>
      <c r="R144" s="81" t="str">
        <f t="shared" si="22"/>
        <v/>
      </c>
      <c r="S144" s="81" t="str">
        <f t="shared" si="23"/>
        <v/>
      </c>
      <c r="T144" s="82" t="str">
        <f t="shared" si="24"/>
        <v/>
      </c>
      <c r="U144" s="82" t="str">
        <f t="shared" si="25"/>
        <v/>
      </c>
      <c r="V144" s="82" t="str">
        <f t="shared" si="26"/>
        <v/>
      </c>
    </row>
    <row r="145" spans="1:22" x14ac:dyDescent="0.3">
      <c r="A145" s="6"/>
      <c r="B145" s="43"/>
      <c r="C145" s="67" t="str">
        <f>IFERROR(INDEX('Part Master'!$B$2:$B$1001,MATCH(A145,'Part Master'!$A$2:$A$1001,0)),"")</f>
        <v/>
      </c>
      <c r="D145" s="83" t="str">
        <f t="shared" si="18"/>
        <v/>
      </c>
      <c r="E145" s="68" t="str">
        <f>IFERROR(INDEX('Part Master'!$C$2:$C$1001,MATCH(A145,'Part Master'!$A$2:$A$1001,0)),"")</f>
        <v/>
      </c>
      <c r="F145" s="67" t="str">
        <f>IFERROR(INDEX('Part Master'!$D$2:$D$1001,MATCH(A145,'Part Master'!$A$2:$A$1001,0)),"")</f>
        <v/>
      </c>
      <c r="G145" s="78" t="str">
        <f>IFERROR(INDEX('Part Master'!$E$2:$E$1001,MATCH(A145,'Part Master'!$A$2:$A$1001,0)),"")</f>
        <v/>
      </c>
      <c r="H145" s="84" t="str">
        <f t="shared" si="19"/>
        <v/>
      </c>
      <c r="I145" s="67" t="str">
        <f>IFERROR(INDEX('Part Master'!$F$2:$F$1001,MATCH(A145,'Part Master'!$A$2:$A$1001,0)),"")</f>
        <v/>
      </c>
      <c r="J145" s="67" t="str">
        <f>IFERROR(INDEX('Part Master'!$G$2:$G$1001,MATCH(A145,'Part Master'!$A$2:$A$1001,0)),"")</f>
        <v/>
      </c>
      <c r="K145" s="78" t="str">
        <f>IFERROR(INDEX('Part Master'!$H$2:$H$1001,MATCH(A145,'Part Master'!$A$2:$A$1001,0)),"")</f>
        <v/>
      </c>
      <c r="L145" s="84" t="str">
        <f t="shared" si="20"/>
        <v/>
      </c>
      <c r="M145" s="67" t="str">
        <f>IFERROR(INDEX('Part Master'!$I$2:$I$1001,MATCH(A145,'Part Master'!$A$2:$A$1001,0)),"")</f>
        <v/>
      </c>
      <c r="N145" s="67" t="str">
        <f>IFERROR(INDEX('Part Master'!$J$2:$J$1001,MATCH(A145,'Part Master'!$A$2:$A$1001,0)),"")</f>
        <v/>
      </c>
      <c r="O145" s="78" t="str">
        <f>IFERROR(INDEX('Part Master'!$K$2:$K$1001,MATCH(A145,'Part Master'!$A$2:$A$1001,0)),"")</f>
        <v/>
      </c>
      <c r="P145" s="84" t="str">
        <f t="shared" si="21"/>
        <v/>
      </c>
      <c r="Q145" s="78" t="str">
        <f>IFERROR(INDEX('Part Master'!$L$2:$L$1001,MATCH(A145,'Part Master'!$A$2:$A$1001,0)),"")</f>
        <v/>
      </c>
      <c r="R145" s="84" t="str">
        <f t="shared" si="22"/>
        <v/>
      </c>
      <c r="S145" s="84" t="str">
        <f t="shared" si="23"/>
        <v/>
      </c>
      <c r="T145" s="82" t="str">
        <f t="shared" si="24"/>
        <v/>
      </c>
      <c r="U145" s="82" t="str">
        <f t="shared" si="25"/>
        <v/>
      </c>
      <c r="V145" s="82" t="str">
        <f t="shared" si="26"/>
        <v/>
      </c>
    </row>
    <row r="146" spans="1:22" x14ac:dyDescent="0.3">
      <c r="A146" s="6"/>
      <c r="B146" s="43"/>
      <c r="C146" s="67" t="str">
        <f>IFERROR(INDEX('Part Master'!$B$2:$B$1001,MATCH(A146,'Part Master'!$A$2:$A$1001,0)),"")</f>
        <v/>
      </c>
      <c r="D146" s="80" t="str">
        <f t="shared" si="18"/>
        <v/>
      </c>
      <c r="E146" s="68" t="str">
        <f>IFERROR(INDEX('Part Master'!$C$2:$C$1001,MATCH(A146,'Part Master'!$A$2:$A$1001,0)),"")</f>
        <v/>
      </c>
      <c r="F146" s="67" t="str">
        <f>IFERROR(INDEX('Part Master'!$D$2:$D$1001,MATCH(A146,'Part Master'!$A$2:$A$1001,0)),"")</f>
        <v/>
      </c>
      <c r="G146" s="78" t="str">
        <f>IFERROR(INDEX('Part Master'!$E$2:$E$1001,MATCH(A146,'Part Master'!$A$2:$A$1001,0)),"")</f>
        <v/>
      </c>
      <c r="H146" s="81" t="str">
        <f t="shared" si="19"/>
        <v/>
      </c>
      <c r="I146" s="67" t="str">
        <f>IFERROR(INDEX('Part Master'!$F$2:$F$1001,MATCH(A146,'Part Master'!$A$2:$A$1001,0)),"")</f>
        <v/>
      </c>
      <c r="J146" s="67" t="str">
        <f>IFERROR(INDEX('Part Master'!$G$2:$G$1001,MATCH(A146,'Part Master'!$A$2:$A$1001,0)),"")</f>
        <v/>
      </c>
      <c r="K146" s="78" t="str">
        <f>IFERROR(INDEX('Part Master'!$H$2:$H$1001,MATCH(A146,'Part Master'!$A$2:$A$1001,0)),"")</f>
        <v/>
      </c>
      <c r="L146" s="81" t="str">
        <f t="shared" si="20"/>
        <v/>
      </c>
      <c r="M146" s="67" t="str">
        <f>IFERROR(INDEX('Part Master'!$I$2:$I$1001,MATCH(A146,'Part Master'!$A$2:$A$1001,0)),"")</f>
        <v/>
      </c>
      <c r="N146" s="67" t="str">
        <f>IFERROR(INDEX('Part Master'!$J$2:$J$1001,MATCH(A146,'Part Master'!$A$2:$A$1001,0)),"")</f>
        <v/>
      </c>
      <c r="O146" s="78" t="str">
        <f>IFERROR(INDEX('Part Master'!$K$2:$K$1001,MATCH(A146,'Part Master'!$A$2:$A$1001,0)),"")</f>
        <v/>
      </c>
      <c r="P146" s="81" t="str">
        <f t="shared" si="21"/>
        <v/>
      </c>
      <c r="Q146" s="78" t="str">
        <f>IFERROR(INDEX('Part Master'!$L$2:$L$1001,MATCH(A146,'Part Master'!$A$2:$A$1001,0)),"")</f>
        <v/>
      </c>
      <c r="R146" s="81" t="str">
        <f t="shared" si="22"/>
        <v/>
      </c>
      <c r="S146" s="81" t="str">
        <f t="shared" si="23"/>
        <v/>
      </c>
      <c r="T146" s="82" t="str">
        <f t="shared" si="24"/>
        <v/>
      </c>
      <c r="U146" s="82" t="str">
        <f t="shared" si="25"/>
        <v/>
      </c>
      <c r="V146" s="82" t="str">
        <f t="shared" si="26"/>
        <v/>
      </c>
    </row>
    <row r="147" spans="1:22" x14ac:dyDescent="0.3">
      <c r="A147" s="6"/>
      <c r="B147" s="43"/>
      <c r="C147" s="67" t="str">
        <f>IFERROR(INDEX('Part Master'!$B$2:$B$1001,MATCH(A147,'Part Master'!$A$2:$A$1001,0)),"")</f>
        <v/>
      </c>
      <c r="D147" s="83" t="str">
        <f t="shared" si="18"/>
        <v/>
      </c>
      <c r="E147" s="68" t="str">
        <f>IFERROR(INDEX('Part Master'!$C$2:$C$1001,MATCH(A147,'Part Master'!$A$2:$A$1001,0)),"")</f>
        <v/>
      </c>
      <c r="F147" s="67" t="str">
        <f>IFERROR(INDEX('Part Master'!$D$2:$D$1001,MATCH(A147,'Part Master'!$A$2:$A$1001,0)),"")</f>
        <v/>
      </c>
      <c r="G147" s="78" t="str">
        <f>IFERROR(INDEX('Part Master'!$E$2:$E$1001,MATCH(A147,'Part Master'!$A$2:$A$1001,0)),"")</f>
        <v/>
      </c>
      <c r="H147" s="84" t="str">
        <f t="shared" si="19"/>
        <v/>
      </c>
      <c r="I147" s="67" t="str">
        <f>IFERROR(INDEX('Part Master'!$F$2:$F$1001,MATCH(A147,'Part Master'!$A$2:$A$1001,0)),"")</f>
        <v/>
      </c>
      <c r="J147" s="67" t="str">
        <f>IFERROR(INDEX('Part Master'!$G$2:$G$1001,MATCH(A147,'Part Master'!$A$2:$A$1001,0)),"")</f>
        <v/>
      </c>
      <c r="K147" s="78" t="str">
        <f>IFERROR(INDEX('Part Master'!$H$2:$H$1001,MATCH(A147,'Part Master'!$A$2:$A$1001,0)),"")</f>
        <v/>
      </c>
      <c r="L147" s="84" t="str">
        <f t="shared" si="20"/>
        <v/>
      </c>
      <c r="M147" s="67" t="str">
        <f>IFERROR(INDEX('Part Master'!$I$2:$I$1001,MATCH(A147,'Part Master'!$A$2:$A$1001,0)),"")</f>
        <v/>
      </c>
      <c r="N147" s="67" t="str">
        <f>IFERROR(INDEX('Part Master'!$J$2:$J$1001,MATCH(A147,'Part Master'!$A$2:$A$1001,0)),"")</f>
        <v/>
      </c>
      <c r="O147" s="78" t="str">
        <f>IFERROR(INDEX('Part Master'!$K$2:$K$1001,MATCH(A147,'Part Master'!$A$2:$A$1001,0)),"")</f>
        <v/>
      </c>
      <c r="P147" s="84" t="str">
        <f t="shared" si="21"/>
        <v/>
      </c>
      <c r="Q147" s="78" t="str">
        <f>IFERROR(INDEX('Part Master'!$L$2:$L$1001,MATCH(A147,'Part Master'!$A$2:$A$1001,0)),"")</f>
        <v/>
      </c>
      <c r="R147" s="84" t="str">
        <f t="shared" si="22"/>
        <v/>
      </c>
      <c r="S147" s="84" t="str">
        <f t="shared" si="23"/>
        <v/>
      </c>
      <c r="T147" s="82" t="str">
        <f t="shared" si="24"/>
        <v/>
      </c>
      <c r="U147" s="82" t="str">
        <f t="shared" si="25"/>
        <v/>
      </c>
      <c r="V147" s="82" t="str">
        <f t="shared" si="26"/>
        <v/>
      </c>
    </row>
    <row r="148" spans="1:22" x14ac:dyDescent="0.3">
      <c r="A148" s="6"/>
      <c r="B148" s="43"/>
      <c r="C148" s="67" t="str">
        <f>IFERROR(INDEX('Part Master'!$B$2:$B$1001,MATCH(A148,'Part Master'!$A$2:$A$1001,0)),"")</f>
        <v/>
      </c>
      <c r="D148" s="80" t="str">
        <f t="shared" si="18"/>
        <v/>
      </c>
      <c r="E148" s="68" t="str">
        <f>IFERROR(INDEX('Part Master'!$C$2:$C$1001,MATCH(A148,'Part Master'!$A$2:$A$1001,0)),"")</f>
        <v/>
      </c>
      <c r="F148" s="67" t="str">
        <f>IFERROR(INDEX('Part Master'!$D$2:$D$1001,MATCH(A148,'Part Master'!$A$2:$A$1001,0)),"")</f>
        <v/>
      </c>
      <c r="G148" s="78" t="str">
        <f>IFERROR(INDEX('Part Master'!$E$2:$E$1001,MATCH(A148,'Part Master'!$A$2:$A$1001,0)),"")</f>
        <v/>
      </c>
      <c r="H148" s="81" t="str">
        <f t="shared" si="19"/>
        <v/>
      </c>
      <c r="I148" s="67" t="str">
        <f>IFERROR(INDEX('Part Master'!$F$2:$F$1001,MATCH(A148,'Part Master'!$A$2:$A$1001,0)),"")</f>
        <v/>
      </c>
      <c r="J148" s="67" t="str">
        <f>IFERROR(INDEX('Part Master'!$G$2:$G$1001,MATCH(A148,'Part Master'!$A$2:$A$1001,0)),"")</f>
        <v/>
      </c>
      <c r="K148" s="78" t="str">
        <f>IFERROR(INDEX('Part Master'!$H$2:$H$1001,MATCH(A148,'Part Master'!$A$2:$A$1001,0)),"")</f>
        <v/>
      </c>
      <c r="L148" s="81" t="str">
        <f t="shared" si="20"/>
        <v/>
      </c>
      <c r="M148" s="67" t="str">
        <f>IFERROR(INDEX('Part Master'!$I$2:$I$1001,MATCH(A148,'Part Master'!$A$2:$A$1001,0)),"")</f>
        <v/>
      </c>
      <c r="N148" s="67" t="str">
        <f>IFERROR(INDEX('Part Master'!$J$2:$J$1001,MATCH(A148,'Part Master'!$A$2:$A$1001,0)),"")</f>
        <v/>
      </c>
      <c r="O148" s="78" t="str">
        <f>IFERROR(INDEX('Part Master'!$K$2:$K$1001,MATCH(A148,'Part Master'!$A$2:$A$1001,0)),"")</f>
        <v/>
      </c>
      <c r="P148" s="81" t="str">
        <f t="shared" si="21"/>
        <v/>
      </c>
      <c r="Q148" s="78" t="str">
        <f>IFERROR(INDEX('Part Master'!$L$2:$L$1001,MATCH(A148,'Part Master'!$A$2:$A$1001,0)),"")</f>
        <v/>
      </c>
      <c r="R148" s="81" t="str">
        <f t="shared" si="22"/>
        <v/>
      </c>
      <c r="S148" s="81" t="str">
        <f t="shared" si="23"/>
        <v/>
      </c>
      <c r="T148" s="82" t="str">
        <f t="shared" si="24"/>
        <v/>
      </c>
      <c r="U148" s="82" t="str">
        <f t="shared" si="25"/>
        <v/>
      </c>
      <c r="V148" s="82" t="str">
        <f t="shared" si="26"/>
        <v/>
      </c>
    </row>
    <row r="149" spans="1:22" x14ac:dyDescent="0.3">
      <c r="A149" s="6"/>
      <c r="B149" s="43"/>
      <c r="C149" s="67" t="str">
        <f>IFERROR(INDEX('Part Master'!$B$2:$B$1001,MATCH(A149,'Part Master'!$A$2:$A$1001,0)),"")</f>
        <v/>
      </c>
      <c r="D149" s="83" t="str">
        <f t="shared" si="18"/>
        <v/>
      </c>
      <c r="E149" s="68" t="str">
        <f>IFERROR(INDEX('Part Master'!$C$2:$C$1001,MATCH(A149,'Part Master'!$A$2:$A$1001,0)),"")</f>
        <v/>
      </c>
      <c r="F149" s="67" t="str">
        <f>IFERROR(INDEX('Part Master'!$D$2:$D$1001,MATCH(A149,'Part Master'!$A$2:$A$1001,0)),"")</f>
        <v/>
      </c>
      <c r="G149" s="78" t="str">
        <f>IFERROR(INDEX('Part Master'!$E$2:$E$1001,MATCH(A149,'Part Master'!$A$2:$A$1001,0)),"")</f>
        <v/>
      </c>
      <c r="H149" s="84" t="str">
        <f t="shared" si="19"/>
        <v/>
      </c>
      <c r="I149" s="67" t="str">
        <f>IFERROR(INDEX('Part Master'!$F$2:$F$1001,MATCH(A149,'Part Master'!$A$2:$A$1001,0)),"")</f>
        <v/>
      </c>
      <c r="J149" s="67" t="str">
        <f>IFERROR(INDEX('Part Master'!$G$2:$G$1001,MATCH(A149,'Part Master'!$A$2:$A$1001,0)),"")</f>
        <v/>
      </c>
      <c r="K149" s="78" t="str">
        <f>IFERROR(INDEX('Part Master'!$H$2:$H$1001,MATCH(A149,'Part Master'!$A$2:$A$1001,0)),"")</f>
        <v/>
      </c>
      <c r="L149" s="84" t="str">
        <f t="shared" si="20"/>
        <v/>
      </c>
      <c r="M149" s="67" t="str">
        <f>IFERROR(INDEX('Part Master'!$I$2:$I$1001,MATCH(A149,'Part Master'!$A$2:$A$1001,0)),"")</f>
        <v/>
      </c>
      <c r="N149" s="67" t="str">
        <f>IFERROR(INDEX('Part Master'!$J$2:$J$1001,MATCH(A149,'Part Master'!$A$2:$A$1001,0)),"")</f>
        <v/>
      </c>
      <c r="O149" s="78" t="str">
        <f>IFERROR(INDEX('Part Master'!$K$2:$K$1001,MATCH(A149,'Part Master'!$A$2:$A$1001,0)),"")</f>
        <v/>
      </c>
      <c r="P149" s="84" t="str">
        <f t="shared" si="21"/>
        <v/>
      </c>
      <c r="Q149" s="78" t="str">
        <f>IFERROR(INDEX('Part Master'!$L$2:$L$1001,MATCH(A149,'Part Master'!$A$2:$A$1001,0)),"")</f>
        <v/>
      </c>
      <c r="R149" s="84" t="str">
        <f t="shared" si="22"/>
        <v/>
      </c>
      <c r="S149" s="84" t="str">
        <f t="shared" si="23"/>
        <v/>
      </c>
      <c r="T149" s="82" t="str">
        <f t="shared" si="24"/>
        <v/>
      </c>
      <c r="U149" s="82" t="str">
        <f t="shared" si="25"/>
        <v/>
      </c>
      <c r="V149" s="82" t="str">
        <f t="shared" si="26"/>
        <v/>
      </c>
    </row>
    <row r="150" spans="1:22" x14ac:dyDescent="0.3">
      <c r="A150" s="6"/>
      <c r="B150" s="43"/>
      <c r="C150" s="67" t="str">
        <f>IFERROR(INDEX('Part Master'!$B$2:$B$1001,MATCH(A150,'Part Master'!$A$2:$A$1001,0)),"")</f>
        <v/>
      </c>
      <c r="D150" s="80" t="str">
        <f t="shared" si="18"/>
        <v/>
      </c>
      <c r="E150" s="68" t="str">
        <f>IFERROR(INDEX('Part Master'!$C$2:$C$1001,MATCH(A150,'Part Master'!$A$2:$A$1001,0)),"")</f>
        <v/>
      </c>
      <c r="F150" s="67" t="str">
        <f>IFERROR(INDEX('Part Master'!$D$2:$D$1001,MATCH(A150,'Part Master'!$A$2:$A$1001,0)),"")</f>
        <v/>
      </c>
      <c r="G150" s="78" t="str">
        <f>IFERROR(INDEX('Part Master'!$E$2:$E$1001,MATCH(A150,'Part Master'!$A$2:$A$1001,0)),"")</f>
        <v/>
      </c>
      <c r="H150" s="81" t="str">
        <f t="shared" si="19"/>
        <v/>
      </c>
      <c r="I150" s="67" t="str">
        <f>IFERROR(INDEX('Part Master'!$F$2:$F$1001,MATCH(A150,'Part Master'!$A$2:$A$1001,0)),"")</f>
        <v/>
      </c>
      <c r="J150" s="67" t="str">
        <f>IFERROR(INDEX('Part Master'!$G$2:$G$1001,MATCH(A150,'Part Master'!$A$2:$A$1001,0)),"")</f>
        <v/>
      </c>
      <c r="K150" s="78" t="str">
        <f>IFERROR(INDEX('Part Master'!$H$2:$H$1001,MATCH(A150,'Part Master'!$A$2:$A$1001,0)),"")</f>
        <v/>
      </c>
      <c r="L150" s="81" t="str">
        <f t="shared" si="20"/>
        <v/>
      </c>
      <c r="M150" s="67" t="str">
        <f>IFERROR(INDEX('Part Master'!$I$2:$I$1001,MATCH(A150,'Part Master'!$A$2:$A$1001,0)),"")</f>
        <v/>
      </c>
      <c r="N150" s="67" t="str">
        <f>IFERROR(INDEX('Part Master'!$J$2:$J$1001,MATCH(A150,'Part Master'!$A$2:$A$1001,0)),"")</f>
        <v/>
      </c>
      <c r="O150" s="78" t="str">
        <f>IFERROR(INDEX('Part Master'!$K$2:$K$1001,MATCH(A150,'Part Master'!$A$2:$A$1001,0)),"")</f>
        <v/>
      </c>
      <c r="P150" s="81" t="str">
        <f t="shared" si="21"/>
        <v/>
      </c>
      <c r="Q150" s="78" t="str">
        <f>IFERROR(INDEX('Part Master'!$L$2:$L$1001,MATCH(A150,'Part Master'!$A$2:$A$1001,0)),"")</f>
        <v/>
      </c>
      <c r="R150" s="81" t="str">
        <f t="shared" si="22"/>
        <v/>
      </c>
      <c r="S150" s="81" t="str">
        <f t="shared" si="23"/>
        <v/>
      </c>
      <c r="T150" s="82" t="str">
        <f t="shared" si="24"/>
        <v/>
      </c>
      <c r="U150" s="82" t="str">
        <f t="shared" si="25"/>
        <v/>
      </c>
      <c r="V150" s="82" t="str">
        <f t="shared" si="26"/>
        <v/>
      </c>
    </row>
    <row r="151" spans="1:22" x14ac:dyDescent="0.3">
      <c r="A151" s="6"/>
      <c r="B151" s="43"/>
      <c r="C151" s="67" t="str">
        <f>IFERROR(INDEX('Part Master'!$B$2:$B$1001,MATCH(A151,'Part Master'!$A$2:$A$1001,0)),"")</f>
        <v/>
      </c>
      <c r="D151" s="83" t="str">
        <f t="shared" si="18"/>
        <v/>
      </c>
      <c r="E151" s="68" t="str">
        <f>IFERROR(INDEX('Part Master'!$C$2:$C$1001,MATCH(A151,'Part Master'!$A$2:$A$1001,0)),"")</f>
        <v/>
      </c>
      <c r="F151" s="67" t="str">
        <f>IFERROR(INDEX('Part Master'!$D$2:$D$1001,MATCH(A151,'Part Master'!$A$2:$A$1001,0)),"")</f>
        <v/>
      </c>
      <c r="G151" s="78" t="str">
        <f>IFERROR(INDEX('Part Master'!$E$2:$E$1001,MATCH(A151,'Part Master'!$A$2:$A$1001,0)),"")</f>
        <v/>
      </c>
      <c r="H151" s="84" t="str">
        <f t="shared" si="19"/>
        <v/>
      </c>
      <c r="I151" s="67" t="str">
        <f>IFERROR(INDEX('Part Master'!$F$2:$F$1001,MATCH(A151,'Part Master'!$A$2:$A$1001,0)),"")</f>
        <v/>
      </c>
      <c r="J151" s="67" t="str">
        <f>IFERROR(INDEX('Part Master'!$G$2:$G$1001,MATCH(A151,'Part Master'!$A$2:$A$1001,0)),"")</f>
        <v/>
      </c>
      <c r="K151" s="78" t="str">
        <f>IFERROR(INDEX('Part Master'!$H$2:$H$1001,MATCH(A151,'Part Master'!$A$2:$A$1001,0)),"")</f>
        <v/>
      </c>
      <c r="L151" s="84" t="str">
        <f t="shared" si="20"/>
        <v/>
      </c>
      <c r="M151" s="67" t="str">
        <f>IFERROR(INDEX('Part Master'!$I$2:$I$1001,MATCH(A151,'Part Master'!$A$2:$A$1001,0)),"")</f>
        <v/>
      </c>
      <c r="N151" s="67" t="str">
        <f>IFERROR(INDEX('Part Master'!$J$2:$J$1001,MATCH(A151,'Part Master'!$A$2:$A$1001,0)),"")</f>
        <v/>
      </c>
      <c r="O151" s="78" t="str">
        <f>IFERROR(INDEX('Part Master'!$K$2:$K$1001,MATCH(A151,'Part Master'!$A$2:$A$1001,0)),"")</f>
        <v/>
      </c>
      <c r="P151" s="84" t="str">
        <f t="shared" si="21"/>
        <v/>
      </c>
      <c r="Q151" s="78" t="str">
        <f>IFERROR(INDEX('Part Master'!$L$2:$L$1001,MATCH(A151,'Part Master'!$A$2:$A$1001,0)),"")</f>
        <v/>
      </c>
      <c r="R151" s="84" t="str">
        <f t="shared" si="22"/>
        <v/>
      </c>
      <c r="S151" s="84" t="str">
        <f t="shared" si="23"/>
        <v/>
      </c>
      <c r="T151" s="82" t="str">
        <f t="shared" si="24"/>
        <v/>
      </c>
      <c r="U151" s="82" t="str">
        <f t="shared" si="25"/>
        <v/>
      </c>
      <c r="V151" s="82" t="str">
        <f t="shared" si="26"/>
        <v/>
      </c>
    </row>
    <row r="152" spans="1:22" x14ac:dyDescent="0.3">
      <c r="A152" s="6"/>
      <c r="B152" s="43"/>
      <c r="C152" s="67" t="str">
        <f>IFERROR(INDEX('Part Master'!$B$2:$B$1001,MATCH(A152,'Part Master'!$A$2:$A$1001,0)),"")</f>
        <v/>
      </c>
      <c r="D152" s="80" t="str">
        <f t="shared" si="18"/>
        <v/>
      </c>
      <c r="E152" s="68" t="str">
        <f>IFERROR(INDEX('Part Master'!$C$2:$C$1001,MATCH(A152,'Part Master'!$A$2:$A$1001,0)),"")</f>
        <v/>
      </c>
      <c r="F152" s="67" t="str">
        <f>IFERROR(INDEX('Part Master'!$D$2:$D$1001,MATCH(A152,'Part Master'!$A$2:$A$1001,0)),"")</f>
        <v/>
      </c>
      <c r="G152" s="78" t="str">
        <f>IFERROR(INDEX('Part Master'!$E$2:$E$1001,MATCH(A152,'Part Master'!$A$2:$A$1001,0)),"")</f>
        <v/>
      </c>
      <c r="H152" s="81" t="str">
        <f t="shared" si="19"/>
        <v/>
      </c>
      <c r="I152" s="67" t="str">
        <f>IFERROR(INDEX('Part Master'!$F$2:$F$1001,MATCH(A152,'Part Master'!$A$2:$A$1001,0)),"")</f>
        <v/>
      </c>
      <c r="J152" s="67" t="str">
        <f>IFERROR(INDEX('Part Master'!$G$2:$G$1001,MATCH(A152,'Part Master'!$A$2:$A$1001,0)),"")</f>
        <v/>
      </c>
      <c r="K152" s="78" t="str">
        <f>IFERROR(INDEX('Part Master'!$H$2:$H$1001,MATCH(A152,'Part Master'!$A$2:$A$1001,0)),"")</f>
        <v/>
      </c>
      <c r="L152" s="81" t="str">
        <f t="shared" si="20"/>
        <v/>
      </c>
      <c r="M152" s="67" t="str">
        <f>IFERROR(INDEX('Part Master'!$I$2:$I$1001,MATCH(A152,'Part Master'!$A$2:$A$1001,0)),"")</f>
        <v/>
      </c>
      <c r="N152" s="67" t="str">
        <f>IFERROR(INDEX('Part Master'!$J$2:$J$1001,MATCH(A152,'Part Master'!$A$2:$A$1001,0)),"")</f>
        <v/>
      </c>
      <c r="O152" s="78" t="str">
        <f>IFERROR(INDEX('Part Master'!$K$2:$K$1001,MATCH(A152,'Part Master'!$A$2:$A$1001,0)),"")</f>
        <v/>
      </c>
      <c r="P152" s="81" t="str">
        <f t="shared" si="21"/>
        <v/>
      </c>
      <c r="Q152" s="78" t="str">
        <f>IFERROR(INDEX('Part Master'!$L$2:$L$1001,MATCH(A152,'Part Master'!$A$2:$A$1001,0)),"")</f>
        <v/>
      </c>
      <c r="R152" s="81" t="str">
        <f t="shared" si="22"/>
        <v/>
      </c>
      <c r="S152" s="81" t="str">
        <f t="shared" si="23"/>
        <v/>
      </c>
      <c r="T152" s="82" t="str">
        <f t="shared" si="24"/>
        <v/>
      </c>
      <c r="U152" s="82" t="str">
        <f t="shared" si="25"/>
        <v/>
      </c>
      <c r="V152" s="82" t="str">
        <f t="shared" si="26"/>
        <v/>
      </c>
    </row>
    <row r="153" spans="1:22" x14ac:dyDescent="0.3">
      <c r="A153" s="6"/>
      <c r="B153" s="43"/>
      <c r="C153" s="67" t="str">
        <f>IFERROR(INDEX('Part Master'!$B$2:$B$1001,MATCH(A153,'Part Master'!$A$2:$A$1001,0)),"")</f>
        <v/>
      </c>
      <c r="D153" s="83" t="str">
        <f t="shared" si="18"/>
        <v/>
      </c>
      <c r="E153" s="68" t="str">
        <f>IFERROR(INDEX('Part Master'!$C$2:$C$1001,MATCH(A153,'Part Master'!$A$2:$A$1001,0)),"")</f>
        <v/>
      </c>
      <c r="F153" s="67" t="str">
        <f>IFERROR(INDEX('Part Master'!$D$2:$D$1001,MATCH(A153,'Part Master'!$A$2:$A$1001,0)),"")</f>
        <v/>
      </c>
      <c r="G153" s="78" t="str">
        <f>IFERROR(INDEX('Part Master'!$E$2:$E$1001,MATCH(A153,'Part Master'!$A$2:$A$1001,0)),"")</f>
        <v/>
      </c>
      <c r="H153" s="84" t="str">
        <f t="shared" si="19"/>
        <v/>
      </c>
      <c r="I153" s="67" t="str">
        <f>IFERROR(INDEX('Part Master'!$F$2:$F$1001,MATCH(A153,'Part Master'!$A$2:$A$1001,0)),"")</f>
        <v/>
      </c>
      <c r="J153" s="67" t="str">
        <f>IFERROR(INDEX('Part Master'!$G$2:$G$1001,MATCH(A153,'Part Master'!$A$2:$A$1001,0)),"")</f>
        <v/>
      </c>
      <c r="K153" s="78" t="str">
        <f>IFERROR(INDEX('Part Master'!$H$2:$H$1001,MATCH(A153,'Part Master'!$A$2:$A$1001,0)),"")</f>
        <v/>
      </c>
      <c r="L153" s="84" t="str">
        <f t="shared" si="20"/>
        <v/>
      </c>
      <c r="M153" s="67" t="str">
        <f>IFERROR(INDEX('Part Master'!$I$2:$I$1001,MATCH(A153,'Part Master'!$A$2:$A$1001,0)),"")</f>
        <v/>
      </c>
      <c r="N153" s="67" t="str">
        <f>IFERROR(INDEX('Part Master'!$J$2:$J$1001,MATCH(A153,'Part Master'!$A$2:$A$1001,0)),"")</f>
        <v/>
      </c>
      <c r="O153" s="78" t="str">
        <f>IFERROR(INDEX('Part Master'!$K$2:$K$1001,MATCH(A153,'Part Master'!$A$2:$A$1001,0)),"")</f>
        <v/>
      </c>
      <c r="P153" s="84" t="str">
        <f t="shared" si="21"/>
        <v/>
      </c>
      <c r="Q153" s="78" t="str">
        <f>IFERROR(INDEX('Part Master'!$L$2:$L$1001,MATCH(A153,'Part Master'!$A$2:$A$1001,0)),"")</f>
        <v/>
      </c>
      <c r="R153" s="84" t="str">
        <f t="shared" si="22"/>
        <v/>
      </c>
      <c r="S153" s="84" t="str">
        <f t="shared" si="23"/>
        <v/>
      </c>
      <c r="T153" s="82" t="str">
        <f t="shared" si="24"/>
        <v/>
      </c>
      <c r="U153" s="82" t="str">
        <f t="shared" si="25"/>
        <v/>
      </c>
      <c r="V153" s="82" t="str">
        <f t="shared" si="26"/>
        <v/>
      </c>
    </row>
    <row r="154" spans="1:22" x14ac:dyDescent="0.3">
      <c r="A154" s="6"/>
      <c r="B154" s="43"/>
      <c r="C154" s="67" t="str">
        <f>IFERROR(INDEX('Part Master'!$B$2:$B$1001,MATCH(A154,'Part Master'!$A$2:$A$1001,0)),"")</f>
        <v/>
      </c>
      <c r="D154" s="80" t="str">
        <f t="shared" si="18"/>
        <v/>
      </c>
      <c r="E154" s="68" t="str">
        <f>IFERROR(INDEX('Part Master'!$C$2:$C$1001,MATCH(A154,'Part Master'!$A$2:$A$1001,0)),"")</f>
        <v/>
      </c>
      <c r="F154" s="67" t="str">
        <f>IFERROR(INDEX('Part Master'!$D$2:$D$1001,MATCH(A154,'Part Master'!$A$2:$A$1001,0)),"")</f>
        <v/>
      </c>
      <c r="G154" s="78" t="str">
        <f>IFERROR(INDEX('Part Master'!$E$2:$E$1001,MATCH(A154,'Part Master'!$A$2:$A$1001,0)),"")</f>
        <v/>
      </c>
      <c r="H154" s="81" t="str">
        <f t="shared" si="19"/>
        <v/>
      </c>
      <c r="I154" s="67" t="str">
        <f>IFERROR(INDEX('Part Master'!$F$2:$F$1001,MATCH(A154,'Part Master'!$A$2:$A$1001,0)),"")</f>
        <v/>
      </c>
      <c r="J154" s="67" t="str">
        <f>IFERROR(INDEX('Part Master'!$G$2:$G$1001,MATCH(A154,'Part Master'!$A$2:$A$1001,0)),"")</f>
        <v/>
      </c>
      <c r="K154" s="78" t="str">
        <f>IFERROR(INDEX('Part Master'!$H$2:$H$1001,MATCH(A154,'Part Master'!$A$2:$A$1001,0)),"")</f>
        <v/>
      </c>
      <c r="L154" s="81" t="str">
        <f t="shared" si="20"/>
        <v/>
      </c>
      <c r="M154" s="67" t="str">
        <f>IFERROR(INDEX('Part Master'!$I$2:$I$1001,MATCH(A154,'Part Master'!$A$2:$A$1001,0)),"")</f>
        <v/>
      </c>
      <c r="N154" s="67" t="str">
        <f>IFERROR(INDEX('Part Master'!$J$2:$J$1001,MATCH(A154,'Part Master'!$A$2:$A$1001,0)),"")</f>
        <v/>
      </c>
      <c r="O154" s="78" t="str">
        <f>IFERROR(INDEX('Part Master'!$K$2:$K$1001,MATCH(A154,'Part Master'!$A$2:$A$1001,0)),"")</f>
        <v/>
      </c>
      <c r="P154" s="81" t="str">
        <f t="shared" si="21"/>
        <v/>
      </c>
      <c r="Q154" s="78" t="str">
        <f>IFERROR(INDEX('Part Master'!$L$2:$L$1001,MATCH(A154,'Part Master'!$A$2:$A$1001,0)),"")</f>
        <v/>
      </c>
      <c r="R154" s="81" t="str">
        <f t="shared" si="22"/>
        <v/>
      </c>
      <c r="S154" s="81" t="str">
        <f t="shared" si="23"/>
        <v/>
      </c>
      <c r="T154" s="82" t="str">
        <f t="shared" si="24"/>
        <v/>
      </c>
      <c r="U154" s="82" t="str">
        <f t="shared" si="25"/>
        <v/>
      </c>
      <c r="V154" s="82" t="str">
        <f t="shared" si="26"/>
        <v/>
      </c>
    </row>
    <row r="155" spans="1:22" x14ac:dyDescent="0.3">
      <c r="A155" s="6"/>
      <c r="B155" s="43"/>
      <c r="C155" s="67" t="str">
        <f>IFERROR(INDEX('Part Master'!$B$2:$B$1001,MATCH(A155,'Part Master'!$A$2:$A$1001,0)),"")</f>
        <v/>
      </c>
      <c r="D155" s="83" t="str">
        <f t="shared" si="18"/>
        <v/>
      </c>
      <c r="E155" s="68" t="str">
        <f>IFERROR(INDEX('Part Master'!$C$2:$C$1001,MATCH(A155,'Part Master'!$A$2:$A$1001,0)),"")</f>
        <v/>
      </c>
      <c r="F155" s="67" t="str">
        <f>IFERROR(INDEX('Part Master'!$D$2:$D$1001,MATCH(A155,'Part Master'!$A$2:$A$1001,0)),"")</f>
        <v/>
      </c>
      <c r="G155" s="78" t="str">
        <f>IFERROR(INDEX('Part Master'!$E$2:$E$1001,MATCH(A155,'Part Master'!$A$2:$A$1001,0)),"")</f>
        <v/>
      </c>
      <c r="H155" s="84" t="str">
        <f t="shared" si="19"/>
        <v/>
      </c>
      <c r="I155" s="67" t="str">
        <f>IFERROR(INDEX('Part Master'!$F$2:$F$1001,MATCH(A155,'Part Master'!$A$2:$A$1001,0)),"")</f>
        <v/>
      </c>
      <c r="J155" s="67" t="str">
        <f>IFERROR(INDEX('Part Master'!$G$2:$G$1001,MATCH(A155,'Part Master'!$A$2:$A$1001,0)),"")</f>
        <v/>
      </c>
      <c r="K155" s="78" t="str">
        <f>IFERROR(INDEX('Part Master'!$H$2:$H$1001,MATCH(A155,'Part Master'!$A$2:$A$1001,0)),"")</f>
        <v/>
      </c>
      <c r="L155" s="84" t="str">
        <f t="shared" si="20"/>
        <v/>
      </c>
      <c r="M155" s="67" t="str">
        <f>IFERROR(INDEX('Part Master'!$I$2:$I$1001,MATCH(A155,'Part Master'!$A$2:$A$1001,0)),"")</f>
        <v/>
      </c>
      <c r="N155" s="67" t="str">
        <f>IFERROR(INDEX('Part Master'!$J$2:$J$1001,MATCH(A155,'Part Master'!$A$2:$A$1001,0)),"")</f>
        <v/>
      </c>
      <c r="O155" s="78" t="str">
        <f>IFERROR(INDEX('Part Master'!$K$2:$K$1001,MATCH(A155,'Part Master'!$A$2:$A$1001,0)),"")</f>
        <v/>
      </c>
      <c r="P155" s="84" t="str">
        <f t="shared" si="21"/>
        <v/>
      </c>
      <c r="Q155" s="78" t="str">
        <f>IFERROR(INDEX('Part Master'!$L$2:$L$1001,MATCH(A155,'Part Master'!$A$2:$A$1001,0)),"")</f>
        <v/>
      </c>
      <c r="R155" s="84" t="str">
        <f t="shared" si="22"/>
        <v/>
      </c>
      <c r="S155" s="84" t="str">
        <f t="shared" si="23"/>
        <v/>
      </c>
      <c r="T155" s="82" t="str">
        <f t="shared" si="24"/>
        <v/>
      </c>
      <c r="U155" s="82" t="str">
        <f t="shared" si="25"/>
        <v/>
      </c>
      <c r="V155" s="82" t="str">
        <f t="shared" si="26"/>
        <v/>
      </c>
    </row>
    <row r="156" spans="1:22" x14ac:dyDescent="0.3">
      <c r="A156" s="6"/>
      <c r="B156" s="43"/>
      <c r="C156" s="67" t="str">
        <f>IFERROR(INDEX('Part Master'!$B$2:$B$1001,MATCH(A156,'Part Master'!$A$2:$A$1001,0)),"")</f>
        <v/>
      </c>
      <c r="D156" s="80" t="str">
        <f t="shared" si="18"/>
        <v/>
      </c>
      <c r="E156" s="68" t="str">
        <f>IFERROR(INDEX('Part Master'!$C$2:$C$1001,MATCH(A156,'Part Master'!$A$2:$A$1001,0)),"")</f>
        <v/>
      </c>
      <c r="F156" s="67" t="str">
        <f>IFERROR(INDEX('Part Master'!$D$2:$D$1001,MATCH(A156,'Part Master'!$A$2:$A$1001,0)),"")</f>
        <v/>
      </c>
      <c r="G156" s="78" t="str">
        <f>IFERROR(INDEX('Part Master'!$E$2:$E$1001,MATCH(A156,'Part Master'!$A$2:$A$1001,0)),"")</f>
        <v/>
      </c>
      <c r="H156" s="81" t="str">
        <f t="shared" si="19"/>
        <v/>
      </c>
      <c r="I156" s="67" t="str">
        <f>IFERROR(INDEX('Part Master'!$F$2:$F$1001,MATCH(A156,'Part Master'!$A$2:$A$1001,0)),"")</f>
        <v/>
      </c>
      <c r="J156" s="67" t="str">
        <f>IFERROR(INDEX('Part Master'!$G$2:$G$1001,MATCH(A156,'Part Master'!$A$2:$A$1001,0)),"")</f>
        <v/>
      </c>
      <c r="K156" s="78" t="str">
        <f>IFERROR(INDEX('Part Master'!$H$2:$H$1001,MATCH(A156,'Part Master'!$A$2:$A$1001,0)),"")</f>
        <v/>
      </c>
      <c r="L156" s="81" t="str">
        <f t="shared" si="20"/>
        <v/>
      </c>
      <c r="M156" s="67" t="str">
        <f>IFERROR(INDEX('Part Master'!$I$2:$I$1001,MATCH(A156,'Part Master'!$A$2:$A$1001,0)),"")</f>
        <v/>
      </c>
      <c r="N156" s="67" t="str">
        <f>IFERROR(INDEX('Part Master'!$J$2:$J$1001,MATCH(A156,'Part Master'!$A$2:$A$1001,0)),"")</f>
        <v/>
      </c>
      <c r="O156" s="78" t="str">
        <f>IFERROR(INDEX('Part Master'!$K$2:$K$1001,MATCH(A156,'Part Master'!$A$2:$A$1001,0)),"")</f>
        <v/>
      </c>
      <c r="P156" s="81" t="str">
        <f t="shared" si="21"/>
        <v/>
      </c>
      <c r="Q156" s="78" t="str">
        <f>IFERROR(INDEX('Part Master'!$L$2:$L$1001,MATCH(A156,'Part Master'!$A$2:$A$1001,0)),"")</f>
        <v/>
      </c>
      <c r="R156" s="81" t="str">
        <f t="shared" si="22"/>
        <v/>
      </c>
      <c r="S156" s="81" t="str">
        <f t="shared" si="23"/>
        <v/>
      </c>
      <c r="T156" s="82" t="str">
        <f t="shared" si="24"/>
        <v/>
      </c>
      <c r="U156" s="82" t="str">
        <f t="shared" si="25"/>
        <v/>
      </c>
      <c r="V156" s="82" t="str">
        <f t="shared" si="26"/>
        <v/>
      </c>
    </row>
    <row r="157" spans="1:22" x14ac:dyDescent="0.3">
      <c r="A157" s="6"/>
      <c r="B157" s="43"/>
      <c r="C157" s="67" t="str">
        <f>IFERROR(INDEX('Part Master'!$B$2:$B$1001,MATCH(A157,'Part Master'!$A$2:$A$1001,0)),"")</f>
        <v/>
      </c>
      <c r="D157" s="83" t="str">
        <f t="shared" si="18"/>
        <v/>
      </c>
      <c r="E157" s="68" t="str">
        <f>IFERROR(INDEX('Part Master'!$C$2:$C$1001,MATCH(A157,'Part Master'!$A$2:$A$1001,0)),"")</f>
        <v/>
      </c>
      <c r="F157" s="67" t="str">
        <f>IFERROR(INDEX('Part Master'!$D$2:$D$1001,MATCH(A157,'Part Master'!$A$2:$A$1001,0)),"")</f>
        <v/>
      </c>
      <c r="G157" s="78" t="str">
        <f>IFERROR(INDEX('Part Master'!$E$2:$E$1001,MATCH(A157,'Part Master'!$A$2:$A$1001,0)),"")</f>
        <v/>
      </c>
      <c r="H157" s="84" t="str">
        <f t="shared" si="19"/>
        <v/>
      </c>
      <c r="I157" s="67" t="str">
        <f>IFERROR(INDEX('Part Master'!$F$2:$F$1001,MATCH(A157,'Part Master'!$A$2:$A$1001,0)),"")</f>
        <v/>
      </c>
      <c r="J157" s="67" t="str">
        <f>IFERROR(INDEX('Part Master'!$G$2:$G$1001,MATCH(A157,'Part Master'!$A$2:$A$1001,0)),"")</f>
        <v/>
      </c>
      <c r="K157" s="78" t="str">
        <f>IFERROR(INDEX('Part Master'!$H$2:$H$1001,MATCH(A157,'Part Master'!$A$2:$A$1001,0)),"")</f>
        <v/>
      </c>
      <c r="L157" s="84" t="str">
        <f t="shared" si="20"/>
        <v/>
      </c>
      <c r="M157" s="67" t="str">
        <f>IFERROR(INDEX('Part Master'!$I$2:$I$1001,MATCH(A157,'Part Master'!$A$2:$A$1001,0)),"")</f>
        <v/>
      </c>
      <c r="N157" s="67" t="str">
        <f>IFERROR(INDEX('Part Master'!$J$2:$J$1001,MATCH(A157,'Part Master'!$A$2:$A$1001,0)),"")</f>
        <v/>
      </c>
      <c r="O157" s="78" t="str">
        <f>IFERROR(INDEX('Part Master'!$K$2:$K$1001,MATCH(A157,'Part Master'!$A$2:$A$1001,0)),"")</f>
        <v/>
      </c>
      <c r="P157" s="84" t="str">
        <f t="shared" si="21"/>
        <v/>
      </c>
      <c r="Q157" s="78" t="str">
        <f>IFERROR(INDEX('Part Master'!$L$2:$L$1001,MATCH(A157,'Part Master'!$A$2:$A$1001,0)),"")</f>
        <v/>
      </c>
      <c r="R157" s="84" t="str">
        <f t="shared" si="22"/>
        <v/>
      </c>
      <c r="S157" s="84" t="str">
        <f t="shared" si="23"/>
        <v/>
      </c>
      <c r="T157" s="82" t="str">
        <f t="shared" si="24"/>
        <v/>
      </c>
      <c r="U157" s="82" t="str">
        <f t="shared" si="25"/>
        <v/>
      </c>
      <c r="V157" s="82" t="str">
        <f t="shared" si="26"/>
        <v/>
      </c>
    </row>
    <row r="158" spans="1:22" x14ac:dyDescent="0.3">
      <c r="A158" s="6"/>
      <c r="B158" s="43"/>
      <c r="C158" s="67" t="str">
        <f>IFERROR(INDEX('Part Master'!$B$2:$B$1001,MATCH(A158,'Part Master'!$A$2:$A$1001,0)),"")</f>
        <v/>
      </c>
      <c r="D158" s="80" t="str">
        <f t="shared" si="18"/>
        <v/>
      </c>
      <c r="E158" s="68" t="str">
        <f>IFERROR(INDEX('Part Master'!$C$2:$C$1001,MATCH(A158,'Part Master'!$A$2:$A$1001,0)),"")</f>
        <v/>
      </c>
      <c r="F158" s="67" t="str">
        <f>IFERROR(INDEX('Part Master'!$D$2:$D$1001,MATCH(A158,'Part Master'!$A$2:$A$1001,0)),"")</f>
        <v/>
      </c>
      <c r="G158" s="78" t="str">
        <f>IFERROR(INDEX('Part Master'!$E$2:$E$1001,MATCH(A158,'Part Master'!$A$2:$A$1001,0)),"")</f>
        <v/>
      </c>
      <c r="H158" s="81" t="str">
        <f t="shared" si="19"/>
        <v/>
      </c>
      <c r="I158" s="67" t="str">
        <f>IFERROR(INDEX('Part Master'!$F$2:$F$1001,MATCH(A158,'Part Master'!$A$2:$A$1001,0)),"")</f>
        <v/>
      </c>
      <c r="J158" s="67" t="str">
        <f>IFERROR(INDEX('Part Master'!$G$2:$G$1001,MATCH(A158,'Part Master'!$A$2:$A$1001,0)),"")</f>
        <v/>
      </c>
      <c r="K158" s="78" t="str">
        <f>IFERROR(INDEX('Part Master'!$H$2:$H$1001,MATCH(A158,'Part Master'!$A$2:$A$1001,0)),"")</f>
        <v/>
      </c>
      <c r="L158" s="81" t="str">
        <f t="shared" si="20"/>
        <v/>
      </c>
      <c r="M158" s="67" t="str">
        <f>IFERROR(INDEX('Part Master'!$I$2:$I$1001,MATCH(A158,'Part Master'!$A$2:$A$1001,0)),"")</f>
        <v/>
      </c>
      <c r="N158" s="67" t="str">
        <f>IFERROR(INDEX('Part Master'!$J$2:$J$1001,MATCH(A158,'Part Master'!$A$2:$A$1001,0)),"")</f>
        <v/>
      </c>
      <c r="O158" s="78" t="str">
        <f>IFERROR(INDEX('Part Master'!$K$2:$K$1001,MATCH(A158,'Part Master'!$A$2:$A$1001,0)),"")</f>
        <v/>
      </c>
      <c r="P158" s="81" t="str">
        <f t="shared" si="21"/>
        <v/>
      </c>
      <c r="Q158" s="78" t="str">
        <f>IFERROR(INDEX('Part Master'!$L$2:$L$1001,MATCH(A158,'Part Master'!$A$2:$A$1001,0)),"")</f>
        <v/>
      </c>
      <c r="R158" s="81" t="str">
        <f t="shared" si="22"/>
        <v/>
      </c>
      <c r="S158" s="81" t="str">
        <f t="shared" si="23"/>
        <v/>
      </c>
      <c r="T158" s="82" t="str">
        <f t="shared" si="24"/>
        <v/>
      </c>
      <c r="U158" s="82" t="str">
        <f t="shared" si="25"/>
        <v/>
      </c>
      <c r="V158" s="82" t="str">
        <f t="shared" si="26"/>
        <v/>
      </c>
    </row>
    <row r="159" spans="1:22" x14ac:dyDescent="0.3">
      <c r="A159" s="6"/>
      <c r="B159" s="43"/>
      <c r="C159" s="67" t="str">
        <f>IFERROR(INDEX('Part Master'!$B$2:$B$1001,MATCH(A159,'Part Master'!$A$2:$A$1001,0)),"")</f>
        <v/>
      </c>
      <c r="D159" s="83" t="str">
        <f t="shared" si="18"/>
        <v/>
      </c>
      <c r="E159" s="68" t="str">
        <f>IFERROR(INDEX('Part Master'!$C$2:$C$1001,MATCH(A159,'Part Master'!$A$2:$A$1001,0)),"")</f>
        <v/>
      </c>
      <c r="F159" s="67" t="str">
        <f>IFERROR(INDEX('Part Master'!$D$2:$D$1001,MATCH(A159,'Part Master'!$A$2:$A$1001,0)),"")</f>
        <v/>
      </c>
      <c r="G159" s="78" t="str">
        <f>IFERROR(INDEX('Part Master'!$E$2:$E$1001,MATCH(A159,'Part Master'!$A$2:$A$1001,0)),"")</f>
        <v/>
      </c>
      <c r="H159" s="84" t="str">
        <f t="shared" si="19"/>
        <v/>
      </c>
      <c r="I159" s="67" t="str">
        <f>IFERROR(INDEX('Part Master'!$F$2:$F$1001,MATCH(A159,'Part Master'!$A$2:$A$1001,0)),"")</f>
        <v/>
      </c>
      <c r="J159" s="67" t="str">
        <f>IFERROR(INDEX('Part Master'!$G$2:$G$1001,MATCH(A159,'Part Master'!$A$2:$A$1001,0)),"")</f>
        <v/>
      </c>
      <c r="K159" s="78" t="str">
        <f>IFERROR(INDEX('Part Master'!$H$2:$H$1001,MATCH(A159,'Part Master'!$A$2:$A$1001,0)),"")</f>
        <v/>
      </c>
      <c r="L159" s="84" t="str">
        <f t="shared" si="20"/>
        <v/>
      </c>
      <c r="M159" s="67" t="str">
        <f>IFERROR(INDEX('Part Master'!$I$2:$I$1001,MATCH(A159,'Part Master'!$A$2:$A$1001,0)),"")</f>
        <v/>
      </c>
      <c r="N159" s="67" t="str">
        <f>IFERROR(INDEX('Part Master'!$J$2:$J$1001,MATCH(A159,'Part Master'!$A$2:$A$1001,0)),"")</f>
        <v/>
      </c>
      <c r="O159" s="78" t="str">
        <f>IFERROR(INDEX('Part Master'!$K$2:$K$1001,MATCH(A159,'Part Master'!$A$2:$A$1001,0)),"")</f>
        <v/>
      </c>
      <c r="P159" s="84" t="str">
        <f t="shared" si="21"/>
        <v/>
      </c>
      <c r="Q159" s="78" t="str">
        <f>IFERROR(INDEX('Part Master'!$L$2:$L$1001,MATCH(A159,'Part Master'!$A$2:$A$1001,0)),"")</f>
        <v/>
      </c>
      <c r="R159" s="84" t="str">
        <f t="shared" si="22"/>
        <v/>
      </c>
      <c r="S159" s="84" t="str">
        <f t="shared" si="23"/>
        <v/>
      </c>
      <c r="T159" s="82" t="str">
        <f t="shared" si="24"/>
        <v/>
      </c>
      <c r="U159" s="82" t="str">
        <f t="shared" si="25"/>
        <v/>
      </c>
      <c r="V159" s="82" t="str">
        <f t="shared" si="26"/>
        <v/>
      </c>
    </row>
    <row r="160" spans="1:22" x14ac:dyDescent="0.3">
      <c r="A160" s="6"/>
      <c r="B160" s="43"/>
      <c r="C160" s="67" t="str">
        <f>IFERROR(INDEX('Part Master'!$B$2:$B$1001,MATCH(A160,'Part Master'!$A$2:$A$1001,0)),"")</f>
        <v/>
      </c>
      <c r="D160" s="80" t="str">
        <f t="shared" si="18"/>
        <v/>
      </c>
      <c r="E160" s="68" t="str">
        <f>IFERROR(INDEX('Part Master'!$C$2:$C$1001,MATCH(A160,'Part Master'!$A$2:$A$1001,0)),"")</f>
        <v/>
      </c>
      <c r="F160" s="67" t="str">
        <f>IFERROR(INDEX('Part Master'!$D$2:$D$1001,MATCH(A160,'Part Master'!$A$2:$A$1001,0)),"")</f>
        <v/>
      </c>
      <c r="G160" s="78" t="str">
        <f>IFERROR(INDEX('Part Master'!$E$2:$E$1001,MATCH(A160,'Part Master'!$A$2:$A$1001,0)),"")</f>
        <v/>
      </c>
      <c r="H160" s="81" t="str">
        <f t="shared" si="19"/>
        <v/>
      </c>
      <c r="I160" s="67" t="str">
        <f>IFERROR(INDEX('Part Master'!$F$2:$F$1001,MATCH(A160,'Part Master'!$A$2:$A$1001,0)),"")</f>
        <v/>
      </c>
      <c r="J160" s="67" t="str">
        <f>IFERROR(INDEX('Part Master'!$G$2:$G$1001,MATCH(A160,'Part Master'!$A$2:$A$1001,0)),"")</f>
        <v/>
      </c>
      <c r="K160" s="78" t="str">
        <f>IFERROR(INDEX('Part Master'!$H$2:$H$1001,MATCH(A160,'Part Master'!$A$2:$A$1001,0)),"")</f>
        <v/>
      </c>
      <c r="L160" s="81" t="str">
        <f t="shared" si="20"/>
        <v/>
      </c>
      <c r="M160" s="67" t="str">
        <f>IFERROR(INDEX('Part Master'!$I$2:$I$1001,MATCH(A160,'Part Master'!$A$2:$A$1001,0)),"")</f>
        <v/>
      </c>
      <c r="N160" s="67" t="str">
        <f>IFERROR(INDEX('Part Master'!$J$2:$J$1001,MATCH(A160,'Part Master'!$A$2:$A$1001,0)),"")</f>
        <v/>
      </c>
      <c r="O160" s="78" t="str">
        <f>IFERROR(INDEX('Part Master'!$K$2:$K$1001,MATCH(A160,'Part Master'!$A$2:$A$1001,0)),"")</f>
        <v/>
      </c>
      <c r="P160" s="81" t="str">
        <f t="shared" si="21"/>
        <v/>
      </c>
      <c r="Q160" s="78" t="str">
        <f>IFERROR(INDEX('Part Master'!$L$2:$L$1001,MATCH(A160,'Part Master'!$A$2:$A$1001,0)),"")</f>
        <v/>
      </c>
      <c r="R160" s="81" t="str">
        <f t="shared" si="22"/>
        <v/>
      </c>
      <c r="S160" s="81" t="str">
        <f t="shared" si="23"/>
        <v/>
      </c>
      <c r="T160" s="82" t="str">
        <f t="shared" si="24"/>
        <v/>
      </c>
      <c r="U160" s="82" t="str">
        <f t="shared" si="25"/>
        <v/>
      </c>
      <c r="V160" s="82" t="str">
        <f t="shared" si="26"/>
        <v/>
      </c>
    </row>
    <row r="161" spans="1:22" x14ac:dyDescent="0.3">
      <c r="A161" s="6"/>
      <c r="B161" s="43"/>
      <c r="C161" s="67" t="str">
        <f>IFERROR(INDEX('Part Master'!$B$2:$B$1001,MATCH(A161,'Part Master'!$A$2:$A$1001,0)),"")</f>
        <v/>
      </c>
      <c r="D161" s="83" t="str">
        <f t="shared" si="18"/>
        <v/>
      </c>
      <c r="E161" s="68" t="str">
        <f>IFERROR(INDEX('Part Master'!$C$2:$C$1001,MATCH(A161,'Part Master'!$A$2:$A$1001,0)),"")</f>
        <v/>
      </c>
      <c r="F161" s="67" t="str">
        <f>IFERROR(INDEX('Part Master'!$D$2:$D$1001,MATCH(A161,'Part Master'!$A$2:$A$1001,0)),"")</f>
        <v/>
      </c>
      <c r="G161" s="78" t="str">
        <f>IFERROR(INDEX('Part Master'!$E$2:$E$1001,MATCH(A161,'Part Master'!$A$2:$A$1001,0)),"")</f>
        <v/>
      </c>
      <c r="H161" s="84" t="str">
        <f t="shared" si="19"/>
        <v/>
      </c>
      <c r="I161" s="67" t="str">
        <f>IFERROR(INDEX('Part Master'!$F$2:$F$1001,MATCH(A161,'Part Master'!$A$2:$A$1001,0)),"")</f>
        <v/>
      </c>
      <c r="J161" s="67" t="str">
        <f>IFERROR(INDEX('Part Master'!$G$2:$G$1001,MATCH(A161,'Part Master'!$A$2:$A$1001,0)),"")</f>
        <v/>
      </c>
      <c r="K161" s="78" t="str">
        <f>IFERROR(INDEX('Part Master'!$H$2:$H$1001,MATCH(A161,'Part Master'!$A$2:$A$1001,0)),"")</f>
        <v/>
      </c>
      <c r="L161" s="84" t="str">
        <f t="shared" si="20"/>
        <v/>
      </c>
      <c r="M161" s="67" t="str">
        <f>IFERROR(INDEX('Part Master'!$I$2:$I$1001,MATCH(A161,'Part Master'!$A$2:$A$1001,0)),"")</f>
        <v/>
      </c>
      <c r="N161" s="67" t="str">
        <f>IFERROR(INDEX('Part Master'!$J$2:$J$1001,MATCH(A161,'Part Master'!$A$2:$A$1001,0)),"")</f>
        <v/>
      </c>
      <c r="O161" s="78" t="str">
        <f>IFERROR(INDEX('Part Master'!$K$2:$K$1001,MATCH(A161,'Part Master'!$A$2:$A$1001,0)),"")</f>
        <v/>
      </c>
      <c r="P161" s="84" t="str">
        <f t="shared" si="21"/>
        <v/>
      </c>
      <c r="Q161" s="78" t="str">
        <f>IFERROR(INDEX('Part Master'!$L$2:$L$1001,MATCH(A161,'Part Master'!$A$2:$A$1001,0)),"")</f>
        <v/>
      </c>
      <c r="R161" s="84" t="str">
        <f t="shared" si="22"/>
        <v/>
      </c>
      <c r="S161" s="84" t="str">
        <f t="shared" si="23"/>
        <v/>
      </c>
      <c r="T161" s="82" t="str">
        <f t="shared" si="24"/>
        <v/>
      </c>
      <c r="U161" s="82" t="str">
        <f t="shared" si="25"/>
        <v/>
      </c>
      <c r="V161" s="82" t="str">
        <f t="shared" si="26"/>
        <v/>
      </c>
    </row>
    <row r="162" spans="1:22" x14ac:dyDescent="0.3">
      <c r="A162" s="6"/>
      <c r="B162" s="43"/>
      <c r="C162" s="67" t="str">
        <f>IFERROR(INDEX('Part Master'!$B$2:$B$1001,MATCH(A162,'Part Master'!$A$2:$A$1001,0)),"")</f>
        <v/>
      </c>
      <c r="D162" s="80" t="str">
        <f t="shared" si="18"/>
        <v/>
      </c>
      <c r="E162" s="68" t="str">
        <f>IFERROR(INDEX('Part Master'!$C$2:$C$1001,MATCH(A162,'Part Master'!$A$2:$A$1001,0)),"")</f>
        <v/>
      </c>
      <c r="F162" s="67" t="str">
        <f>IFERROR(INDEX('Part Master'!$D$2:$D$1001,MATCH(A162,'Part Master'!$A$2:$A$1001,0)),"")</f>
        <v/>
      </c>
      <c r="G162" s="78" t="str">
        <f>IFERROR(INDEX('Part Master'!$E$2:$E$1001,MATCH(A162,'Part Master'!$A$2:$A$1001,0)),"")</f>
        <v/>
      </c>
      <c r="H162" s="81" t="str">
        <f t="shared" si="19"/>
        <v/>
      </c>
      <c r="I162" s="67" t="str">
        <f>IFERROR(INDEX('Part Master'!$F$2:$F$1001,MATCH(A162,'Part Master'!$A$2:$A$1001,0)),"")</f>
        <v/>
      </c>
      <c r="J162" s="67" t="str">
        <f>IFERROR(INDEX('Part Master'!$G$2:$G$1001,MATCH(A162,'Part Master'!$A$2:$A$1001,0)),"")</f>
        <v/>
      </c>
      <c r="K162" s="78" t="str">
        <f>IFERROR(INDEX('Part Master'!$H$2:$H$1001,MATCH(A162,'Part Master'!$A$2:$A$1001,0)),"")</f>
        <v/>
      </c>
      <c r="L162" s="81" t="str">
        <f t="shared" si="20"/>
        <v/>
      </c>
      <c r="M162" s="67" t="str">
        <f>IFERROR(INDEX('Part Master'!$I$2:$I$1001,MATCH(A162,'Part Master'!$A$2:$A$1001,0)),"")</f>
        <v/>
      </c>
      <c r="N162" s="67" t="str">
        <f>IFERROR(INDEX('Part Master'!$J$2:$J$1001,MATCH(A162,'Part Master'!$A$2:$A$1001,0)),"")</f>
        <v/>
      </c>
      <c r="O162" s="78" t="str">
        <f>IFERROR(INDEX('Part Master'!$K$2:$K$1001,MATCH(A162,'Part Master'!$A$2:$A$1001,0)),"")</f>
        <v/>
      </c>
      <c r="P162" s="81" t="str">
        <f t="shared" si="21"/>
        <v/>
      </c>
      <c r="Q162" s="78" t="str">
        <f>IFERROR(INDEX('Part Master'!$L$2:$L$1001,MATCH(A162,'Part Master'!$A$2:$A$1001,0)),"")</f>
        <v/>
      </c>
      <c r="R162" s="81" t="str">
        <f t="shared" si="22"/>
        <v/>
      </c>
      <c r="S162" s="81" t="str">
        <f t="shared" si="23"/>
        <v/>
      </c>
      <c r="T162" s="82" t="str">
        <f t="shared" si="24"/>
        <v/>
      </c>
      <c r="U162" s="82" t="str">
        <f t="shared" si="25"/>
        <v/>
      </c>
      <c r="V162" s="82" t="str">
        <f t="shared" si="26"/>
        <v/>
      </c>
    </row>
    <row r="163" spans="1:22" x14ac:dyDescent="0.3">
      <c r="A163" s="6"/>
      <c r="B163" s="43"/>
      <c r="C163" s="67" t="str">
        <f>IFERROR(INDEX('Part Master'!$B$2:$B$1001,MATCH(A163,'Part Master'!$A$2:$A$1001,0)),"")</f>
        <v/>
      </c>
      <c r="D163" s="83" t="str">
        <f t="shared" si="18"/>
        <v/>
      </c>
      <c r="E163" s="68" t="str">
        <f>IFERROR(INDEX('Part Master'!$C$2:$C$1001,MATCH(A163,'Part Master'!$A$2:$A$1001,0)),"")</f>
        <v/>
      </c>
      <c r="F163" s="67" t="str">
        <f>IFERROR(INDEX('Part Master'!$D$2:$D$1001,MATCH(A163,'Part Master'!$A$2:$A$1001,0)),"")</f>
        <v/>
      </c>
      <c r="G163" s="78" t="str">
        <f>IFERROR(INDEX('Part Master'!$E$2:$E$1001,MATCH(A163,'Part Master'!$A$2:$A$1001,0)),"")</f>
        <v/>
      </c>
      <c r="H163" s="84" t="str">
        <f t="shared" si="19"/>
        <v/>
      </c>
      <c r="I163" s="67" t="str">
        <f>IFERROR(INDEX('Part Master'!$F$2:$F$1001,MATCH(A163,'Part Master'!$A$2:$A$1001,0)),"")</f>
        <v/>
      </c>
      <c r="J163" s="67" t="str">
        <f>IFERROR(INDEX('Part Master'!$G$2:$G$1001,MATCH(A163,'Part Master'!$A$2:$A$1001,0)),"")</f>
        <v/>
      </c>
      <c r="K163" s="78" t="str">
        <f>IFERROR(INDEX('Part Master'!$H$2:$H$1001,MATCH(A163,'Part Master'!$A$2:$A$1001,0)),"")</f>
        <v/>
      </c>
      <c r="L163" s="84" t="str">
        <f t="shared" si="20"/>
        <v/>
      </c>
      <c r="M163" s="67" t="str">
        <f>IFERROR(INDEX('Part Master'!$I$2:$I$1001,MATCH(A163,'Part Master'!$A$2:$A$1001,0)),"")</f>
        <v/>
      </c>
      <c r="N163" s="67" t="str">
        <f>IFERROR(INDEX('Part Master'!$J$2:$J$1001,MATCH(A163,'Part Master'!$A$2:$A$1001,0)),"")</f>
        <v/>
      </c>
      <c r="O163" s="78" t="str">
        <f>IFERROR(INDEX('Part Master'!$K$2:$K$1001,MATCH(A163,'Part Master'!$A$2:$A$1001,0)),"")</f>
        <v/>
      </c>
      <c r="P163" s="84" t="str">
        <f t="shared" si="21"/>
        <v/>
      </c>
      <c r="Q163" s="78" t="str">
        <f>IFERROR(INDEX('Part Master'!$L$2:$L$1001,MATCH(A163,'Part Master'!$A$2:$A$1001,0)),"")</f>
        <v/>
      </c>
      <c r="R163" s="84" t="str">
        <f t="shared" si="22"/>
        <v/>
      </c>
      <c r="S163" s="84" t="str">
        <f t="shared" si="23"/>
        <v/>
      </c>
      <c r="T163" s="82" t="str">
        <f t="shared" si="24"/>
        <v/>
      </c>
      <c r="U163" s="82" t="str">
        <f t="shared" si="25"/>
        <v/>
      </c>
      <c r="V163" s="82" t="str">
        <f t="shared" si="26"/>
        <v/>
      </c>
    </row>
    <row r="164" spans="1:22" x14ac:dyDescent="0.3">
      <c r="A164" s="6"/>
      <c r="B164" s="43"/>
      <c r="C164" s="67" t="str">
        <f>IFERROR(INDEX('Part Master'!$B$2:$B$1001,MATCH(A164,'Part Master'!$A$2:$A$1001,0)),"")</f>
        <v/>
      </c>
      <c r="D164" s="80" t="str">
        <f t="shared" si="18"/>
        <v/>
      </c>
      <c r="E164" s="68" t="str">
        <f>IFERROR(INDEX('Part Master'!$C$2:$C$1001,MATCH(A164,'Part Master'!$A$2:$A$1001,0)),"")</f>
        <v/>
      </c>
      <c r="F164" s="67" t="str">
        <f>IFERROR(INDEX('Part Master'!$D$2:$D$1001,MATCH(A164,'Part Master'!$A$2:$A$1001,0)),"")</f>
        <v/>
      </c>
      <c r="G164" s="78" t="str">
        <f>IFERROR(INDEX('Part Master'!$E$2:$E$1001,MATCH(A164,'Part Master'!$A$2:$A$1001,0)),"")</f>
        <v/>
      </c>
      <c r="H164" s="81" t="str">
        <f t="shared" si="19"/>
        <v/>
      </c>
      <c r="I164" s="67" t="str">
        <f>IFERROR(INDEX('Part Master'!$F$2:$F$1001,MATCH(A164,'Part Master'!$A$2:$A$1001,0)),"")</f>
        <v/>
      </c>
      <c r="J164" s="67" t="str">
        <f>IFERROR(INDEX('Part Master'!$G$2:$G$1001,MATCH(A164,'Part Master'!$A$2:$A$1001,0)),"")</f>
        <v/>
      </c>
      <c r="K164" s="78" t="str">
        <f>IFERROR(INDEX('Part Master'!$H$2:$H$1001,MATCH(A164,'Part Master'!$A$2:$A$1001,0)),"")</f>
        <v/>
      </c>
      <c r="L164" s="81" t="str">
        <f t="shared" si="20"/>
        <v/>
      </c>
      <c r="M164" s="67" t="str">
        <f>IFERROR(INDEX('Part Master'!$I$2:$I$1001,MATCH(A164,'Part Master'!$A$2:$A$1001,0)),"")</f>
        <v/>
      </c>
      <c r="N164" s="67" t="str">
        <f>IFERROR(INDEX('Part Master'!$J$2:$J$1001,MATCH(A164,'Part Master'!$A$2:$A$1001,0)),"")</f>
        <v/>
      </c>
      <c r="O164" s="78" t="str">
        <f>IFERROR(INDEX('Part Master'!$K$2:$K$1001,MATCH(A164,'Part Master'!$A$2:$A$1001,0)),"")</f>
        <v/>
      </c>
      <c r="P164" s="81" t="str">
        <f t="shared" si="21"/>
        <v/>
      </c>
      <c r="Q164" s="78" t="str">
        <f>IFERROR(INDEX('Part Master'!$L$2:$L$1001,MATCH(A164,'Part Master'!$A$2:$A$1001,0)),"")</f>
        <v/>
      </c>
      <c r="R164" s="81" t="str">
        <f t="shared" si="22"/>
        <v/>
      </c>
      <c r="S164" s="81" t="str">
        <f t="shared" si="23"/>
        <v/>
      </c>
      <c r="T164" s="82" t="str">
        <f t="shared" si="24"/>
        <v/>
      </c>
      <c r="U164" s="82" t="str">
        <f t="shared" si="25"/>
        <v/>
      </c>
      <c r="V164" s="82" t="str">
        <f t="shared" si="26"/>
        <v/>
      </c>
    </row>
    <row r="165" spans="1:22" x14ac:dyDescent="0.3">
      <c r="A165" s="6"/>
      <c r="B165" s="43"/>
      <c r="C165" s="67" t="str">
        <f>IFERROR(INDEX('Part Master'!$B$2:$B$1001,MATCH(A165,'Part Master'!$A$2:$A$1001,0)),"")</f>
        <v/>
      </c>
      <c r="D165" s="83" t="str">
        <f t="shared" si="18"/>
        <v/>
      </c>
      <c r="E165" s="68" t="str">
        <f>IFERROR(INDEX('Part Master'!$C$2:$C$1001,MATCH(A165,'Part Master'!$A$2:$A$1001,0)),"")</f>
        <v/>
      </c>
      <c r="F165" s="67" t="str">
        <f>IFERROR(INDEX('Part Master'!$D$2:$D$1001,MATCH(A165,'Part Master'!$A$2:$A$1001,0)),"")</f>
        <v/>
      </c>
      <c r="G165" s="78" t="str">
        <f>IFERROR(INDEX('Part Master'!$E$2:$E$1001,MATCH(A165,'Part Master'!$A$2:$A$1001,0)),"")</f>
        <v/>
      </c>
      <c r="H165" s="84" t="str">
        <f t="shared" si="19"/>
        <v/>
      </c>
      <c r="I165" s="67" t="str">
        <f>IFERROR(INDEX('Part Master'!$F$2:$F$1001,MATCH(A165,'Part Master'!$A$2:$A$1001,0)),"")</f>
        <v/>
      </c>
      <c r="J165" s="67" t="str">
        <f>IFERROR(INDEX('Part Master'!$G$2:$G$1001,MATCH(A165,'Part Master'!$A$2:$A$1001,0)),"")</f>
        <v/>
      </c>
      <c r="K165" s="78" t="str">
        <f>IFERROR(INDEX('Part Master'!$H$2:$H$1001,MATCH(A165,'Part Master'!$A$2:$A$1001,0)),"")</f>
        <v/>
      </c>
      <c r="L165" s="84" t="str">
        <f t="shared" si="20"/>
        <v/>
      </c>
      <c r="M165" s="67" t="str">
        <f>IFERROR(INDEX('Part Master'!$I$2:$I$1001,MATCH(A165,'Part Master'!$A$2:$A$1001,0)),"")</f>
        <v/>
      </c>
      <c r="N165" s="67" t="str">
        <f>IFERROR(INDEX('Part Master'!$J$2:$J$1001,MATCH(A165,'Part Master'!$A$2:$A$1001,0)),"")</f>
        <v/>
      </c>
      <c r="O165" s="78" t="str">
        <f>IFERROR(INDEX('Part Master'!$K$2:$K$1001,MATCH(A165,'Part Master'!$A$2:$A$1001,0)),"")</f>
        <v/>
      </c>
      <c r="P165" s="84" t="str">
        <f t="shared" si="21"/>
        <v/>
      </c>
      <c r="Q165" s="78" t="str">
        <f>IFERROR(INDEX('Part Master'!$L$2:$L$1001,MATCH(A165,'Part Master'!$A$2:$A$1001,0)),"")</f>
        <v/>
      </c>
      <c r="R165" s="84" t="str">
        <f t="shared" si="22"/>
        <v/>
      </c>
      <c r="S165" s="84" t="str">
        <f t="shared" si="23"/>
        <v/>
      </c>
      <c r="T165" s="82" t="str">
        <f t="shared" si="24"/>
        <v/>
      </c>
      <c r="U165" s="82" t="str">
        <f t="shared" si="25"/>
        <v/>
      </c>
      <c r="V165" s="82" t="str">
        <f t="shared" si="26"/>
        <v/>
      </c>
    </row>
    <row r="166" spans="1:22" x14ac:dyDescent="0.3">
      <c r="A166" s="6"/>
      <c r="B166" s="43"/>
      <c r="C166" s="67" t="str">
        <f>IFERROR(INDEX('Part Master'!$B$2:$B$1001,MATCH(A166,'Part Master'!$A$2:$A$1001,0)),"")</f>
        <v/>
      </c>
      <c r="D166" s="80" t="str">
        <f t="shared" si="18"/>
        <v/>
      </c>
      <c r="E166" s="68" t="str">
        <f>IFERROR(INDEX('Part Master'!$C$2:$C$1001,MATCH(A166,'Part Master'!$A$2:$A$1001,0)),"")</f>
        <v/>
      </c>
      <c r="F166" s="67" t="str">
        <f>IFERROR(INDEX('Part Master'!$D$2:$D$1001,MATCH(A166,'Part Master'!$A$2:$A$1001,0)),"")</f>
        <v/>
      </c>
      <c r="G166" s="78" t="str">
        <f>IFERROR(INDEX('Part Master'!$E$2:$E$1001,MATCH(A166,'Part Master'!$A$2:$A$1001,0)),"")</f>
        <v/>
      </c>
      <c r="H166" s="81" t="str">
        <f t="shared" si="19"/>
        <v/>
      </c>
      <c r="I166" s="67" t="str">
        <f>IFERROR(INDEX('Part Master'!$F$2:$F$1001,MATCH(A166,'Part Master'!$A$2:$A$1001,0)),"")</f>
        <v/>
      </c>
      <c r="J166" s="67" t="str">
        <f>IFERROR(INDEX('Part Master'!$G$2:$G$1001,MATCH(A166,'Part Master'!$A$2:$A$1001,0)),"")</f>
        <v/>
      </c>
      <c r="K166" s="78" t="str">
        <f>IFERROR(INDEX('Part Master'!$H$2:$H$1001,MATCH(A166,'Part Master'!$A$2:$A$1001,0)),"")</f>
        <v/>
      </c>
      <c r="L166" s="81" t="str">
        <f t="shared" si="20"/>
        <v/>
      </c>
      <c r="M166" s="67" t="str">
        <f>IFERROR(INDEX('Part Master'!$I$2:$I$1001,MATCH(A166,'Part Master'!$A$2:$A$1001,0)),"")</f>
        <v/>
      </c>
      <c r="N166" s="67" t="str">
        <f>IFERROR(INDEX('Part Master'!$J$2:$J$1001,MATCH(A166,'Part Master'!$A$2:$A$1001,0)),"")</f>
        <v/>
      </c>
      <c r="O166" s="78" t="str">
        <f>IFERROR(INDEX('Part Master'!$K$2:$K$1001,MATCH(A166,'Part Master'!$A$2:$A$1001,0)),"")</f>
        <v/>
      </c>
      <c r="P166" s="81" t="str">
        <f t="shared" si="21"/>
        <v/>
      </c>
      <c r="Q166" s="78" t="str">
        <f>IFERROR(INDEX('Part Master'!$L$2:$L$1001,MATCH(A166,'Part Master'!$A$2:$A$1001,0)),"")</f>
        <v/>
      </c>
      <c r="R166" s="81" t="str">
        <f t="shared" si="22"/>
        <v/>
      </c>
      <c r="S166" s="81" t="str">
        <f t="shared" si="23"/>
        <v/>
      </c>
      <c r="T166" s="82" t="str">
        <f t="shared" si="24"/>
        <v/>
      </c>
      <c r="U166" s="82" t="str">
        <f t="shared" si="25"/>
        <v/>
      </c>
      <c r="V166" s="82" t="str">
        <f t="shared" si="26"/>
        <v/>
      </c>
    </row>
    <row r="167" spans="1:22" x14ac:dyDescent="0.3">
      <c r="A167" s="6"/>
      <c r="B167" s="43"/>
      <c r="C167" s="67" t="str">
        <f>IFERROR(INDEX('Part Master'!$B$2:$B$1001,MATCH(A167,'Part Master'!$A$2:$A$1001,0)),"")</f>
        <v/>
      </c>
      <c r="D167" s="83" t="str">
        <f t="shared" si="18"/>
        <v/>
      </c>
      <c r="E167" s="68" t="str">
        <f>IFERROR(INDEX('Part Master'!$C$2:$C$1001,MATCH(A167,'Part Master'!$A$2:$A$1001,0)),"")</f>
        <v/>
      </c>
      <c r="F167" s="67" t="str">
        <f>IFERROR(INDEX('Part Master'!$D$2:$D$1001,MATCH(A167,'Part Master'!$A$2:$A$1001,0)),"")</f>
        <v/>
      </c>
      <c r="G167" s="78" t="str">
        <f>IFERROR(INDEX('Part Master'!$E$2:$E$1001,MATCH(A167,'Part Master'!$A$2:$A$1001,0)),"")</f>
        <v/>
      </c>
      <c r="H167" s="84" t="str">
        <f t="shared" si="19"/>
        <v/>
      </c>
      <c r="I167" s="67" t="str">
        <f>IFERROR(INDEX('Part Master'!$F$2:$F$1001,MATCH(A167,'Part Master'!$A$2:$A$1001,0)),"")</f>
        <v/>
      </c>
      <c r="J167" s="67" t="str">
        <f>IFERROR(INDEX('Part Master'!$G$2:$G$1001,MATCH(A167,'Part Master'!$A$2:$A$1001,0)),"")</f>
        <v/>
      </c>
      <c r="K167" s="78" t="str">
        <f>IFERROR(INDEX('Part Master'!$H$2:$H$1001,MATCH(A167,'Part Master'!$A$2:$A$1001,0)),"")</f>
        <v/>
      </c>
      <c r="L167" s="84" t="str">
        <f t="shared" si="20"/>
        <v/>
      </c>
      <c r="M167" s="67" t="str">
        <f>IFERROR(INDEX('Part Master'!$I$2:$I$1001,MATCH(A167,'Part Master'!$A$2:$A$1001,0)),"")</f>
        <v/>
      </c>
      <c r="N167" s="67" t="str">
        <f>IFERROR(INDEX('Part Master'!$J$2:$J$1001,MATCH(A167,'Part Master'!$A$2:$A$1001,0)),"")</f>
        <v/>
      </c>
      <c r="O167" s="78" t="str">
        <f>IFERROR(INDEX('Part Master'!$K$2:$K$1001,MATCH(A167,'Part Master'!$A$2:$A$1001,0)),"")</f>
        <v/>
      </c>
      <c r="P167" s="84" t="str">
        <f t="shared" si="21"/>
        <v/>
      </c>
      <c r="Q167" s="78" t="str">
        <f>IFERROR(INDEX('Part Master'!$L$2:$L$1001,MATCH(A167,'Part Master'!$A$2:$A$1001,0)),"")</f>
        <v/>
      </c>
      <c r="R167" s="84" t="str">
        <f t="shared" si="22"/>
        <v/>
      </c>
      <c r="S167" s="84" t="str">
        <f t="shared" si="23"/>
        <v/>
      </c>
      <c r="T167" s="82" t="str">
        <f t="shared" si="24"/>
        <v/>
      </c>
      <c r="U167" s="82" t="str">
        <f t="shared" si="25"/>
        <v/>
      </c>
      <c r="V167" s="82" t="str">
        <f t="shared" si="26"/>
        <v/>
      </c>
    </row>
    <row r="168" spans="1:22" x14ac:dyDescent="0.3">
      <c r="A168" s="6"/>
      <c r="B168" s="43"/>
      <c r="C168" s="67" t="str">
        <f>IFERROR(INDEX('Part Master'!$B$2:$B$1001,MATCH(A168,'Part Master'!$A$2:$A$1001,0)),"")</f>
        <v/>
      </c>
      <c r="D168" s="80" t="str">
        <f t="shared" si="18"/>
        <v/>
      </c>
      <c r="E168" s="68" t="str">
        <f>IFERROR(INDEX('Part Master'!$C$2:$C$1001,MATCH(A168,'Part Master'!$A$2:$A$1001,0)),"")</f>
        <v/>
      </c>
      <c r="F168" s="67" t="str">
        <f>IFERROR(INDEX('Part Master'!$D$2:$D$1001,MATCH(A168,'Part Master'!$A$2:$A$1001,0)),"")</f>
        <v/>
      </c>
      <c r="G168" s="78" t="str">
        <f>IFERROR(INDEX('Part Master'!$E$2:$E$1001,MATCH(A168,'Part Master'!$A$2:$A$1001,0)),"")</f>
        <v/>
      </c>
      <c r="H168" s="81" t="str">
        <f t="shared" si="19"/>
        <v/>
      </c>
      <c r="I168" s="67" t="str">
        <f>IFERROR(INDEX('Part Master'!$F$2:$F$1001,MATCH(A168,'Part Master'!$A$2:$A$1001,0)),"")</f>
        <v/>
      </c>
      <c r="J168" s="67" t="str">
        <f>IFERROR(INDEX('Part Master'!$G$2:$G$1001,MATCH(A168,'Part Master'!$A$2:$A$1001,0)),"")</f>
        <v/>
      </c>
      <c r="K168" s="78" t="str">
        <f>IFERROR(INDEX('Part Master'!$H$2:$H$1001,MATCH(A168,'Part Master'!$A$2:$A$1001,0)),"")</f>
        <v/>
      </c>
      <c r="L168" s="81" t="str">
        <f t="shared" si="20"/>
        <v/>
      </c>
      <c r="M168" s="67" t="str">
        <f>IFERROR(INDEX('Part Master'!$I$2:$I$1001,MATCH(A168,'Part Master'!$A$2:$A$1001,0)),"")</f>
        <v/>
      </c>
      <c r="N168" s="67" t="str">
        <f>IFERROR(INDEX('Part Master'!$J$2:$J$1001,MATCH(A168,'Part Master'!$A$2:$A$1001,0)),"")</f>
        <v/>
      </c>
      <c r="O168" s="78" t="str">
        <f>IFERROR(INDEX('Part Master'!$K$2:$K$1001,MATCH(A168,'Part Master'!$A$2:$A$1001,0)),"")</f>
        <v/>
      </c>
      <c r="P168" s="81" t="str">
        <f t="shared" si="21"/>
        <v/>
      </c>
      <c r="Q168" s="78" t="str">
        <f>IFERROR(INDEX('Part Master'!$L$2:$L$1001,MATCH(A168,'Part Master'!$A$2:$A$1001,0)),"")</f>
        <v/>
      </c>
      <c r="R168" s="81" t="str">
        <f t="shared" si="22"/>
        <v/>
      </c>
      <c r="S168" s="81" t="str">
        <f t="shared" si="23"/>
        <v/>
      </c>
      <c r="T168" s="82" t="str">
        <f t="shared" si="24"/>
        <v/>
      </c>
      <c r="U168" s="82" t="str">
        <f t="shared" si="25"/>
        <v/>
      </c>
      <c r="V168" s="82" t="str">
        <f t="shared" si="26"/>
        <v/>
      </c>
    </row>
    <row r="169" spans="1:22" x14ac:dyDescent="0.3">
      <c r="A169" s="6"/>
      <c r="B169" s="43"/>
      <c r="C169" s="67" t="str">
        <f>IFERROR(INDEX('Part Master'!$B$2:$B$1001,MATCH(A169,'Part Master'!$A$2:$A$1001,0)),"")</f>
        <v/>
      </c>
      <c r="D169" s="83" t="str">
        <f t="shared" si="18"/>
        <v/>
      </c>
      <c r="E169" s="68" t="str">
        <f>IFERROR(INDEX('Part Master'!$C$2:$C$1001,MATCH(A169,'Part Master'!$A$2:$A$1001,0)),"")</f>
        <v/>
      </c>
      <c r="F169" s="67" t="str">
        <f>IFERROR(INDEX('Part Master'!$D$2:$D$1001,MATCH(A169,'Part Master'!$A$2:$A$1001,0)),"")</f>
        <v/>
      </c>
      <c r="G169" s="78" t="str">
        <f>IFERROR(INDEX('Part Master'!$E$2:$E$1001,MATCH(A169,'Part Master'!$A$2:$A$1001,0)),"")</f>
        <v/>
      </c>
      <c r="H169" s="84" t="str">
        <f t="shared" si="19"/>
        <v/>
      </c>
      <c r="I169" s="67" t="str">
        <f>IFERROR(INDEX('Part Master'!$F$2:$F$1001,MATCH(A169,'Part Master'!$A$2:$A$1001,0)),"")</f>
        <v/>
      </c>
      <c r="J169" s="67" t="str">
        <f>IFERROR(INDEX('Part Master'!$G$2:$G$1001,MATCH(A169,'Part Master'!$A$2:$A$1001,0)),"")</f>
        <v/>
      </c>
      <c r="K169" s="78" t="str">
        <f>IFERROR(INDEX('Part Master'!$H$2:$H$1001,MATCH(A169,'Part Master'!$A$2:$A$1001,0)),"")</f>
        <v/>
      </c>
      <c r="L169" s="84" t="str">
        <f t="shared" si="20"/>
        <v/>
      </c>
      <c r="M169" s="67" t="str">
        <f>IFERROR(INDEX('Part Master'!$I$2:$I$1001,MATCH(A169,'Part Master'!$A$2:$A$1001,0)),"")</f>
        <v/>
      </c>
      <c r="N169" s="67" t="str">
        <f>IFERROR(INDEX('Part Master'!$J$2:$J$1001,MATCH(A169,'Part Master'!$A$2:$A$1001,0)),"")</f>
        <v/>
      </c>
      <c r="O169" s="78" t="str">
        <f>IFERROR(INDEX('Part Master'!$K$2:$K$1001,MATCH(A169,'Part Master'!$A$2:$A$1001,0)),"")</f>
        <v/>
      </c>
      <c r="P169" s="84" t="str">
        <f t="shared" si="21"/>
        <v/>
      </c>
      <c r="Q169" s="78" t="str">
        <f>IFERROR(INDEX('Part Master'!$L$2:$L$1001,MATCH(A169,'Part Master'!$A$2:$A$1001,0)),"")</f>
        <v/>
      </c>
      <c r="R169" s="84" t="str">
        <f t="shared" si="22"/>
        <v/>
      </c>
      <c r="S169" s="84" t="str">
        <f t="shared" si="23"/>
        <v/>
      </c>
      <c r="T169" s="82" t="str">
        <f t="shared" si="24"/>
        <v/>
      </c>
      <c r="U169" s="82" t="str">
        <f t="shared" si="25"/>
        <v/>
      </c>
      <c r="V169" s="82" t="str">
        <f t="shared" si="26"/>
        <v/>
      </c>
    </row>
    <row r="170" spans="1:22" x14ac:dyDescent="0.3">
      <c r="A170" s="6"/>
      <c r="B170" s="43"/>
      <c r="C170" s="67" t="str">
        <f>IFERROR(INDEX('Part Master'!$B$2:$B$1001,MATCH(A170,'Part Master'!$A$2:$A$1001,0)),"")</f>
        <v/>
      </c>
      <c r="D170" s="80" t="str">
        <f t="shared" si="18"/>
        <v/>
      </c>
      <c r="E170" s="68" t="str">
        <f>IFERROR(INDEX('Part Master'!$C$2:$C$1001,MATCH(A170,'Part Master'!$A$2:$A$1001,0)),"")</f>
        <v/>
      </c>
      <c r="F170" s="67" t="str">
        <f>IFERROR(INDEX('Part Master'!$D$2:$D$1001,MATCH(A170,'Part Master'!$A$2:$A$1001,0)),"")</f>
        <v/>
      </c>
      <c r="G170" s="78" t="str">
        <f>IFERROR(INDEX('Part Master'!$E$2:$E$1001,MATCH(A170,'Part Master'!$A$2:$A$1001,0)),"")</f>
        <v/>
      </c>
      <c r="H170" s="81" t="str">
        <f t="shared" si="19"/>
        <v/>
      </c>
      <c r="I170" s="67" t="str">
        <f>IFERROR(INDEX('Part Master'!$F$2:$F$1001,MATCH(A170,'Part Master'!$A$2:$A$1001,0)),"")</f>
        <v/>
      </c>
      <c r="J170" s="67" t="str">
        <f>IFERROR(INDEX('Part Master'!$G$2:$G$1001,MATCH(A170,'Part Master'!$A$2:$A$1001,0)),"")</f>
        <v/>
      </c>
      <c r="K170" s="78" t="str">
        <f>IFERROR(INDEX('Part Master'!$H$2:$H$1001,MATCH(A170,'Part Master'!$A$2:$A$1001,0)),"")</f>
        <v/>
      </c>
      <c r="L170" s="81" t="str">
        <f t="shared" si="20"/>
        <v/>
      </c>
      <c r="M170" s="67" t="str">
        <f>IFERROR(INDEX('Part Master'!$I$2:$I$1001,MATCH(A170,'Part Master'!$A$2:$A$1001,0)),"")</f>
        <v/>
      </c>
      <c r="N170" s="67" t="str">
        <f>IFERROR(INDEX('Part Master'!$J$2:$J$1001,MATCH(A170,'Part Master'!$A$2:$A$1001,0)),"")</f>
        <v/>
      </c>
      <c r="O170" s="78" t="str">
        <f>IFERROR(INDEX('Part Master'!$K$2:$K$1001,MATCH(A170,'Part Master'!$A$2:$A$1001,0)),"")</f>
        <v/>
      </c>
      <c r="P170" s="81" t="str">
        <f t="shared" si="21"/>
        <v/>
      </c>
      <c r="Q170" s="78" t="str">
        <f>IFERROR(INDEX('Part Master'!$L$2:$L$1001,MATCH(A170,'Part Master'!$A$2:$A$1001,0)),"")</f>
        <v/>
      </c>
      <c r="R170" s="81" t="str">
        <f t="shared" si="22"/>
        <v/>
      </c>
      <c r="S170" s="81" t="str">
        <f t="shared" si="23"/>
        <v/>
      </c>
      <c r="T170" s="82" t="str">
        <f t="shared" si="24"/>
        <v/>
      </c>
      <c r="U170" s="82" t="str">
        <f t="shared" si="25"/>
        <v/>
      </c>
      <c r="V170" s="82" t="str">
        <f t="shared" si="26"/>
        <v/>
      </c>
    </row>
    <row r="171" spans="1:22" x14ac:dyDescent="0.3">
      <c r="A171" s="6"/>
      <c r="B171" s="43"/>
      <c r="C171" s="67" t="str">
        <f>IFERROR(INDEX('Part Master'!$B$2:$B$1001,MATCH(A171,'Part Master'!$A$2:$A$1001,0)),"")</f>
        <v/>
      </c>
      <c r="D171" s="83" t="str">
        <f t="shared" si="18"/>
        <v/>
      </c>
      <c r="E171" s="68" t="str">
        <f>IFERROR(INDEX('Part Master'!$C$2:$C$1001,MATCH(A171,'Part Master'!$A$2:$A$1001,0)),"")</f>
        <v/>
      </c>
      <c r="F171" s="67" t="str">
        <f>IFERROR(INDEX('Part Master'!$D$2:$D$1001,MATCH(A171,'Part Master'!$A$2:$A$1001,0)),"")</f>
        <v/>
      </c>
      <c r="G171" s="78" t="str">
        <f>IFERROR(INDEX('Part Master'!$E$2:$E$1001,MATCH(A171,'Part Master'!$A$2:$A$1001,0)),"")</f>
        <v/>
      </c>
      <c r="H171" s="84" t="str">
        <f t="shared" si="19"/>
        <v/>
      </c>
      <c r="I171" s="67" t="str">
        <f>IFERROR(INDEX('Part Master'!$F$2:$F$1001,MATCH(A171,'Part Master'!$A$2:$A$1001,0)),"")</f>
        <v/>
      </c>
      <c r="J171" s="67" t="str">
        <f>IFERROR(INDEX('Part Master'!$G$2:$G$1001,MATCH(A171,'Part Master'!$A$2:$A$1001,0)),"")</f>
        <v/>
      </c>
      <c r="K171" s="78" t="str">
        <f>IFERROR(INDEX('Part Master'!$H$2:$H$1001,MATCH(A171,'Part Master'!$A$2:$A$1001,0)),"")</f>
        <v/>
      </c>
      <c r="L171" s="84" t="str">
        <f t="shared" si="20"/>
        <v/>
      </c>
      <c r="M171" s="67" t="str">
        <f>IFERROR(INDEX('Part Master'!$I$2:$I$1001,MATCH(A171,'Part Master'!$A$2:$A$1001,0)),"")</f>
        <v/>
      </c>
      <c r="N171" s="67" t="str">
        <f>IFERROR(INDEX('Part Master'!$J$2:$J$1001,MATCH(A171,'Part Master'!$A$2:$A$1001,0)),"")</f>
        <v/>
      </c>
      <c r="O171" s="78" t="str">
        <f>IFERROR(INDEX('Part Master'!$K$2:$K$1001,MATCH(A171,'Part Master'!$A$2:$A$1001,0)),"")</f>
        <v/>
      </c>
      <c r="P171" s="84" t="str">
        <f t="shared" si="21"/>
        <v/>
      </c>
      <c r="Q171" s="78" t="str">
        <f>IFERROR(INDEX('Part Master'!$L$2:$L$1001,MATCH(A171,'Part Master'!$A$2:$A$1001,0)),"")</f>
        <v/>
      </c>
      <c r="R171" s="84" t="str">
        <f t="shared" si="22"/>
        <v/>
      </c>
      <c r="S171" s="84" t="str">
        <f t="shared" si="23"/>
        <v/>
      </c>
      <c r="T171" s="82" t="str">
        <f t="shared" si="24"/>
        <v/>
      </c>
      <c r="U171" s="82" t="str">
        <f t="shared" si="25"/>
        <v/>
      </c>
      <c r="V171" s="82" t="str">
        <f t="shared" si="26"/>
        <v/>
      </c>
    </row>
    <row r="172" spans="1:22" x14ac:dyDescent="0.3">
      <c r="A172" s="6"/>
      <c r="B172" s="43"/>
      <c r="C172" s="67" t="str">
        <f>IFERROR(INDEX('Part Master'!$B$2:$B$1001,MATCH(A172,'Part Master'!$A$2:$A$1001,0)),"")</f>
        <v/>
      </c>
      <c r="D172" s="80" t="str">
        <f t="shared" si="18"/>
        <v/>
      </c>
      <c r="E172" s="68" t="str">
        <f>IFERROR(INDEX('Part Master'!$C$2:$C$1001,MATCH(A172,'Part Master'!$A$2:$A$1001,0)),"")</f>
        <v/>
      </c>
      <c r="F172" s="67" t="str">
        <f>IFERROR(INDEX('Part Master'!$D$2:$D$1001,MATCH(A172,'Part Master'!$A$2:$A$1001,0)),"")</f>
        <v/>
      </c>
      <c r="G172" s="78" t="str">
        <f>IFERROR(INDEX('Part Master'!$E$2:$E$1001,MATCH(A172,'Part Master'!$A$2:$A$1001,0)),"")</f>
        <v/>
      </c>
      <c r="H172" s="81" t="str">
        <f t="shared" si="19"/>
        <v/>
      </c>
      <c r="I172" s="67" t="str">
        <f>IFERROR(INDEX('Part Master'!$F$2:$F$1001,MATCH(A172,'Part Master'!$A$2:$A$1001,0)),"")</f>
        <v/>
      </c>
      <c r="J172" s="67" t="str">
        <f>IFERROR(INDEX('Part Master'!$G$2:$G$1001,MATCH(A172,'Part Master'!$A$2:$A$1001,0)),"")</f>
        <v/>
      </c>
      <c r="K172" s="78" t="str">
        <f>IFERROR(INDEX('Part Master'!$H$2:$H$1001,MATCH(A172,'Part Master'!$A$2:$A$1001,0)),"")</f>
        <v/>
      </c>
      <c r="L172" s="81" t="str">
        <f t="shared" si="20"/>
        <v/>
      </c>
      <c r="M172" s="67" t="str">
        <f>IFERROR(INDEX('Part Master'!$I$2:$I$1001,MATCH(A172,'Part Master'!$A$2:$A$1001,0)),"")</f>
        <v/>
      </c>
      <c r="N172" s="67" t="str">
        <f>IFERROR(INDEX('Part Master'!$J$2:$J$1001,MATCH(A172,'Part Master'!$A$2:$A$1001,0)),"")</f>
        <v/>
      </c>
      <c r="O172" s="78" t="str">
        <f>IFERROR(INDEX('Part Master'!$K$2:$K$1001,MATCH(A172,'Part Master'!$A$2:$A$1001,0)),"")</f>
        <v/>
      </c>
      <c r="P172" s="81" t="str">
        <f t="shared" si="21"/>
        <v/>
      </c>
      <c r="Q172" s="78" t="str">
        <f>IFERROR(INDEX('Part Master'!$L$2:$L$1001,MATCH(A172,'Part Master'!$A$2:$A$1001,0)),"")</f>
        <v/>
      </c>
      <c r="R172" s="81" t="str">
        <f t="shared" si="22"/>
        <v/>
      </c>
      <c r="S172" s="81" t="str">
        <f t="shared" si="23"/>
        <v/>
      </c>
      <c r="T172" s="82" t="str">
        <f t="shared" si="24"/>
        <v/>
      </c>
      <c r="U172" s="82" t="str">
        <f t="shared" si="25"/>
        <v/>
      </c>
      <c r="V172" s="82" t="str">
        <f t="shared" si="26"/>
        <v/>
      </c>
    </row>
    <row r="173" spans="1:22" x14ac:dyDescent="0.3">
      <c r="A173" s="6"/>
      <c r="B173" s="43"/>
      <c r="C173" s="67" t="str">
        <f>IFERROR(INDEX('Part Master'!$B$2:$B$1001,MATCH(A173,'Part Master'!$A$2:$A$1001,0)),"")</f>
        <v/>
      </c>
      <c r="D173" s="83" t="str">
        <f t="shared" si="18"/>
        <v/>
      </c>
      <c r="E173" s="68" t="str">
        <f>IFERROR(INDEX('Part Master'!$C$2:$C$1001,MATCH(A173,'Part Master'!$A$2:$A$1001,0)),"")</f>
        <v/>
      </c>
      <c r="F173" s="67" t="str">
        <f>IFERROR(INDEX('Part Master'!$D$2:$D$1001,MATCH(A173,'Part Master'!$A$2:$A$1001,0)),"")</f>
        <v/>
      </c>
      <c r="G173" s="78" t="str">
        <f>IFERROR(INDEX('Part Master'!$E$2:$E$1001,MATCH(A173,'Part Master'!$A$2:$A$1001,0)),"")</f>
        <v/>
      </c>
      <c r="H173" s="84" t="str">
        <f t="shared" si="19"/>
        <v/>
      </c>
      <c r="I173" s="67" t="str">
        <f>IFERROR(INDEX('Part Master'!$F$2:$F$1001,MATCH(A173,'Part Master'!$A$2:$A$1001,0)),"")</f>
        <v/>
      </c>
      <c r="J173" s="67" t="str">
        <f>IFERROR(INDEX('Part Master'!$G$2:$G$1001,MATCH(A173,'Part Master'!$A$2:$A$1001,0)),"")</f>
        <v/>
      </c>
      <c r="K173" s="78" t="str">
        <f>IFERROR(INDEX('Part Master'!$H$2:$H$1001,MATCH(A173,'Part Master'!$A$2:$A$1001,0)),"")</f>
        <v/>
      </c>
      <c r="L173" s="84" t="str">
        <f t="shared" si="20"/>
        <v/>
      </c>
      <c r="M173" s="67" t="str">
        <f>IFERROR(INDEX('Part Master'!$I$2:$I$1001,MATCH(A173,'Part Master'!$A$2:$A$1001,0)),"")</f>
        <v/>
      </c>
      <c r="N173" s="67" t="str">
        <f>IFERROR(INDEX('Part Master'!$J$2:$J$1001,MATCH(A173,'Part Master'!$A$2:$A$1001,0)),"")</f>
        <v/>
      </c>
      <c r="O173" s="78" t="str">
        <f>IFERROR(INDEX('Part Master'!$K$2:$K$1001,MATCH(A173,'Part Master'!$A$2:$A$1001,0)),"")</f>
        <v/>
      </c>
      <c r="P173" s="84" t="str">
        <f t="shared" si="21"/>
        <v/>
      </c>
      <c r="Q173" s="78" t="str">
        <f>IFERROR(INDEX('Part Master'!$L$2:$L$1001,MATCH(A173,'Part Master'!$A$2:$A$1001,0)),"")</f>
        <v/>
      </c>
      <c r="R173" s="84" t="str">
        <f t="shared" si="22"/>
        <v/>
      </c>
      <c r="S173" s="84" t="str">
        <f t="shared" si="23"/>
        <v/>
      </c>
      <c r="T173" s="82" t="str">
        <f t="shared" si="24"/>
        <v/>
      </c>
      <c r="U173" s="82" t="str">
        <f t="shared" si="25"/>
        <v/>
      </c>
      <c r="V173" s="82" t="str">
        <f t="shared" si="26"/>
        <v/>
      </c>
    </row>
    <row r="174" spans="1:22" x14ac:dyDescent="0.3">
      <c r="A174" s="6"/>
      <c r="B174" s="43"/>
      <c r="C174" s="67" t="str">
        <f>IFERROR(INDEX('Part Master'!$B$2:$B$1001,MATCH(A174,'Part Master'!$A$2:$A$1001,0)),"")</f>
        <v/>
      </c>
      <c r="D174" s="80" t="str">
        <f t="shared" si="18"/>
        <v/>
      </c>
      <c r="E174" s="68" t="str">
        <f>IFERROR(INDEX('Part Master'!$C$2:$C$1001,MATCH(A174,'Part Master'!$A$2:$A$1001,0)),"")</f>
        <v/>
      </c>
      <c r="F174" s="67" t="str">
        <f>IFERROR(INDEX('Part Master'!$D$2:$D$1001,MATCH(A174,'Part Master'!$A$2:$A$1001,0)),"")</f>
        <v/>
      </c>
      <c r="G174" s="78" t="str">
        <f>IFERROR(INDEX('Part Master'!$E$2:$E$1001,MATCH(A174,'Part Master'!$A$2:$A$1001,0)),"")</f>
        <v/>
      </c>
      <c r="H174" s="81" t="str">
        <f t="shared" si="19"/>
        <v/>
      </c>
      <c r="I174" s="67" t="str">
        <f>IFERROR(INDEX('Part Master'!$F$2:$F$1001,MATCH(A174,'Part Master'!$A$2:$A$1001,0)),"")</f>
        <v/>
      </c>
      <c r="J174" s="67" t="str">
        <f>IFERROR(INDEX('Part Master'!$G$2:$G$1001,MATCH(A174,'Part Master'!$A$2:$A$1001,0)),"")</f>
        <v/>
      </c>
      <c r="K174" s="78" t="str">
        <f>IFERROR(INDEX('Part Master'!$H$2:$H$1001,MATCH(A174,'Part Master'!$A$2:$A$1001,0)),"")</f>
        <v/>
      </c>
      <c r="L174" s="81" t="str">
        <f t="shared" si="20"/>
        <v/>
      </c>
      <c r="M174" s="67" t="str">
        <f>IFERROR(INDEX('Part Master'!$I$2:$I$1001,MATCH(A174,'Part Master'!$A$2:$A$1001,0)),"")</f>
        <v/>
      </c>
      <c r="N174" s="67" t="str">
        <f>IFERROR(INDEX('Part Master'!$J$2:$J$1001,MATCH(A174,'Part Master'!$A$2:$A$1001,0)),"")</f>
        <v/>
      </c>
      <c r="O174" s="78" t="str">
        <f>IFERROR(INDEX('Part Master'!$K$2:$K$1001,MATCH(A174,'Part Master'!$A$2:$A$1001,0)),"")</f>
        <v/>
      </c>
      <c r="P174" s="81" t="str">
        <f t="shared" si="21"/>
        <v/>
      </c>
      <c r="Q174" s="78" t="str">
        <f>IFERROR(INDEX('Part Master'!$L$2:$L$1001,MATCH(A174,'Part Master'!$A$2:$A$1001,0)),"")</f>
        <v/>
      </c>
      <c r="R174" s="81" t="str">
        <f t="shared" si="22"/>
        <v/>
      </c>
      <c r="S174" s="81" t="str">
        <f t="shared" si="23"/>
        <v/>
      </c>
      <c r="T174" s="82" t="str">
        <f t="shared" si="24"/>
        <v/>
      </c>
      <c r="U174" s="82" t="str">
        <f t="shared" si="25"/>
        <v/>
      </c>
      <c r="V174" s="82" t="str">
        <f t="shared" si="26"/>
        <v/>
      </c>
    </row>
    <row r="175" spans="1:22" x14ac:dyDescent="0.3">
      <c r="A175" s="6"/>
      <c r="B175" s="43"/>
      <c r="C175" s="67" t="str">
        <f>IFERROR(INDEX('Part Master'!$B$2:$B$1001,MATCH(A175,'Part Master'!$A$2:$A$1001,0)),"")</f>
        <v/>
      </c>
      <c r="D175" s="83" t="str">
        <f t="shared" si="18"/>
        <v/>
      </c>
      <c r="E175" s="68" t="str">
        <f>IFERROR(INDEX('Part Master'!$C$2:$C$1001,MATCH(A175,'Part Master'!$A$2:$A$1001,0)),"")</f>
        <v/>
      </c>
      <c r="F175" s="67" t="str">
        <f>IFERROR(INDEX('Part Master'!$D$2:$D$1001,MATCH(A175,'Part Master'!$A$2:$A$1001,0)),"")</f>
        <v/>
      </c>
      <c r="G175" s="78" t="str">
        <f>IFERROR(INDEX('Part Master'!$E$2:$E$1001,MATCH(A175,'Part Master'!$A$2:$A$1001,0)),"")</f>
        <v/>
      </c>
      <c r="H175" s="84" t="str">
        <f t="shared" si="19"/>
        <v/>
      </c>
      <c r="I175" s="67" t="str">
        <f>IFERROR(INDEX('Part Master'!$F$2:$F$1001,MATCH(A175,'Part Master'!$A$2:$A$1001,0)),"")</f>
        <v/>
      </c>
      <c r="J175" s="67" t="str">
        <f>IFERROR(INDEX('Part Master'!$G$2:$G$1001,MATCH(A175,'Part Master'!$A$2:$A$1001,0)),"")</f>
        <v/>
      </c>
      <c r="K175" s="78" t="str">
        <f>IFERROR(INDEX('Part Master'!$H$2:$H$1001,MATCH(A175,'Part Master'!$A$2:$A$1001,0)),"")</f>
        <v/>
      </c>
      <c r="L175" s="84" t="str">
        <f t="shared" si="20"/>
        <v/>
      </c>
      <c r="M175" s="67" t="str">
        <f>IFERROR(INDEX('Part Master'!$I$2:$I$1001,MATCH(A175,'Part Master'!$A$2:$A$1001,0)),"")</f>
        <v/>
      </c>
      <c r="N175" s="67" t="str">
        <f>IFERROR(INDEX('Part Master'!$J$2:$J$1001,MATCH(A175,'Part Master'!$A$2:$A$1001,0)),"")</f>
        <v/>
      </c>
      <c r="O175" s="78" t="str">
        <f>IFERROR(INDEX('Part Master'!$K$2:$K$1001,MATCH(A175,'Part Master'!$A$2:$A$1001,0)),"")</f>
        <v/>
      </c>
      <c r="P175" s="84" t="str">
        <f t="shared" si="21"/>
        <v/>
      </c>
      <c r="Q175" s="78" t="str">
        <f>IFERROR(INDEX('Part Master'!$L$2:$L$1001,MATCH(A175,'Part Master'!$A$2:$A$1001,0)),"")</f>
        <v/>
      </c>
      <c r="R175" s="84" t="str">
        <f t="shared" si="22"/>
        <v/>
      </c>
      <c r="S175" s="84" t="str">
        <f t="shared" si="23"/>
        <v/>
      </c>
      <c r="T175" s="82" t="str">
        <f t="shared" si="24"/>
        <v/>
      </c>
      <c r="U175" s="82" t="str">
        <f t="shared" si="25"/>
        <v/>
      </c>
      <c r="V175" s="82" t="str">
        <f t="shared" si="26"/>
        <v/>
      </c>
    </row>
    <row r="176" spans="1:22" x14ac:dyDescent="0.3">
      <c r="A176" s="6"/>
      <c r="B176" s="43"/>
      <c r="C176" s="67" t="str">
        <f>IFERROR(INDEX('Part Master'!$B$2:$B$1001,MATCH(A176,'Part Master'!$A$2:$A$1001,0)),"")</f>
        <v/>
      </c>
      <c r="D176" s="80" t="str">
        <f t="shared" si="18"/>
        <v/>
      </c>
      <c r="E176" s="68" t="str">
        <f>IFERROR(INDEX('Part Master'!$C$2:$C$1001,MATCH(A176,'Part Master'!$A$2:$A$1001,0)),"")</f>
        <v/>
      </c>
      <c r="F176" s="67" t="str">
        <f>IFERROR(INDEX('Part Master'!$D$2:$D$1001,MATCH(A176,'Part Master'!$A$2:$A$1001,0)),"")</f>
        <v/>
      </c>
      <c r="G176" s="78" t="str">
        <f>IFERROR(INDEX('Part Master'!$E$2:$E$1001,MATCH(A176,'Part Master'!$A$2:$A$1001,0)),"")</f>
        <v/>
      </c>
      <c r="H176" s="81" t="str">
        <f t="shared" si="19"/>
        <v/>
      </c>
      <c r="I176" s="67" t="str">
        <f>IFERROR(INDEX('Part Master'!$F$2:$F$1001,MATCH(A176,'Part Master'!$A$2:$A$1001,0)),"")</f>
        <v/>
      </c>
      <c r="J176" s="67" t="str">
        <f>IFERROR(INDEX('Part Master'!$G$2:$G$1001,MATCH(A176,'Part Master'!$A$2:$A$1001,0)),"")</f>
        <v/>
      </c>
      <c r="K176" s="78" t="str">
        <f>IFERROR(INDEX('Part Master'!$H$2:$H$1001,MATCH(A176,'Part Master'!$A$2:$A$1001,0)),"")</f>
        <v/>
      </c>
      <c r="L176" s="81" t="str">
        <f t="shared" si="20"/>
        <v/>
      </c>
      <c r="M176" s="67" t="str">
        <f>IFERROR(INDEX('Part Master'!$I$2:$I$1001,MATCH(A176,'Part Master'!$A$2:$A$1001,0)),"")</f>
        <v/>
      </c>
      <c r="N176" s="67" t="str">
        <f>IFERROR(INDEX('Part Master'!$J$2:$J$1001,MATCH(A176,'Part Master'!$A$2:$A$1001,0)),"")</f>
        <v/>
      </c>
      <c r="O176" s="78" t="str">
        <f>IFERROR(INDEX('Part Master'!$K$2:$K$1001,MATCH(A176,'Part Master'!$A$2:$A$1001,0)),"")</f>
        <v/>
      </c>
      <c r="P176" s="81" t="str">
        <f t="shared" si="21"/>
        <v/>
      </c>
      <c r="Q176" s="78" t="str">
        <f>IFERROR(INDEX('Part Master'!$L$2:$L$1001,MATCH(A176,'Part Master'!$A$2:$A$1001,0)),"")</f>
        <v/>
      </c>
      <c r="R176" s="81" t="str">
        <f t="shared" si="22"/>
        <v/>
      </c>
      <c r="S176" s="81" t="str">
        <f t="shared" si="23"/>
        <v/>
      </c>
      <c r="T176" s="82" t="str">
        <f t="shared" si="24"/>
        <v/>
      </c>
      <c r="U176" s="82" t="str">
        <f t="shared" si="25"/>
        <v/>
      </c>
      <c r="V176" s="82" t="str">
        <f t="shared" si="26"/>
        <v/>
      </c>
    </row>
    <row r="177" spans="1:22" x14ac:dyDescent="0.3">
      <c r="A177" s="6"/>
      <c r="B177" s="43"/>
      <c r="C177" s="67" t="str">
        <f>IFERROR(INDEX('Part Master'!$B$2:$B$1001,MATCH(A177,'Part Master'!$A$2:$A$1001,0)),"")</f>
        <v/>
      </c>
      <c r="D177" s="83" t="str">
        <f t="shared" si="18"/>
        <v/>
      </c>
      <c r="E177" s="68" t="str">
        <f>IFERROR(INDEX('Part Master'!$C$2:$C$1001,MATCH(A177,'Part Master'!$A$2:$A$1001,0)),"")</f>
        <v/>
      </c>
      <c r="F177" s="67" t="str">
        <f>IFERROR(INDEX('Part Master'!$D$2:$D$1001,MATCH(A177,'Part Master'!$A$2:$A$1001,0)),"")</f>
        <v/>
      </c>
      <c r="G177" s="78" t="str">
        <f>IFERROR(INDEX('Part Master'!$E$2:$E$1001,MATCH(A177,'Part Master'!$A$2:$A$1001,0)),"")</f>
        <v/>
      </c>
      <c r="H177" s="84" t="str">
        <f t="shared" si="19"/>
        <v/>
      </c>
      <c r="I177" s="67" t="str">
        <f>IFERROR(INDEX('Part Master'!$F$2:$F$1001,MATCH(A177,'Part Master'!$A$2:$A$1001,0)),"")</f>
        <v/>
      </c>
      <c r="J177" s="67" t="str">
        <f>IFERROR(INDEX('Part Master'!$G$2:$G$1001,MATCH(A177,'Part Master'!$A$2:$A$1001,0)),"")</f>
        <v/>
      </c>
      <c r="K177" s="78" t="str">
        <f>IFERROR(INDEX('Part Master'!$H$2:$H$1001,MATCH(A177,'Part Master'!$A$2:$A$1001,0)),"")</f>
        <v/>
      </c>
      <c r="L177" s="84" t="str">
        <f t="shared" si="20"/>
        <v/>
      </c>
      <c r="M177" s="67" t="str">
        <f>IFERROR(INDEX('Part Master'!$I$2:$I$1001,MATCH(A177,'Part Master'!$A$2:$A$1001,0)),"")</f>
        <v/>
      </c>
      <c r="N177" s="67" t="str">
        <f>IFERROR(INDEX('Part Master'!$J$2:$J$1001,MATCH(A177,'Part Master'!$A$2:$A$1001,0)),"")</f>
        <v/>
      </c>
      <c r="O177" s="78" t="str">
        <f>IFERROR(INDEX('Part Master'!$K$2:$K$1001,MATCH(A177,'Part Master'!$A$2:$A$1001,0)),"")</f>
        <v/>
      </c>
      <c r="P177" s="84" t="str">
        <f t="shared" si="21"/>
        <v/>
      </c>
      <c r="Q177" s="78" t="str">
        <f>IFERROR(INDEX('Part Master'!$L$2:$L$1001,MATCH(A177,'Part Master'!$A$2:$A$1001,0)),"")</f>
        <v/>
      </c>
      <c r="R177" s="84" t="str">
        <f t="shared" si="22"/>
        <v/>
      </c>
      <c r="S177" s="84" t="str">
        <f t="shared" si="23"/>
        <v/>
      </c>
      <c r="T177" s="82" t="str">
        <f t="shared" si="24"/>
        <v/>
      </c>
      <c r="U177" s="82" t="str">
        <f t="shared" si="25"/>
        <v/>
      </c>
      <c r="V177" s="82" t="str">
        <f t="shared" si="26"/>
        <v/>
      </c>
    </row>
    <row r="178" spans="1:22" x14ac:dyDescent="0.3">
      <c r="A178" s="6"/>
      <c r="B178" s="43"/>
      <c r="C178" s="67" t="str">
        <f>IFERROR(INDEX('Part Master'!$B$2:$B$1001,MATCH(A178,'Part Master'!$A$2:$A$1001,0)),"")</f>
        <v/>
      </c>
      <c r="D178" s="80" t="str">
        <f t="shared" si="18"/>
        <v/>
      </c>
      <c r="E178" s="68" t="str">
        <f>IFERROR(INDEX('Part Master'!$C$2:$C$1001,MATCH(A178,'Part Master'!$A$2:$A$1001,0)),"")</f>
        <v/>
      </c>
      <c r="F178" s="67" t="str">
        <f>IFERROR(INDEX('Part Master'!$D$2:$D$1001,MATCH(A178,'Part Master'!$A$2:$A$1001,0)),"")</f>
        <v/>
      </c>
      <c r="G178" s="78" t="str">
        <f>IFERROR(INDEX('Part Master'!$E$2:$E$1001,MATCH(A178,'Part Master'!$A$2:$A$1001,0)),"")</f>
        <v/>
      </c>
      <c r="H178" s="81" t="str">
        <f t="shared" si="19"/>
        <v/>
      </c>
      <c r="I178" s="67" t="str">
        <f>IFERROR(INDEX('Part Master'!$F$2:$F$1001,MATCH(A178,'Part Master'!$A$2:$A$1001,0)),"")</f>
        <v/>
      </c>
      <c r="J178" s="67" t="str">
        <f>IFERROR(INDEX('Part Master'!$G$2:$G$1001,MATCH(A178,'Part Master'!$A$2:$A$1001,0)),"")</f>
        <v/>
      </c>
      <c r="K178" s="78" t="str">
        <f>IFERROR(INDEX('Part Master'!$H$2:$H$1001,MATCH(A178,'Part Master'!$A$2:$A$1001,0)),"")</f>
        <v/>
      </c>
      <c r="L178" s="81" t="str">
        <f t="shared" si="20"/>
        <v/>
      </c>
      <c r="M178" s="67" t="str">
        <f>IFERROR(INDEX('Part Master'!$I$2:$I$1001,MATCH(A178,'Part Master'!$A$2:$A$1001,0)),"")</f>
        <v/>
      </c>
      <c r="N178" s="67" t="str">
        <f>IFERROR(INDEX('Part Master'!$J$2:$J$1001,MATCH(A178,'Part Master'!$A$2:$A$1001,0)),"")</f>
        <v/>
      </c>
      <c r="O178" s="78" t="str">
        <f>IFERROR(INDEX('Part Master'!$K$2:$K$1001,MATCH(A178,'Part Master'!$A$2:$A$1001,0)),"")</f>
        <v/>
      </c>
      <c r="P178" s="81" t="str">
        <f t="shared" si="21"/>
        <v/>
      </c>
      <c r="Q178" s="78" t="str">
        <f>IFERROR(INDEX('Part Master'!$L$2:$L$1001,MATCH(A178,'Part Master'!$A$2:$A$1001,0)),"")</f>
        <v/>
      </c>
      <c r="R178" s="81" t="str">
        <f t="shared" si="22"/>
        <v/>
      </c>
      <c r="S178" s="81" t="str">
        <f t="shared" si="23"/>
        <v/>
      </c>
      <c r="T178" s="82" t="str">
        <f t="shared" si="24"/>
        <v/>
      </c>
      <c r="U178" s="82" t="str">
        <f t="shared" si="25"/>
        <v/>
      </c>
      <c r="V178" s="82" t="str">
        <f t="shared" si="26"/>
        <v/>
      </c>
    </row>
    <row r="179" spans="1:22" x14ac:dyDescent="0.3">
      <c r="A179" s="6"/>
      <c r="B179" s="43"/>
      <c r="C179" s="67" t="str">
        <f>IFERROR(INDEX('Part Master'!$B$2:$B$1001,MATCH(A179,'Part Master'!$A$2:$A$1001,0)),"")</f>
        <v/>
      </c>
      <c r="D179" s="83" t="str">
        <f t="shared" si="18"/>
        <v/>
      </c>
      <c r="E179" s="68" t="str">
        <f>IFERROR(INDEX('Part Master'!$C$2:$C$1001,MATCH(A179,'Part Master'!$A$2:$A$1001,0)),"")</f>
        <v/>
      </c>
      <c r="F179" s="67" t="str">
        <f>IFERROR(INDEX('Part Master'!$D$2:$D$1001,MATCH(A179,'Part Master'!$A$2:$A$1001,0)),"")</f>
        <v/>
      </c>
      <c r="G179" s="78" t="str">
        <f>IFERROR(INDEX('Part Master'!$E$2:$E$1001,MATCH(A179,'Part Master'!$A$2:$A$1001,0)),"")</f>
        <v/>
      </c>
      <c r="H179" s="84" t="str">
        <f t="shared" si="19"/>
        <v/>
      </c>
      <c r="I179" s="67" t="str">
        <f>IFERROR(INDEX('Part Master'!$F$2:$F$1001,MATCH(A179,'Part Master'!$A$2:$A$1001,0)),"")</f>
        <v/>
      </c>
      <c r="J179" s="67" t="str">
        <f>IFERROR(INDEX('Part Master'!$G$2:$G$1001,MATCH(A179,'Part Master'!$A$2:$A$1001,0)),"")</f>
        <v/>
      </c>
      <c r="K179" s="78" t="str">
        <f>IFERROR(INDEX('Part Master'!$H$2:$H$1001,MATCH(A179,'Part Master'!$A$2:$A$1001,0)),"")</f>
        <v/>
      </c>
      <c r="L179" s="84" t="str">
        <f t="shared" si="20"/>
        <v/>
      </c>
      <c r="M179" s="67" t="str">
        <f>IFERROR(INDEX('Part Master'!$I$2:$I$1001,MATCH(A179,'Part Master'!$A$2:$A$1001,0)),"")</f>
        <v/>
      </c>
      <c r="N179" s="67" t="str">
        <f>IFERROR(INDEX('Part Master'!$J$2:$J$1001,MATCH(A179,'Part Master'!$A$2:$A$1001,0)),"")</f>
        <v/>
      </c>
      <c r="O179" s="78" t="str">
        <f>IFERROR(INDEX('Part Master'!$K$2:$K$1001,MATCH(A179,'Part Master'!$A$2:$A$1001,0)),"")</f>
        <v/>
      </c>
      <c r="P179" s="84" t="str">
        <f t="shared" si="21"/>
        <v/>
      </c>
      <c r="Q179" s="78" t="str">
        <f>IFERROR(INDEX('Part Master'!$L$2:$L$1001,MATCH(A179,'Part Master'!$A$2:$A$1001,0)),"")</f>
        <v/>
      </c>
      <c r="R179" s="84" t="str">
        <f t="shared" si="22"/>
        <v/>
      </c>
      <c r="S179" s="84" t="str">
        <f t="shared" si="23"/>
        <v/>
      </c>
      <c r="T179" s="82" t="str">
        <f t="shared" si="24"/>
        <v/>
      </c>
      <c r="U179" s="82" t="str">
        <f t="shared" si="25"/>
        <v/>
      </c>
      <c r="V179" s="82" t="str">
        <f t="shared" si="26"/>
        <v/>
      </c>
    </row>
    <row r="180" spans="1:22" x14ac:dyDescent="0.3">
      <c r="A180" s="6"/>
      <c r="B180" s="43"/>
      <c r="C180" s="67" t="str">
        <f>IFERROR(INDEX('Part Master'!$B$2:$B$1001,MATCH(A180,'Part Master'!$A$2:$A$1001,0)),"")</f>
        <v/>
      </c>
      <c r="D180" s="80" t="str">
        <f t="shared" si="18"/>
        <v/>
      </c>
      <c r="E180" s="68" t="str">
        <f>IFERROR(INDEX('Part Master'!$C$2:$C$1001,MATCH(A180,'Part Master'!$A$2:$A$1001,0)),"")</f>
        <v/>
      </c>
      <c r="F180" s="67" t="str">
        <f>IFERROR(INDEX('Part Master'!$D$2:$D$1001,MATCH(A180,'Part Master'!$A$2:$A$1001,0)),"")</f>
        <v/>
      </c>
      <c r="G180" s="78" t="str">
        <f>IFERROR(INDEX('Part Master'!$E$2:$E$1001,MATCH(A180,'Part Master'!$A$2:$A$1001,0)),"")</f>
        <v/>
      </c>
      <c r="H180" s="81" t="str">
        <f t="shared" si="19"/>
        <v/>
      </c>
      <c r="I180" s="67" t="str">
        <f>IFERROR(INDEX('Part Master'!$F$2:$F$1001,MATCH(A180,'Part Master'!$A$2:$A$1001,0)),"")</f>
        <v/>
      </c>
      <c r="J180" s="67" t="str">
        <f>IFERROR(INDEX('Part Master'!$G$2:$G$1001,MATCH(A180,'Part Master'!$A$2:$A$1001,0)),"")</f>
        <v/>
      </c>
      <c r="K180" s="78" t="str">
        <f>IFERROR(INDEX('Part Master'!$H$2:$H$1001,MATCH(A180,'Part Master'!$A$2:$A$1001,0)),"")</f>
        <v/>
      </c>
      <c r="L180" s="81" t="str">
        <f t="shared" si="20"/>
        <v/>
      </c>
      <c r="M180" s="67" t="str">
        <f>IFERROR(INDEX('Part Master'!$I$2:$I$1001,MATCH(A180,'Part Master'!$A$2:$A$1001,0)),"")</f>
        <v/>
      </c>
      <c r="N180" s="67" t="str">
        <f>IFERROR(INDEX('Part Master'!$J$2:$J$1001,MATCH(A180,'Part Master'!$A$2:$A$1001,0)),"")</f>
        <v/>
      </c>
      <c r="O180" s="78" t="str">
        <f>IFERROR(INDEX('Part Master'!$K$2:$K$1001,MATCH(A180,'Part Master'!$A$2:$A$1001,0)),"")</f>
        <v/>
      </c>
      <c r="P180" s="81" t="str">
        <f t="shared" si="21"/>
        <v/>
      </c>
      <c r="Q180" s="78" t="str">
        <f>IFERROR(INDEX('Part Master'!$L$2:$L$1001,MATCH(A180,'Part Master'!$A$2:$A$1001,0)),"")</f>
        <v/>
      </c>
      <c r="R180" s="81" t="str">
        <f t="shared" si="22"/>
        <v/>
      </c>
      <c r="S180" s="81" t="str">
        <f t="shared" si="23"/>
        <v/>
      </c>
      <c r="T180" s="82" t="str">
        <f t="shared" si="24"/>
        <v/>
      </c>
      <c r="U180" s="82" t="str">
        <f t="shared" si="25"/>
        <v/>
      </c>
      <c r="V180" s="82" t="str">
        <f t="shared" si="26"/>
        <v/>
      </c>
    </row>
    <row r="181" spans="1:22" x14ac:dyDescent="0.3">
      <c r="A181" s="6"/>
      <c r="B181" s="43"/>
      <c r="C181" s="67" t="str">
        <f>IFERROR(INDEX('Part Master'!$B$2:$B$1001,MATCH(A181,'Part Master'!$A$2:$A$1001,0)),"")</f>
        <v/>
      </c>
      <c r="D181" s="83" t="str">
        <f t="shared" si="18"/>
        <v/>
      </c>
      <c r="E181" s="68" t="str">
        <f>IFERROR(INDEX('Part Master'!$C$2:$C$1001,MATCH(A181,'Part Master'!$A$2:$A$1001,0)),"")</f>
        <v/>
      </c>
      <c r="F181" s="67" t="str">
        <f>IFERROR(INDEX('Part Master'!$D$2:$D$1001,MATCH(A181,'Part Master'!$A$2:$A$1001,0)),"")</f>
        <v/>
      </c>
      <c r="G181" s="78" t="str">
        <f>IFERROR(INDEX('Part Master'!$E$2:$E$1001,MATCH(A181,'Part Master'!$A$2:$A$1001,0)),"")</f>
        <v/>
      </c>
      <c r="H181" s="84" t="str">
        <f t="shared" si="19"/>
        <v/>
      </c>
      <c r="I181" s="67" t="str">
        <f>IFERROR(INDEX('Part Master'!$F$2:$F$1001,MATCH(A181,'Part Master'!$A$2:$A$1001,0)),"")</f>
        <v/>
      </c>
      <c r="J181" s="67" t="str">
        <f>IFERROR(INDEX('Part Master'!$G$2:$G$1001,MATCH(A181,'Part Master'!$A$2:$A$1001,0)),"")</f>
        <v/>
      </c>
      <c r="K181" s="78" t="str">
        <f>IFERROR(INDEX('Part Master'!$H$2:$H$1001,MATCH(A181,'Part Master'!$A$2:$A$1001,0)),"")</f>
        <v/>
      </c>
      <c r="L181" s="84" t="str">
        <f t="shared" si="20"/>
        <v/>
      </c>
      <c r="M181" s="67" t="str">
        <f>IFERROR(INDEX('Part Master'!$I$2:$I$1001,MATCH(A181,'Part Master'!$A$2:$A$1001,0)),"")</f>
        <v/>
      </c>
      <c r="N181" s="67" t="str">
        <f>IFERROR(INDEX('Part Master'!$J$2:$J$1001,MATCH(A181,'Part Master'!$A$2:$A$1001,0)),"")</f>
        <v/>
      </c>
      <c r="O181" s="78" t="str">
        <f>IFERROR(INDEX('Part Master'!$K$2:$K$1001,MATCH(A181,'Part Master'!$A$2:$A$1001,0)),"")</f>
        <v/>
      </c>
      <c r="P181" s="84" t="str">
        <f t="shared" si="21"/>
        <v/>
      </c>
      <c r="Q181" s="78" t="str">
        <f>IFERROR(INDEX('Part Master'!$L$2:$L$1001,MATCH(A181,'Part Master'!$A$2:$A$1001,0)),"")</f>
        <v/>
      </c>
      <c r="R181" s="84" t="str">
        <f t="shared" si="22"/>
        <v/>
      </c>
      <c r="S181" s="84" t="str">
        <f t="shared" si="23"/>
        <v/>
      </c>
      <c r="T181" s="82" t="str">
        <f t="shared" si="24"/>
        <v/>
      </c>
      <c r="U181" s="82" t="str">
        <f t="shared" si="25"/>
        <v/>
      </c>
      <c r="V181" s="82" t="str">
        <f t="shared" si="26"/>
        <v/>
      </c>
    </row>
    <row r="182" spans="1:22" x14ac:dyDescent="0.3">
      <c r="A182" s="6"/>
      <c r="B182" s="43"/>
      <c r="C182" s="67" t="str">
        <f>IFERROR(INDEX('Part Master'!$B$2:$B$1001,MATCH(A182,'Part Master'!$A$2:$A$1001,0)),"")</f>
        <v/>
      </c>
      <c r="D182" s="80" t="str">
        <f t="shared" si="18"/>
        <v/>
      </c>
      <c r="E182" s="68" t="str">
        <f>IFERROR(INDEX('Part Master'!$C$2:$C$1001,MATCH(A182,'Part Master'!$A$2:$A$1001,0)),"")</f>
        <v/>
      </c>
      <c r="F182" s="67" t="str">
        <f>IFERROR(INDEX('Part Master'!$D$2:$D$1001,MATCH(A182,'Part Master'!$A$2:$A$1001,0)),"")</f>
        <v/>
      </c>
      <c r="G182" s="78" t="str">
        <f>IFERROR(INDEX('Part Master'!$E$2:$E$1001,MATCH(A182,'Part Master'!$A$2:$A$1001,0)),"")</f>
        <v/>
      </c>
      <c r="H182" s="81" t="str">
        <f t="shared" si="19"/>
        <v/>
      </c>
      <c r="I182" s="67" t="str">
        <f>IFERROR(INDEX('Part Master'!$F$2:$F$1001,MATCH(A182,'Part Master'!$A$2:$A$1001,0)),"")</f>
        <v/>
      </c>
      <c r="J182" s="67" t="str">
        <f>IFERROR(INDEX('Part Master'!$G$2:$G$1001,MATCH(A182,'Part Master'!$A$2:$A$1001,0)),"")</f>
        <v/>
      </c>
      <c r="K182" s="78" t="str">
        <f>IFERROR(INDEX('Part Master'!$H$2:$H$1001,MATCH(A182,'Part Master'!$A$2:$A$1001,0)),"")</f>
        <v/>
      </c>
      <c r="L182" s="81" t="str">
        <f t="shared" si="20"/>
        <v/>
      </c>
      <c r="M182" s="67" t="str">
        <f>IFERROR(INDEX('Part Master'!$I$2:$I$1001,MATCH(A182,'Part Master'!$A$2:$A$1001,0)),"")</f>
        <v/>
      </c>
      <c r="N182" s="67" t="str">
        <f>IFERROR(INDEX('Part Master'!$J$2:$J$1001,MATCH(A182,'Part Master'!$A$2:$A$1001,0)),"")</f>
        <v/>
      </c>
      <c r="O182" s="78" t="str">
        <f>IFERROR(INDEX('Part Master'!$K$2:$K$1001,MATCH(A182,'Part Master'!$A$2:$A$1001,0)),"")</f>
        <v/>
      </c>
      <c r="P182" s="81" t="str">
        <f t="shared" si="21"/>
        <v/>
      </c>
      <c r="Q182" s="78" t="str">
        <f>IFERROR(INDEX('Part Master'!$L$2:$L$1001,MATCH(A182,'Part Master'!$A$2:$A$1001,0)),"")</f>
        <v/>
      </c>
      <c r="R182" s="81" t="str">
        <f t="shared" si="22"/>
        <v/>
      </c>
      <c r="S182" s="81" t="str">
        <f t="shared" si="23"/>
        <v/>
      </c>
      <c r="T182" s="82" t="str">
        <f t="shared" si="24"/>
        <v/>
      </c>
      <c r="U182" s="82" t="str">
        <f t="shared" si="25"/>
        <v/>
      </c>
      <c r="V182" s="82" t="str">
        <f t="shared" si="26"/>
        <v/>
      </c>
    </row>
    <row r="183" spans="1:22" x14ac:dyDescent="0.3">
      <c r="A183" s="6"/>
      <c r="B183" s="43"/>
      <c r="C183" s="67" t="str">
        <f>IFERROR(INDEX('Part Master'!$B$2:$B$1001,MATCH(A183,'Part Master'!$A$2:$A$1001,0)),"")</f>
        <v/>
      </c>
      <c r="D183" s="83" t="str">
        <f t="shared" si="18"/>
        <v/>
      </c>
      <c r="E183" s="68" t="str">
        <f>IFERROR(INDEX('Part Master'!$C$2:$C$1001,MATCH(A183,'Part Master'!$A$2:$A$1001,0)),"")</f>
        <v/>
      </c>
      <c r="F183" s="67" t="str">
        <f>IFERROR(INDEX('Part Master'!$D$2:$D$1001,MATCH(A183,'Part Master'!$A$2:$A$1001,0)),"")</f>
        <v/>
      </c>
      <c r="G183" s="78" t="str">
        <f>IFERROR(INDEX('Part Master'!$E$2:$E$1001,MATCH(A183,'Part Master'!$A$2:$A$1001,0)),"")</f>
        <v/>
      </c>
      <c r="H183" s="84" t="str">
        <f t="shared" si="19"/>
        <v/>
      </c>
      <c r="I183" s="67" t="str">
        <f>IFERROR(INDEX('Part Master'!$F$2:$F$1001,MATCH(A183,'Part Master'!$A$2:$A$1001,0)),"")</f>
        <v/>
      </c>
      <c r="J183" s="67" t="str">
        <f>IFERROR(INDEX('Part Master'!$G$2:$G$1001,MATCH(A183,'Part Master'!$A$2:$A$1001,0)),"")</f>
        <v/>
      </c>
      <c r="K183" s="78" t="str">
        <f>IFERROR(INDEX('Part Master'!$H$2:$H$1001,MATCH(A183,'Part Master'!$A$2:$A$1001,0)),"")</f>
        <v/>
      </c>
      <c r="L183" s="84" t="str">
        <f t="shared" si="20"/>
        <v/>
      </c>
      <c r="M183" s="67" t="str">
        <f>IFERROR(INDEX('Part Master'!$I$2:$I$1001,MATCH(A183,'Part Master'!$A$2:$A$1001,0)),"")</f>
        <v/>
      </c>
      <c r="N183" s="67" t="str">
        <f>IFERROR(INDEX('Part Master'!$J$2:$J$1001,MATCH(A183,'Part Master'!$A$2:$A$1001,0)),"")</f>
        <v/>
      </c>
      <c r="O183" s="78" t="str">
        <f>IFERROR(INDEX('Part Master'!$K$2:$K$1001,MATCH(A183,'Part Master'!$A$2:$A$1001,0)),"")</f>
        <v/>
      </c>
      <c r="P183" s="84" t="str">
        <f t="shared" si="21"/>
        <v/>
      </c>
      <c r="Q183" s="78" t="str">
        <f>IFERROR(INDEX('Part Master'!$L$2:$L$1001,MATCH(A183,'Part Master'!$A$2:$A$1001,0)),"")</f>
        <v/>
      </c>
      <c r="R183" s="84" t="str">
        <f t="shared" si="22"/>
        <v/>
      </c>
      <c r="S183" s="84" t="str">
        <f t="shared" si="23"/>
        <v/>
      </c>
      <c r="T183" s="82" t="str">
        <f t="shared" si="24"/>
        <v/>
      </c>
      <c r="U183" s="82" t="str">
        <f t="shared" si="25"/>
        <v/>
      </c>
      <c r="V183" s="82" t="str">
        <f t="shared" si="26"/>
        <v/>
      </c>
    </row>
    <row r="184" spans="1:22" x14ac:dyDescent="0.3">
      <c r="A184" s="6"/>
      <c r="B184" s="43"/>
      <c r="C184" s="67" t="str">
        <f>IFERROR(INDEX('Part Master'!$B$2:$B$1001,MATCH(A184,'Part Master'!$A$2:$A$1001,0)),"")</f>
        <v/>
      </c>
      <c r="D184" s="80" t="str">
        <f t="shared" si="18"/>
        <v/>
      </c>
      <c r="E184" s="68" t="str">
        <f>IFERROR(INDEX('Part Master'!$C$2:$C$1001,MATCH(A184,'Part Master'!$A$2:$A$1001,0)),"")</f>
        <v/>
      </c>
      <c r="F184" s="67" t="str">
        <f>IFERROR(INDEX('Part Master'!$D$2:$D$1001,MATCH(A184,'Part Master'!$A$2:$A$1001,0)),"")</f>
        <v/>
      </c>
      <c r="G184" s="78" t="str">
        <f>IFERROR(INDEX('Part Master'!$E$2:$E$1001,MATCH(A184,'Part Master'!$A$2:$A$1001,0)),"")</f>
        <v/>
      </c>
      <c r="H184" s="81" t="str">
        <f t="shared" si="19"/>
        <v/>
      </c>
      <c r="I184" s="67" t="str">
        <f>IFERROR(INDEX('Part Master'!$F$2:$F$1001,MATCH(A184,'Part Master'!$A$2:$A$1001,0)),"")</f>
        <v/>
      </c>
      <c r="J184" s="67" t="str">
        <f>IFERROR(INDEX('Part Master'!$G$2:$G$1001,MATCH(A184,'Part Master'!$A$2:$A$1001,0)),"")</f>
        <v/>
      </c>
      <c r="K184" s="78" t="str">
        <f>IFERROR(INDEX('Part Master'!$H$2:$H$1001,MATCH(A184,'Part Master'!$A$2:$A$1001,0)),"")</f>
        <v/>
      </c>
      <c r="L184" s="81" t="str">
        <f t="shared" si="20"/>
        <v/>
      </c>
      <c r="M184" s="67" t="str">
        <f>IFERROR(INDEX('Part Master'!$I$2:$I$1001,MATCH(A184,'Part Master'!$A$2:$A$1001,0)),"")</f>
        <v/>
      </c>
      <c r="N184" s="67" t="str">
        <f>IFERROR(INDEX('Part Master'!$J$2:$J$1001,MATCH(A184,'Part Master'!$A$2:$A$1001,0)),"")</f>
        <v/>
      </c>
      <c r="O184" s="78" t="str">
        <f>IFERROR(INDEX('Part Master'!$K$2:$K$1001,MATCH(A184,'Part Master'!$A$2:$A$1001,0)),"")</f>
        <v/>
      </c>
      <c r="P184" s="81" t="str">
        <f t="shared" si="21"/>
        <v/>
      </c>
      <c r="Q184" s="78" t="str">
        <f>IFERROR(INDEX('Part Master'!$L$2:$L$1001,MATCH(A184,'Part Master'!$A$2:$A$1001,0)),"")</f>
        <v/>
      </c>
      <c r="R184" s="81" t="str">
        <f t="shared" si="22"/>
        <v/>
      </c>
      <c r="S184" s="81" t="str">
        <f t="shared" si="23"/>
        <v/>
      </c>
      <c r="T184" s="82" t="str">
        <f t="shared" si="24"/>
        <v/>
      </c>
      <c r="U184" s="82" t="str">
        <f t="shared" si="25"/>
        <v/>
      </c>
      <c r="V184" s="82" t="str">
        <f t="shared" si="26"/>
        <v/>
      </c>
    </row>
    <row r="185" spans="1:22" x14ac:dyDescent="0.3">
      <c r="A185" s="6"/>
      <c r="B185" s="43"/>
      <c r="C185" s="67" t="str">
        <f>IFERROR(INDEX('Part Master'!$B$2:$B$1001,MATCH(A185,'Part Master'!$A$2:$A$1001,0)),"")</f>
        <v/>
      </c>
      <c r="D185" s="83" t="str">
        <f t="shared" si="18"/>
        <v/>
      </c>
      <c r="E185" s="68" t="str">
        <f>IFERROR(INDEX('Part Master'!$C$2:$C$1001,MATCH(A185,'Part Master'!$A$2:$A$1001,0)),"")</f>
        <v/>
      </c>
      <c r="F185" s="67" t="str">
        <f>IFERROR(INDEX('Part Master'!$D$2:$D$1001,MATCH(A185,'Part Master'!$A$2:$A$1001,0)),"")</f>
        <v/>
      </c>
      <c r="G185" s="78" t="str">
        <f>IFERROR(INDEX('Part Master'!$E$2:$E$1001,MATCH(A185,'Part Master'!$A$2:$A$1001,0)),"")</f>
        <v/>
      </c>
      <c r="H185" s="84" t="str">
        <f t="shared" si="19"/>
        <v/>
      </c>
      <c r="I185" s="67" t="str">
        <f>IFERROR(INDEX('Part Master'!$F$2:$F$1001,MATCH(A185,'Part Master'!$A$2:$A$1001,0)),"")</f>
        <v/>
      </c>
      <c r="J185" s="67" t="str">
        <f>IFERROR(INDEX('Part Master'!$G$2:$G$1001,MATCH(A185,'Part Master'!$A$2:$A$1001,0)),"")</f>
        <v/>
      </c>
      <c r="K185" s="78" t="str">
        <f>IFERROR(INDEX('Part Master'!$H$2:$H$1001,MATCH(A185,'Part Master'!$A$2:$A$1001,0)),"")</f>
        <v/>
      </c>
      <c r="L185" s="84" t="str">
        <f t="shared" si="20"/>
        <v/>
      </c>
      <c r="M185" s="67" t="str">
        <f>IFERROR(INDEX('Part Master'!$I$2:$I$1001,MATCH(A185,'Part Master'!$A$2:$A$1001,0)),"")</f>
        <v/>
      </c>
      <c r="N185" s="67" t="str">
        <f>IFERROR(INDEX('Part Master'!$J$2:$J$1001,MATCH(A185,'Part Master'!$A$2:$A$1001,0)),"")</f>
        <v/>
      </c>
      <c r="O185" s="78" t="str">
        <f>IFERROR(INDEX('Part Master'!$K$2:$K$1001,MATCH(A185,'Part Master'!$A$2:$A$1001,0)),"")</f>
        <v/>
      </c>
      <c r="P185" s="84" t="str">
        <f t="shared" si="21"/>
        <v/>
      </c>
      <c r="Q185" s="78" t="str">
        <f>IFERROR(INDEX('Part Master'!$L$2:$L$1001,MATCH(A185,'Part Master'!$A$2:$A$1001,0)),"")</f>
        <v/>
      </c>
      <c r="R185" s="84" t="str">
        <f t="shared" si="22"/>
        <v/>
      </c>
      <c r="S185" s="84" t="str">
        <f t="shared" si="23"/>
        <v/>
      </c>
      <c r="T185" s="82" t="str">
        <f t="shared" si="24"/>
        <v/>
      </c>
      <c r="U185" s="82" t="str">
        <f t="shared" si="25"/>
        <v/>
      </c>
      <c r="V185" s="82" t="str">
        <f t="shared" si="26"/>
        <v/>
      </c>
    </row>
    <row r="186" spans="1:22" x14ac:dyDescent="0.3">
      <c r="A186" s="6"/>
      <c r="B186" s="43"/>
      <c r="C186" s="67" t="str">
        <f>IFERROR(INDEX('Part Master'!$B$2:$B$1001,MATCH(A186,'Part Master'!$A$2:$A$1001,0)),"")</f>
        <v/>
      </c>
      <c r="D186" s="80" t="str">
        <f t="shared" si="18"/>
        <v/>
      </c>
      <c r="E186" s="68" t="str">
        <f>IFERROR(INDEX('Part Master'!$C$2:$C$1001,MATCH(A186,'Part Master'!$A$2:$A$1001,0)),"")</f>
        <v/>
      </c>
      <c r="F186" s="67" t="str">
        <f>IFERROR(INDEX('Part Master'!$D$2:$D$1001,MATCH(A186,'Part Master'!$A$2:$A$1001,0)),"")</f>
        <v/>
      </c>
      <c r="G186" s="78" t="str">
        <f>IFERROR(INDEX('Part Master'!$E$2:$E$1001,MATCH(A186,'Part Master'!$A$2:$A$1001,0)),"")</f>
        <v/>
      </c>
      <c r="H186" s="81" t="str">
        <f t="shared" si="19"/>
        <v/>
      </c>
      <c r="I186" s="67" t="str">
        <f>IFERROR(INDEX('Part Master'!$F$2:$F$1001,MATCH(A186,'Part Master'!$A$2:$A$1001,0)),"")</f>
        <v/>
      </c>
      <c r="J186" s="67" t="str">
        <f>IFERROR(INDEX('Part Master'!$G$2:$G$1001,MATCH(A186,'Part Master'!$A$2:$A$1001,0)),"")</f>
        <v/>
      </c>
      <c r="K186" s="78" t="str">
        <f>IFERROR(INDEX('Part Master'!$H$2:$H$1001,MATCH(A186,'Part Master'!$A$2:$A$1001,0)),"")</f>
        <v/>
      </c>
      <c r="L186" s="81" t="str">
        <f t="shared" si="20"/>
        <v/>
      </c>
      <c r="M186" s="67" t="str">
        <f>IFERROR(INDEX('Part Master'!$I$2:$I$1001,MATCH(A186,'Part Master'!$A$2:$A$1001,0)),"")</f>
        <v/>
      </c>
      <c r="N186" s="67" t="str">
        <f>IFERROR(INDEX('Part Master'!$J$2:$J$1001,MATCH(A186,'Part Master'!$A$2:$A$1001,0)),"")</f>
        <v/>
      </c>
      <c r="O186" s="78" t="str">
        <f>IFERROR(INDEX('Part Master'!$K$2:$K$1001,MATCH(A186,'Part Master'!$A$2:$A$1001,0)),"")</f>
        <v/>
      </c>
      <c r="P186" s="81" t="str">
        <f t="shared" si="21"/>
        <v/>
      </c>
      <c r="Q186" s="78" t="str">
        <f>IFERROR(INDEX('Part Master'!$L$2:$L$1001,MATCH(A186,'Part Master'!$A$2:$A$1001,0)),"")</f>
        <v/>
      </c>
      <c r="R186" s="81" t="str">
        <f t="shared" si="22"/>
        <v/>
      </c>
      <c r="S186" s="81" t="str">
        <f t="shared" si="23"/>
        <v/>
      </c>
      <c r="T186" s="82" t="str">
        <f t="shared" si="24"/>
        <v/>
      </c>
      <c r="U186" s="82" t="str">
        <f t="shared" si="25"/>
        <v/>
      </c>
      <c r="V186" s="82" t="str">
        <f t="shared" si="26"/>
        <v/>
      </c>
    </row>
    <row r="187" spans="1:22" x14ac:dyDescent="0.3">
      <c r="A187" s="6"/>
      <c r="B187" s="43"/>
      <c r="C187" s="67" t="str">
        <f>IFERROR(INDEX('Part Master'!$B$2:$B$1001,MATCH(A187,'Part Master'!$A$2:$A$1001,0)),"")</f>
        <v/>
      </c>
      <c r="D187" s="83" t="str">
        <f t="shared" si="18"/>
        <v/>
      </c>
      <c r="E187" s="68" t="str">
        <f>IFERROR(INDEX('Part Master'!$C$2:$C$1001,MATCH(A187,'Part Master'!$A$2:$A$1001,0)),"")</f>
        <v/>
      </c>
      <c r="F187" s="67" t="str">
        <f>IFERROR(INDEX('Part Master'!$D$2:$D$1001,MATCH(A187,'Part Master'!$A$2:$A$1001,0)),"")</f>
        <v/>
      </c>
      <c r="G187" s="78" t="str">
        <f>IFERROR(INDEX('Part Master'!$E$2:$E$1001,MATCH(A187,'Part Master'!$A$2:$A$1001,0)),"")</f>
        <v/>
      </c>
      <c r="H187" s="84" t="str">
        <f t="shared" si="19"/>
        <v/>
      </c>
      <c r="I187" s="67" t="str">
        <f>IFERROR(INDEX('Part Master'!$F$2:$F$1001,MATCH(A187,'Part Master'!$A$2:$A$1001,0)),"")</f>
        <v/>
      </c>
      <c r="J187" s="67" t="str">
        <f>IFERROR(INDEX('Part Master'!$G$2:$G$1001,MATCH(A187,'Part Master'!$A$2:$A$1001,0)),"")</f>
        <v/>
      </c>
      <c r="K187" s="78" t="str">
        <f>IFERROR(INDEX('Part Master'!$H$2:$H$1001,MATCH(A187,'Part Master'!$A$2:$A$1001,0)),"")</f>
        <v/>
      </c>
      <c r="L187" s="84" t="str">
        <f t="shared" si="20"/>
        <v/>
      </c>
      <c r="M187" s="67" t="str">
        <f>IFERROR(INDEX('Part Master'!$I$2:$I$1001,MATCH(A187,'Part Master'!$A$2:$A$1001,0)),"")</f>
        <v/>
      </c>
      <c r="N187" s="67" t="str">
        <f>IFERROR(INDEX('Part Master'!$J$2:$J$1001,MATCH(A187,'Part Master'!$A$2:$A$1001,0)),"")</f>
        <v/>
      </c>
      <c r="O187" s="78" t="str">
        <f>IFERROR(INDEX('Part Master'!$K$2:$K$1001,MATCH(A187,'Part Master'!$A$2:$A$1001,0)),"")</f>
        <v/>
      </c>
      <c r="P187" s="84" t="str">
        <f t="shared" si="21"/>
        <v/>
      </c>
      <c r="Q187" s="78" t="str">
        <f>IFERROR(INDEX('Part Master'!$L$2:$L$1001,MATCH(A187,'Part Master'!$A$2:$A$1001,0)),"")</f>
        <v/>
      </c>
      <c r="R187" s="84" t="str">
        <f t="shared" si="22"/>
        <v/>
      </c>
      <c r="S187" s="84" t="str">
        <f t="shared" si="23"/>
        <v/>
      </c>
      <c r="T187" s="82" t="str">
        <f t="shared" si="24"/>
        <v/>
      </c>
      <c r="U187" s="82" t="str">
        <f t="shared" si="25"/>
        <v/>
      </c>
      <c r="V187" s="82" t="str">
        <f t="shared" si="26"/>
        <v/>
      </c>
    </row>
    <row r="188" spans="1:22" x14ac:dyDescent="0.3">
      <c r="A188" s="6"/>
      <c r="B188" s="43"/>
      <c r="C188" s="67" t="str">
        <f>IFERROR(INDEX('Part Master'!$B$2:$B$1001,MATCH(A188,'Part Master'!$A$2:$A$1001,0)),"")</f>
        <v/>
      </c>
      <c r="D188" s="80" t="str">
        <f t="shared" si="18"/>
        <v/>
      </c>
      <c r="E188" s="68" t="str">
        <f>IFERROR(INDEX('Part Master'!$C$2:$C$1001,MATCH(A188,'Part Master'!$A$2:$A$1001,0)),"")</f>
        <v/>
      </c>
      <c r="F188" s="67" t="str">
        <f>IFERROR(INDEX('Part Master'!$D$2:$D$1001,MATCH(A188,'Part Master'!$A$2:$A$1001,0)),"")</f>
        <v/>
      </c>
      <c r="G188" s="78" t="str">
        <f>IFERROR(INDEX('Part Master'!$E$2:$E$1001,MATCH(A188,'Part Master'!$A$2:$A$1001,0)),"")</f>
        <v/>
      </c>
      <c r="H188" s="81" t="str">
        <f t="shared" si="19"/>
        <v/>
      </c>
      <c r="I188" s="67" t="str">
        <f>IFERROR(INDEX('Part Master'!$F$2:$F$1001,MATCH(A188,'Part Master'!$A$2:$A$1001,0)),"")</f>
        <v/>
      </c>
      <c r="J188" s="67" t="str">
        <f>IFERROR(INDEX('Part Master'!$G$2:$G$1001,MATCH(A188,'Part Master'!$A$2:$A$1001,0)),"")</f>
        <v/>
      </c>
      <c r="K188" s="78" t="str">
        <f>IFERROR(INDEX('Part Master'!$H$2:$H$1001,MATCH(A188,'Part Master'!$A$2:$A$1001,0)),"")</f>
        <v/>
      </c>
      <c r="L188" s="81" t="str">
        <f t="shared" si="20"/>
        <v/>
      </c>
      <c r="M188" s="67" t="str">
        <f>IFERROR(INDEX('Part Master'!$I$2:$I$1001,MATCH(A188,'Part Master'!$A$2:$A$1001,0)),"")</f>
        <v/>
      </c>
      <c r="N188" s="67" t="str">
        <f>IFERROR(INDEX('Part Master'!$J$2:$J$1001,MATCH(A188,'Part Master'!$A$2:$A$1001,0)),"")</f>
        <v/>
      </c>
      <c r="O188" s="78" t="str">
        <f>IFERROR(INDEX('Part Master'!$K$2:$K$1001,MATCH(A188,'Part Master'!$A$2:$A$1001,0)),"")</f>
        <v/>
      </c>
      <c r="P188" s="81" t="str">
        <f t="shared" si="21"/>
        <v/>
      </c>
      <c r="Q188" s="78" t="str">
        <f>IFERROR(INDEX('Part Master'!$L$2:$L$1001,MATCH(A188,'Part Master'!$A$2:$A$1001,0)),"")</f>
        <v/>
      </c>
      <c r="R188" s="81" t="str">
        <f t="shared" si="22"/>
        <v/>
      </c>
      <c r="S188" s="81" t="str">
        <f t="shared" si="23"/>
        <v/>
      </c>
      <c r="T188" s="82" t="str">
        <f t="shared" si="24"/>
        <v/>
      </c>
      <c r="U188" s="82" t="str">
        <f t="shared" si="25"/>
        <v/>
      </c>
      <c r="V188" s="82" t="str">
        <f t="shared" si="26"/>
        <v/>
      </c>
    </row>
    <row r="189" spans="1:22" x14ac:dyDescent="0.3">
      <c r="A189" s="6"/>
      <c r="B189" s="43"/>
      <c r="C189" s="67" t="str">
        <f>IFERROR(INDEX('Part Master'!$B$2:$B$1001,MATCH(A189,'Part Master'!$A$2:$A$1001,0)),"")</f>
        <v/>
      </c>
      <c r="D189" s="83" t="str">
        <f t="shared" si="18"/>
        <v/>
      </c>
      <c r="E189" s="68" t="str">
        <f>IFERROR(INDEX('Part Master'!$C$2:$C$1001,MATCH(A189,'Part Master'!$A$2:$A$1001,0)),"")</f>
        <v/>
      </c>
      <c r="F189" s="67" t="str">
        <f>IFERROR(INDEX('Part Master'!$D$2:$D$1001,MATCH(A189,'Part Master'!$A$2:$A$1001,0)),"")</f>
        <v/>
      </c>
      <c r="G189" s="78" t="str">
        <f>IFERROR(INDEX('Part Master'!$E$2:$E$1001,MATCH(A189,'Part Master'!$A$2:$A$1001,0)),"")</f>
        <v/>
      </c>
      <c r="H189" s="84" t="str">
        <f t="shared" si="19"/>
        <v/>
      </c>
      <c r="I189" s="67" t="str">
        <f>IFERROR(INDEX('Part Master'!$F$2:$F$1001,MATCH(A189,'Part Master'!$A$2:$A$1001,0)),"")</f>
        <v/>
      </c>
      <c r="J189" s="67" t="str">
        <f>IFERROR(INDEX('Part Master'!$G$2:$G$1001,MATCH(A189,'Part Master'!$A$2:$A$1001,0)),"")</f>
        <v/>
      </c>
      <c r="K189" s="78" t="str">
        <f>IFERROR(INDEX('Part Master'!$H$2:$H$1001,MATCH(A189,'Part Master'!$A$2:$A$1001,0)),"")</f>
        <v/>
      </c>
      <c r="L189" s="84" t="str">
        <f t="shared" si="20"/>
        <v/>
      </c>
      <c r="M189" s="67" t="str">
        <f>IFERROR(INDEX('Part Master'!$I$2:$I$1001,MATCH(A189,'Part Master'!$A$2:$A$1001,0)),"")</f>
        <v/>
      </c>
      <c r="N189" s="67" t="str">
        <f>IFERROR(INDEX('Part Master'!$J$2:$J$1001,MATCH(A189,'Part Master'!$A$2:$A$1001,0)),"")</f>
        <v/>
      </c>
      <c r="O189" s="78" t="str">
        <f>IFERROR(INDEX('Part Master'!$K$2:$K$1001,MATCH(A189,'Part Master'!$A$2:$A$1001,0)),"")</f>
        <v/>
      </c>
      <c r="P189" s="84" t="str">
        <f t="shared" si="21"/>
        <v/>
      </c>
      <c r="Q189" s="78" t="str">
        <f>IFERROR(INDEX('Part Master'!$L$2:$L$1001,MATCH(A189,'Part Master'!$A$2:$A$1001,0)),"")</f>
        <v/>
      </c>
      <c r="R189" s="84" t="str">
        <f t="shared" si="22"/>
        <v/>
      </c>
      <c r="S189" s="84" t="str">
        <f t="shared" si="23"/>
        <v/>
      </c>
      <c r="T189" s="82" t="str">
        <f t="shared" si="24"/>
        <v/>
      </c>
      <c r="U189" s="82" t="str">
        <f t="shared" si="25"/>
        <v/>
      </c>
      <c r="V189" s="82" t="str">
        <f t="shared" si="26"/>
        <v/>
      </c>
    </row>
    <row r="190" spans="1:22" x14ac:dyDescent="0.3">
      <c r="A190" s="6"/>
      <c r="B190" s="43"/>
      <c r="C190" s="67" t="str">
        <f>IFERROR(INDEX('Part Master'!$B$2:$B$1001,MATCH(A190,'Part Master'!$A$2:$A$1001,0)),"")</f>
        <v/>
      </c>
      <c r="D190" s="80" t="str">
        <f t="shared" si="18"/>
        <v/>
      </c>
      <c r="E190" s="68" t="str">
        <f>IFERROR(INDEX('Part Master'!$C$2:$C$1001,MATCH(A190,'Part Master'!$A$2:$A$1001,0)),"")</f>
        <v/>
      </c>
      <c r="F190" s="67" t="str">
        <f>IFERROR(INDEX('Part Master'!$D$2:$D$1001,MATCH(A190,'Part Master'!$A$2:$A$1001,0)),"")</f>
        <v/>
      </c>
      <c r="G190" s="78" t="str">
        <f>IFERROR(INDEX('Part Master'!$E$2:$E$1001,MATCH(A190,'Part Master'!$A$2:$A$1001,0)),"")</f>
        <v/>
      </c>
      <c r="H190" s="81" t="str">
        <f t="shared" si="19"/>
        <v/>
      </c>
      <c r="I190" s="67" t="str">
        <f>IFERROR(INDEX('Part Master'!$F$2:$F$1001,MATCH(A190,'Part Master'!$A$2:$A$1001,0)),"")</f>
        <v/>
      </c>
      <c r="J190" s="67" t="str">
        <f>IFERROR(INDEX('Part Master'!$G$2:$G$1001,MATCH(A190,'Part Master'!$A$2:$A$1001,0)),"")</f>
        <v/>
      </c>
      <c r="K190" s="78" t="str">
        <f>IFERROR(INDEX('Part Master'!$H$2:$H$1001,MATCH(A190,'Part Master'!$A$2:$A$1001,0)),"")</f>
        <v/>
      </c>
      <c r="L190" s="81" t="str">
        <f t="shared" si="20"/>
        <v/>
      </c>
      <c r="M190" s="67" t="str">
        <f>IFERROR(INDEX('Part Master'!$I$2:$I$1001,MATCH(A190,'Part Master'!$A$2:$A$1001,0)),"")</f>
        <v/>
      </c>
      <c r="N190" s="67" t="str">
        <f>IFERROR(INDEX('Part Master'!$J$2:$J$1001,MATCH(A190,'Part Master'!$A$2:$A$1001,0)),"")</f>
        <v/>
      </c>
      <c r="O190" s="78" t="str">
        <f>IFERROR(INDEX('Part Master'!$K$2:$K$1001,MATCH(A190,'Part Master'!$A$2:$A$1001,0)),"")</f>
        <v/>
      </c>
      <c r="P190" s="81" t="str">
        <f t="shared" si="21"/>
        <v/>
      </c>
      <c r="Q190" s="78" t="str">
        <f>IFERROR(INDEX('Part Master'!$L$2:$L$1001,MATCH(A190,'Part Master'!$A$2:$A$1001,0)),"")</f>
        <v/>
      </c>
      <c r="R190" s="81" t="str">
        <f t="shared" si="22"/>
        <v/>
      </c>
      <c r="S190" s="81" t="str">
        <f t="shared" si="23"/>
        <v/>
      </c>
      <c r="T190" s="82" t="str">
        <f t="shared" si="24"/>
        <v/>
      </c>
      <c r="U190" s="82" t="str">
        <f t="shared" si="25"/>
        <v/>
      </c>
      <c r="V190" s="82" t="str">
        <f t="shared" si="26"/>
        <v/>
      </c>
    </row>
    <row r="191" spans="1:22" x14ac:dyDescent="0.3">
      <c r="A191" s="6"/>
      <c r="B191" s="43"/>
      <c r="C191" s="67" t="str">
        <f>IFERROR(INDEX('Part Master'!$B$2:$B$1001,MATCH(A191,'Part Master'!$A$2:$A$1001,0)),"")</f>
        <v/>
      </c>
      <c r="D191" s="83" t="str">
        <f t="shared" si="18"/>
        <v/>
      </c>
      <c r="E191" s="68" t="str">
        <f>IFERROR(INDEX('Part Master'!$C$2:$C$1001,MATCH(A191,'Part Master'!$A$2:$A$1001,0)),"")</f>
        <v/>
      </c>
      <c r="F191" s="67" t="str">
        <f>IFERROR(INDEX('Part Master'!$D$2:$D$1001,MATCH(A191,'Part Master'!$A$2:$A$1001,0)),"")</f>
        <v/>
      </c>
      <c r="G191" s="78" t="str">
        <f>IFERROR(INDEX('Part Master'!$E$2:$E$1001,MATCH(A191,'Part Master'!$A$2:$A$1001,0)),"")</f>
        <v/>
      </c>
      <c r="H191" s="84" t="str">
        <f t="shared" si="19"/>
        <v/>
      </c>
      <c r="I191" s="67" t="str">
        <f>IFERROR(INDEX('Part Master'!$F$2:$F$1001,MATCH(A191,'Part Master'!$A$2:$A$1001,0)),"")</f>
        <v/>
      </c>
      <c r="J191" s="67" t="str">
        <f>IFERROR(INDEX('Part Master'!$G$2:$G$1001,MATCH(A191,'Part Master'!$A$2:$A$1001,0)),"")</f>
        <v/>
      </c>
      <c r="K191" s="78" t="str">
        <f>IFERROR(INDEX('Part Master'!$H$2:$H$1001,MATCH(A191,'Part Master'!$A$2:$A$1001,0)),"")</f>
        <v/>
      </c>
      <c r="L191" s="84" t="str">
        <f t="shared" si="20"/>
        <v/>
      </c>
      <c r="M191" s="67" t="str">
        <f>IFERROR(INDEX('Part Master'!$I$2:$I$1001,MATCH(A191,'Part Master'!$A$2:$A$1001,0)),"")</f>
        <v/>
      </c>
      <c r="N191" s="67" t="str">
        <f>IFERROR(INDEX('Part Master'!$J$2:$J$1001,MATCH(A191,'Part Master'!$A$2:$A$1001,0)),"")</f>
        <v/>
      </c>
      <c r="O191" s="78" t="str">
        <f>IFERROR(INDEX('Part Master'!$K$2:$K$1001,MATCH(A191,'Part Master'!$A$2:$A$1001,0)),"")</f>
        <v/>
      </c>
      <c r="P191" s="84" t="str">
        <f t="shared" si="21"/>
        <v/>
      </c>
      <c r="Q191" s="78" t="str">
        <f>IFERROR(INDEX('Part Master'!$L$2:$L$1001,MATCH(A191,'Part Master'!$A$2:$A$1001,0)),"")</f>
        <v/>
      </c>
      <c r="R191" s="84" t="str">
        <f t="shared" si="22"/>
        <v/>
      </c>
      <c r="S191" s="84" t="str">
        <f t="shared" si="23"/>
        <v/>
      </c>
      <c r="T191" s="82" t="str">
        <f t="shared" si="24"/>
        <v/>
      </c>
      <c r="U191" s="82" t="str">
        <f t="shared" si="25"/>
        <v/>
      </c>
      <c r="V191" s="82" t="str">
        <f t="shared" si="26"/>
        <v/>
      </c>
    </row>
    <row r="192" spans="1:22" x14ac:dyDescent="0.3">
      <c r="A192" s="6"/>
      <c r="B192" s="43"/>
      <c r="C192" s="67" t="str">
        <f>IFERROR(INDEX('Part Master'!$B$2:$B$1001,MATCH(A192,'Part Master'!$A$2:$A$1001,0)),"")</f>
        <v/>
      </c>
      <c r="D192" s="80" t="str">
        <f t="shared" si="18"/>
        <v/>
      </c>
      <c r="E192" s="68" t="str">
        <f>IFERROR(INDEX('Part Master'!$C$2:$C$1001,MATCH(A192,'Part Master'!$A$2:$A$1001,0)),"")</f>
        <v/>
      </c>
      <c r="F192" s="67" t="str">
        <f>IFERROR(INDEX('Part Master'!$D$2:$D$1001,MATCH(A192,'Part Master'!$A$2:$A$1001,0)),"")</f>
        <v/>
      </c>
      <c r="G192" s="78" t="str">
        <f>IFERROR(INDEX('Part Master'!$E$2:$E$1001,MATCH(A192,'Part Master'!$A$2:$A$1001,0)),"")</f>
        <v/>
      </c>
      <c r="H192" s="81" t="str">
        <f t="shared" si="19"/>
        <v/>
      </c>
      <c r="I192" s="67" t="str">
        <f>IFERROR(INDEX('Part Master'!$F$2:$F$1001,MATCH(A192,'Part Master'!$A$2:$A$1001,0)),"")</f>
        <v/>
      </c>
      <c r="J192" s="67" t="str">
        <f>IFERROR(INDEX('Part Master'!$G$2:$G$1001,MATCH(A192,'Part Master'!$A$2:$A$1001,0)),"")</f>
        <v/>
      </c>
      <c r="K192" s="78" t="str">
        <f>IFERROR(INDEX('Part Master'!$H$2:$H$1001,MATCH(A192,'Part Master'!$A$2:$A$1001,0)),"")</f>
        <v/>
      </c>
      <c r="L192" s="81" t="str">
        <f t="shared" si="20"/>
        <v/>
      </c>
      <c r="M192" s="67" t="str">
        <f>IFERROR(INDEX('Part Master'!$I$2:$I$1001,MATCH(A192,'Part Master'!$A$2:$A$1001,0)),"")</f>
        <v/>
      </c>
      <c r="N192" s="67" t="str">
        <f>IFERROR(INDEX('Part Master'!$J$2:$J$1001,MATCH(A192,'Part Master'!$A$2:$A$1001,0)),"")</f>
        <v/>
      </c>
      <c r="O192" s="78" t="str">
        <f>IFERROR(INDEX('Part Master'!$K$2:$K$1001,MATCH(A192,'Part Master'!$A$2:$A$1001,0)),"")</f>
        <v/>
      </c>
      <c r="P192" s="81" t="str">
        <f t="shared" si="21"/>
        <v/>
      </c>
      <c r="Q192" s="78" t="str">
        <f>IFERROR(INDEX('Part Master'!$L$2:$L$1001,MATCH(A192,'Part Master'!$A$2:$A$1001,0)),"")</f>
        <v/>
      </c>
      <c r="R192" s="81" t="str">
        <f t="shared" si="22"/>
        <v/>
      </c>
      <c r="S192" s="81" t="str">
        <f t="shared" si="23"/>
        <v/>
      </c>
      <c r="T192" s="82" t="str">
        <f t="shared" si="24"/>
        <v/>
      </c>
      <c r="U192" s="82" t="str">
        <f t="shared" si="25"/>
        <v/>
      </c>
      <c r="V192" s="82" t="str">
        <f t="shared" si="26"/>
        <v/>
      </c>
    </row>
    <row r="193" spans="1:22" x14ac:dyDescent="0.3">
      <c r="A193" s="6"/>
      <c r="B193" s="43"/>
      <c r="C193" s="67" t="str">
        <f>IFERROR(INDEX('Part Master'!$B$2:$B$1001,MATCH(A193,'Part Master'!$A$2:$A$1001,0)),"")</f>
        <v/>
      </c>
      <c r="D193" s="83" t="str">
        <f t="shared" si="18"/>
        <v/>
      </c>
      <c r="E193" s="68" t="str">
        <f>IFERROR(INDEX('Part Master'!$C$2:$C$1001,MATCH(A193,'Part Master'!$A$2:$A$1001,0)),"")</f>
        <v/>
      </c>
      <c r="F193" s="67" t="str">
        <f>IFERROR(INDEX('Part Master'!$D$2:$D$1001,MATCH(A193,'Part Master'!$A$2:$A$1001,0)),"")</f>
        <v/>
      </c>
      <c r="G193" s="78" t="str">
        <f>IFERROR(INDEX('Part Master'!$E$2:$E$1001,MATCH(A193,'Part Master'!$A$2:$A$1001,0)),"")</f>
        <v/>
      </c>
      <c r="H193" s="84" t="str">
        <f t="shared" si="19"/>
        <v/>
      </c>
      <c r="I193" s="67" t="str">
        <f>IFERROR(INDEX('Part Master'!$F$2:$F$1001,MATCH(A193,'Part Master'!$A$2:$A$1001,0)),"")</f>
        <v/>
      </c>
      <c r="J193" s="67" t="str">
        <f>IFERROR(INDEX('Part Master'!$G$2:$G$1001,MATCH(A193,'Part Master'!$A$2:$A$1001,0)),"")</f>
        <v/>
      </c>
      <c r="K193" s="78" t="str">
        <f>IFERROR(INDEX('Part Master'!$H$2:$H$1001,MATCH(A193,'Part Master'!$A$2:$A$1001,0)),"")</f>
        <v/>
      </c>
      <c r="L193" s="84" t="str">
        <f t="shared" si="20"/>
        <v/>
      </c>
      <c r="M193" s="67" t="str">
        <f>IFERROR(INDEX('Part Master'!$I$2:$I$1001,MATCH(A193,'Part Master'!$A$2:$A$1001,0)),"")</f>
        <v/>
      </c>
      <c r="N193" s="67" t="str">
        <f>IFERROR(INDEX('Part Master'!$J$2:$J$1001,MATCH(A193,'Part Master'!$A$2:$A$1001,0)),"")</f>
        <v/>
      </c>
      <c r="O193" s="78" t="str">
        <f>IFERROR(INDEX('Part Master'!$K$2:$K$1001,MATCH(A193,'Part Master'!$A$2:$A$1001,0)),"")</f>
        <v/>
      </c>
      <c r="P193" s="84" t="str">
        <f t="shared" si="21"/>
        <v/>
      </c>
      <c r="Q193" s="78" t="str">
        <f>IFERROR(INDEX('Part Master'!$L$2:$L$1001,MATCH(A193,'Part Master'!$A$2:$A$1001,0)),"")</f>
        <v/>
      </c>
      <c r="R193" s="84" t="str">
        <f t="shared" si="22"/>
        <v/>
      </c>
      <c r="S193" s="84" t="str">
        <f t="shared" si="23"/>
        <v/>
      </c>
      <c r="T193" s="82" t="str">
        <f t="shared" si="24"/>
        <v/>
      </c>
      <c r="U193" s="82" t="str">
        <f t="shared" si="25"/>
        <v/>
      </c>
      <c r="V193" s="82" t="str">
        <f t="shared" si="26"/>
        <v/>
      </c>
    </row>
    <row r="194" spans="1:22" x14ac:dyDescent="0.3">
      <c r="A194" s="6"/>
      <c r="B194" s="43"/>
      <c r="C194" s="67" t="str">
        <f>IFERROR(INDEX('Part Master'!$B$2:$B$1001,MATCH(A194,'Part Master'!$A$2:$A$1001,0)),"")</f>
        <v/>
      </c>
      <c r="D194" s="80" t="str">
        <f t="shared" ref="D194:D257" si="27">IF(OR(B194="",C194="",C194=0),"",ROUNDUP(B194/C194,0))</f>
        <v/>
      </c>
      <c r="E194" s="68" t="str">
        <f>IFERROR(INDEX('Part Master'!$C$2:$C$1001,MATCH(A194,'Part Master'!$A$2:$A$1001,0)),"")</f>
        <v/>
      </c>
      <c r="F194" s="67" t="str">
        <f>IFERROR(INDEX('Part Master'!$D$2:$D$1001,MATCH(A194,'Part Master'!$A$2:$A$1001,0)),"")</f>
        <v/>
      </c>
      <c r="G194" s="78" t="str">
        <f>IFERROR(INDEX('Part Master'!$E$2:$E$1001,MATCH(A194,'Part Master'!$A$2:$A$1001,0)),"")</f>
        <v/>
      </c>
      <c r="H194" s="81" t="str">
        <f t="shared" ref="H194:H257" si="28">IF(OR(E194="",G194=""),"",E194*G194)</f>
        <v/>
      </c>
      <c r="I194" s="67" t="str">
        <f>IFERROR(INDEX('Part Master'!$F$2:$F$1001,MATCH(A194,'Part Master'!$A$2:$A$1001,0)),"")</f>
        <v/>
      </c>
      <c r="J194" s="67" t="str">
        <f>IFERROR(INDEX('Part Master'!$G$2:$G$1001,MATCH(A194,'Part Master'!$A$2:$A$1001,0)),"")</f>
        <v/>
      </c>
      <c r="K194" s="78" t="str">
        <f>IFERROR(INDEX('Part Master'!$H$2:$H$1001,MATCH(A194,'Part Master'!$A$2:$A$1001,0)),"")</f>
        <v/>
      </c>
      <c r="L194" s="81" t="str">
        <f t="shared" ref="L194:L257" si="29">IF(OR(J194="",K194=""),"",J194*K194)</f>
        <v/>
      </c>
      <c r="M194" s="67" t="str">
        <f>IFERROR(INDEX('Part Master'!$I$2:$I$1001,MATCH(A194,'Part Master'!$A$2:$A$1001,0)),"")</f>
        <v/>
      </c>
      <c r="N194" s="67" t="str">
        <f>IFERROR(INDEX('Part Master'!$J$2:$J$1001,MATCH(A194,'Part Master'!$A$2:$A$1001,0)),"")</f>
        <v/>
      </c>
      <c r="O194" s="78" t="str">
        <f>IFERROR(INDEX('Part Master'!$K$2:$K$1001,MATCH(A194,'Part Master'!$A$2:$A$1001,0)),"")</f>
        <v/>
      </c>
      <c r="P194" s="81" t="str">
        <f t="shared" ref="P194:P257" si="30">IF(OR(N194="",O194=""),"",N194*O194)</f>
        <v/>
      </c>
      <c r="Q194" s="78" t="str">
        <f>IFERROR(INDEX('Part Master'!$L$2:$L$1001,MATCH(A194,'Part Master'!$A$2:$A$1001,0)),"")</f>
        <v/>
      </c>
      <c r="R194" s="81" t="str">
        <f t="shared" ref="R194:R257" si="31">IF(A194="","",SUM(H194,L194,P194,Q194))</f>
        <v/>
      </c>
      <c r="S194" s="81" t="str">
        <f t="shared" ref="S194:S257" si="32">IF(OR(D194="",R194=""),"",D194*R194)</f>
        <v/>
      </c>
      <c r="T194" s="82" t="str">
        <f t="shared" ref="T194:T257" si="33">IF(OR(D194="",E194=""),"",D194*E194)</f>
        <v/>
      </c>
      <c r="U194" s="82" t="str">
        <f t="shared" ref="U194:U257" si="34">IF(OR(D194="",J194=""),"",D194*J194)</f>
        <v/>
      </c>
      <c r="V194" s="82" t="str">
        <f t="shared" ref="V194:V257" si="35">IF(OR(D194="",N194=""),"",D194*N194)</f>
        <v/>
      </c>
    </row>
    <row r="195" spans="1:22" x14ac:dyDescent="0.3">
      <c r="A195" s="6"/>
      <c r="B195" s="43"/>
      <c r="C195" s="67" t="str">
        <f>IFERROR(INDEX('Part Master'!$B$2:$B$1001,MATCH(A195,'Part Master'!$A$2:$A$1001,0)),"")</f>
        <v/>
      </c>
      <c r="D195" s="83" t="str">
        <f t="shared" si="27"/>
        <v/>
      </c>
      <c r="E195" s="68" t="str">
        <f>IFERROR(INDEX('Part Master'!$C$2:$C$1001,MATCH(A195,'Part Master'!$A$2:$A$1001,0)),"")</f>
        <v/>
      </c>
      <c r="F195" s="67" t="str">
        <f>IFERROR(INDEX('Part Master'!$D$2:$D$1001,MATCH(A195,'Part Master'!$A$2:$A$1001,0)),"")</f>
        <v/>
      </c>
      <c r="G195" s="78" t="str">
        <f>IFERROR(INDEX('Part Master'!$E$2:$E$1001,MATCH(A195,'Part Master'!$A$2:$A$1001,0)),"")</f>
        <v/>
      </c>
      <c r="H195" s="84" t="str">
        <f t="shared" si="28"/>
        <v/>
      </c>
      <c r="I195" s="67" t="str">
        <f>IFERROR(INDEX('Part Master'!$F$2:$F$1001,MATCH(A195,'Part Master'!$A$2:$A$1001,0)),"")</f>
        <v/>
      </c>
      <c r="J195" s="67" t="str">
        <f>IFERROR(INDEX('Part Master'!$G$2:$G$1001,MATCH(A195,'Part Master'!$A$2:$A$1001,0)),"")</f>
        <v/>
      </c>
      <c r="K195" s="78" t="str">
        <f>IFERROR(INDEX('Part Master'!$H$2:$H$1001,MATCH(A195,'Part Master'!$A$2:$A$1001,0)),"")</f>
        <v/>
      </c>
      <c r="L195" s="84" t="str">
        <f t="shared" si="29"/>
        <v/>
      </c>
      <c r="M195" s="67" t="str">
        <f>IFERROR(INDEX('Part Master'!$I$2:$I$1001,MATCH(A195,'Part Master'!$A$2:$A$1001,0)),"")</f>
        <v/>
      </c>
      <c r="N195" s="67" t="str">
        <f>IFERROR(INDEX('Part Master'!$J$2:$J$1001,MATCH(A195,'Part Master'!$A$2:$A$1001,0)),"")</f>
        <v/>
      </c>
      <c r="O195" s="78" t="str">
        <f>IFERROR(INDEX('Part Master'!$K$2:$K$1001,MATCH(A195,'Part Master'!$A$2:$A$1001,0)),"")</f>
        <v/>
      </c>
      <c r="P195" s="84" t="str">
        <f t="shared" si="30"/>
        <v/>
      </c>
      <c r="Q195" s="78" t="str">
        <f>IFERROR(INDEX('Part Master'!$L$2:$L$1001,MATCH(A195,'Part Master'!$A$2:$A$1001,0)),"")</f>
        <v/>
      </c>
      <c r="R195" s="84" t="str">
        <f t="shared" si="31"/>
        <v/>
      </c>
      <c r="S195" s="84" t="str">
        <f t="shared" si="32"/>
        <v/>
      </c>
      <c r="T195" s="82" t="str">
        <f t="shared" si="33"/>
        <v/>
      </c>
      <c r="U195" s="82" t="str">
        <f t="shared" si="34"/>
        <v/>
      </c>
      <c r="V195" s="82" t="str">
        <f t="shared" si="35"/>
        <v/>
      </c>
    </row>
    <row r="196" spans="1:22" x14ac:dyDescent="0.3">
      <c r="A196" s="6"/>
      <c r="B196" s="43"/>
      <c r="C196" s="67" t="str">
        <f>IFERROR(INDEX('Part Master'!$B$2:$B$1001,MATCH(A196,'Part Master'!$A$2:$A$1001,0)),"")</f>
        <v/>
      </c>
      <c r="D196" s="80" t="str">
        <f t="shared" si="27"/>
        <v/>
      </c>
      <c r="E196" s="68" t="str">
        <f>IFERROR(INDEX('Part Master'!$C$2:$C$1001,MATCH(A196,'Part Master'!$A$2:$A$1001,0)),"")</f>
        <v/>
      </c>
      <c r="F196" s="67" t="str">
        <f>IFERROR(INDEX('Part Master'!$D$2:$D$1001,MATCH(A196,'Part Master'!$A$2:$A$1001,0)),"")</f>
        <v/>
      </c>
      <c r="G196" s="78" t="str">
        <f>IFERROR(INDEX('Part Master'!$E$2:$E$1001,MATCH(A196,'Part Master'!$A$2:$A$1001,0)),"")</f>
        <v/>
      </c>
      <c r="H196" s="81" t="str">
        <f t="shared" si="28"/>
        <v/>
      </c>
      <c r="I196" s="67" t="str">
        <f>IFERROR(INDEX('Part Master'!$F$2:$F$1001,MATCH(A196,'Part Master'!$A$2:$A$1001,0)),"")</f>
        <v/>
      </c>
      <c r="J196" s="67" t="str">
        <f>IFERROR(INDEX('Part Master'!$G$2:$G$1001,MATCH(A196,'Part Master'!$A$2:$A$1001,0)),"")</f>
        <v/>
      </c>
      <c r="K196" s="78" t="str">
        <f>IFERROR(INDEX('Part Master'!$H$2:$H$1001,MATCH(A196,'Part Master'!$A$2:$A$1001,0)),"")</f>
        <v/>
      </c>
      <c r="L196" s="81" t="str">
        <f t="shared" si="29"/>
        <v/>
      </c>
      <c r="M196" s="67" t="str">
        <f>IFERROR(INDEX('Part Master'!$I$2:$I$1001,MATCH(A196,'Part Master'!$A$2:$A$1001,0)),"")</f>
        <v/>
      </c>
      <c r="N196" s="67" t="str">
        <f>IFERROR(INDEX('Part Master'!$J$2:$J$1001,MATCH(A196,'Part Master'!$A$2:$A$1001,0)),"")</f>
        <v/>
      </c>
      <c r="O196" s="78" t="str">
        <f>IFERROR(INDEX('Part Master'!$K$2:$K$1001,MATCH(A196,'Part Master'!$A$2:$A$1001,0)),"")</f>
        <v/>
      </c>
      <c r="P196" s="81" t="str">
        <f t="shared" si="30"/>
        <v/>
      </c>
      <c r="Q196" s="78" t="str">
        <f>IFERROR(INDEX('Part Master'!$L$2:$L$1001,MATCH(A196,'Part Master'!$A$2:$A$1001,0)),"")</f>
        <v/>
      </c>
      <c r="R196" s="81" t="str">
        <f t="shared" si="31"/>
        <v/>
      </c>
      <c r="S196" s="81" t="str">
        <f t="shared" si="32"/>
        <v/>
      </c>
      <c r="T196" s="82" t="str">
        <f t="shared" si="33"/>
        <v/>
      </c>
      <c r="U196" s="82" t="str">
        <f t="shared" si="34"/>
        <v/>
      </c>
      <c r="V196" s="82" t="str">
        <f t="shared" si="35"/>
        <v/>
      </c>
    </row>
    <row r="197" spans="1:22" x14ac:dyDescent="0.3">
      <c r="A197" s="6"/>
      <c r="B197" s="43"/>
      <c r="C197" s="67" t="str">
        <f>IFERROR(INDEX('Part Master'!$B$2:$B$1001,MATCH(A197,'Part Master'!$A$2:$A$1001,0)),"")</f>
        <v/>
      </c>
      <c r="D197" s="83" t="str">
        <f t="shared" si="27"/>
        <v/>
      </c>
      <c r="E197" s="68" t="str">
        <f>IFERROR(INDEX('Part Master'!$C$2:$C$1001,MATCH(A197,'Part Master'!$A$2:$A$1001,0)),"")</f>
        <v/>
      </c>
      <c r="F197" s="67" t="str">
        <f>IFERROR(INDEX('Part Master'!$D$2:$D$1001,MATCH(A197,'Part Master'!$A$2:$A$1001,0)),"")</f>
        <v/>
      </c>
      <c r="G197" s="78" t="str">
        <f>IFERROR(INDEX('Part Master'!$E$2:$E$1001,MATCH(A197,'Part Master'!$A$2:$A$1001,0)),"")</f>
        <v/>
      </c>
      <c r="H197" s="84" t="str">
        <f t="shared" si="28"/>
        <v/>
      </c>
      <c r="I197" s="67" t="str">
        <f>IFERROR(INDEX('Part Master'!$F$2:$F$1001,MATCH(A197,'Part Master'!$A$2:$A$1001,0)),"")</f>
        <v/>
      </c>
      <c r="J197" s="67" t="str">
        <f>IFERROR(INDEX('Part Master'!$G$2:$G$1001,MATCH(A197,'Part Master'!$A$2:$A$1001,0)),"")</f>
        <v/>
      </c>
      <c r="K197" s="78" t="str">
        <f>IFERROR(INDEX('Part Master'!$H$2:$H$1001,MATCH(A197,'Part Master'!$A$2:$A$1001,0)),"")</f>
        <v/>
      </c>
      <c r="L197" s="84" t="str">
        <f t="shared" si="29"/>
        <v/>
      </c>
      <c r="M197" s="67" t="str">
        <f>IFERROR(INDEX('Part Master'!$I$2:$I$1001,MATCH(A197,'Part Master'!$A$2:$A$1001,0)),"")</f>
        <v/>
      </c>
      <c r="N197" s="67" t="str">
        <f>IFERROR(INDEX('Part Master'!$J$2:$J$1001,MATCH(A197,'Part Master'!$A$2:$A$1001,0)),"")</f>
        <v/>
      </c>
      <c r="O197" s="78" t="str">
        <f>IFERROR(INDEX('Part Master'!$K$2:$K$1001,MATCH(A197,'Part Master'!$A$2:$A$1001,0)),"")</f>
        <v/>
      </c>
      <c r="P197" s="84" t="str">
        <f t="shared" si="30"/>
        <v/>
      </c>
      <c r="Q197" s="78" t="str">
        <f>IFERROR(INDEX('Part Master'!$L$2:$L$1001,MATCH(A197,'Part Master'!$A$2:$A$1001,0)),"")</f>
        <v/>
      </c>
      <c r="R197" s="84" t="str">
        <f t="shared" si="31"/>
        <v/>
      </c>
      <c r="S197" s="84" t="str">
        <f t="shared" si="32"/>
        <v/>
      </c>
      <c r="T197" s="82" t="str">
        <f t="shared" si="33"/>
        <v/>
      </c>
      <c r="U197" s="82" t="str">
        <f t="shared" si="34"/>
        <v/>
      </c>
      <c r="V197" s="82" t="str">
        <f t="shared" si="35"/>
        <v/>
      </c>
    </row>
    <row r="198" spans="1:22" x14ac:dyDescent="0.3">
      <c r="A198" s="6"/>
      <c r="B198" s="43"/>
      <c r="C198" s="67" t="str">
        <f>IFERROR(INDEX('Part Master'!$B$2:$B$1001,MATCH(A198,'Part Master'!$A$2:$A$1001,0)),"")</f>
        <v/>
      </c>
      <c r="D198" s="80" t="str">
        <f t="shared" si="27"/>
        <v/>
      </c>
      <c r="E198" s="68" t="str">
        <f>IFERROR(INDEX('Part Master'!$C$2:$C$1001,MATCH(A198,'Part Master'!$A$2:$A$1001,0)),"")</f>
        <v/>
      </c>
      <c r="F198" s="67" t="str">
        <f>IFERROR(INDEX('Part Master'!$D$2:$D$1001,MATCH(A198,'Part Master'!$A$2:$A$1001,0)),"")</f>
        <v/>
      </c>
      <c r="G198" s="78" t="str">
        <f>IFERROR(INDEX('Part Master'!$E$2:$E$1001,MATCH(A198,'Part Master'!$A$2:$A$1001,0)),"")</f>
        <v/>
      </c>
      <c r="H198" s="81" t="str">
        <f t="shared" si="28"/>
        <v/>
      </c>
      <c r="I198" s="67" t="str">
        <f>IFERROR(INDEX('Part Master'!$F$2:$F$1001,MATCH(A198,'Part Master'!$A$2:$A$1001,0)),"")</f>
        <v/>
      </c>
      <c r="J198" s="67" t="str">
        <f>IFERROR(INDEX('Part Master'!$G$2:$G$1001,MATCH(A198,'Part Master'!$A$2:$A$1001,0)),"")</f>
        <v/>
      </c>
      <c r="K198" s="78" t="str">
        <f>IFERROR(INDEX('Part Master'!$H$2:$H$1001,MATCH(A198,'Part Master'!$A$2:$A$1001,0)),"")</f>
        <v/>
      </c>
      <c r="L198" s="81" t="str">
        <f t="shared" si="29"/>
        <v/>
      </c>
      <c r="M198" s="67" t="str">
        <f>IFERROR(INDEX('Part Master'!$I$2:$I$1001,MATCH(A198,'Part Master'!$A$2:$A$1001,0)),"")</f>
        <v/>
      </c>
      <c r="N198" s="67" t="str">
        <f>IFERROR(INDEX('Part Master'!$J$2:$J$1001,MATCH(A198,'Part Master'!$A$2:$A$1001,0)),"")</f>
        <v/>
      </c>
      <c r="O198" s="78" t="str">
        <f>IFERROR(INDEX('Part Master'!$K$2:$K$1001,MATCH(A198,'Part Master'!$A$2:$A$1001,0)),"")</f>
        <v/>
      </c>
      <c r="P198" s="81" t="str">
        <f t="shared" si="30"/>
        <v/>
      </c>
      <c r="Q198" s="78" t="str">
        <f>IFERROR(INDEX('Part Master'!$L$2:$L$1001,MATCH(A198,'Part Master'!$A$2:$A$1001,0)),"")</f>
        <v/>
      </c>
      <c r="R198" s="81" t="str">
        <f t="shared" si="31"/>
        <v/>
      </c>
      <c r="S198" s="81" t="str">
        <f t="shared" si="32"/>
        <v/>
      </c>
      <c r="T198" s="82" t="str">
        <f t="shared" si="33"/>
        <v/>
      </c>
      <c r="U198" s="82" t="str">
        <f t="shared" si="34"/>
        <v/>
      </c>
      <c r="V198" s="82" t="str">
        <f t="shared" si="35"/>
        <v/>
      </c>
    </row>
    <row r="199" spans="1:22" x14ac:dyDescent="0.3">
      <c r="A199" s="6"/>
      <c r="B199" s="43"/>
      <c r="C199" s="67" t="str">
        <f>IFERROR(INDEX('Part Master'!$B$2:$B$1001,MATCH(A199,'Part Master'!$A$2:$A$1001,0)),"")</f>
        <v/>
      </c>
      <c r="D199" s="83" t="str">
        <f t="shared" si="27"/>
        <v/>
      </c>
      <c r="E199" s="68" t="str">
        <f>IFERROR(INDEX('Part Master'!$C$2:$C$1001,MATCH(A199,'Part Master'!$A$2:$A$1001,0)),"")</f>
        <v/>
      </c>
      <c r="F199" s="67" t="str">
        <f>IFERROR(INDEX('Part Master'!$D$2:$D$1001,MATCH(A199,'Part Master'!$A$2:$A$1001,0)),"")</f>
        <v/>
      </c>
      <c r="G199" s="78" t="str">
        <f>IFERROR(INDEX('Part Master'!$E$2:$E$1001,MATCH(A199,'Part Master'!$A$2:$A$1001,0)),"")</f>
        <v/>
      </c>
      <c r="H199" s="84" t="str">
        <f t="shared" si="28"/>
        <v/>
      </c>
      <c r="I199" s="67" t="str">
        <f>IFERROR(INDEX('Part Master'!$F$2:$F$1001,MATCH(A199,'Part Master'!$A$2:$A$1001,0)),"")</f>
        <v/>
      </c>
      <c r="J199" s="67" t="str">
        <f>IFERROR(INDEX('Part Master'!$G$2:$G$1001,MATCH(A199,'Part Master'!$A$2:$A$1001,0)),"")</f>
        <v/>
      </c>
      <c r="K199" s="78" t="str">
        <f>IFERROR(INDEX('Part Master'!$H$2:$H$1001,MATCH(A199,'Part Master'!$A$2:$A$1001,0)),"")</f>
        <v/>
      </c>
      <c r="L199" s="84" t="str">
        <f t="shared" si="29"/>
        <v/>
      </c>
      <c r="M199" s="67" t="str">
        <f>IFERROR(INDEX('Part Master'!$I$2:$I$1001,MATCH(A199,'Part Master'!$A$2:$A$1001,0)),"")</f>
        <v/>
      </c>
      <c r="N199" s="67" t="str">
        <f>IFERROR(INDEX('Part Master'!$J$2:$J$1001,MATCH(A199,'Part Master'!$A$2:$A$1001,0)),"")</f>
        <v/>
      </c>
      <c r="O199" s="78" t="str">
        <f>IFERROR(INDEX('Part Master'!$K$2:$K$1001,MATCH(A199,'Part Master'!$A$2:$A$1001,0)),"")</f>
        <v/>
      </c>
      <c r="P199" s="84" t="str">
        <f t="shared" si="30"/>
        <v/>
      </c>
      <c r="Q199" s="78" t="str">
        <f>IFERROR(INDEX('Part Master'!$L$2:$L$1001,MATCH(A199,'Part Master'!$A$2:$A$1001,0)),"")</f>
        <v/>
      </c>
      <c r="R199" s="84" t="str">
        <f t="shared" si="31"/>
        <v/>
      </c>
      <c r="S199" s="84" t="str">
        <f t="shared" si="32"/>
        <v/>
      </c>
      <c r="T199" s="82" t="str">
        <f t="shared" si="33"/>
        <v/>
      </c>
      <c r="U199" s="82" t="str">
        <f t="shared" si="34"/>
        <v/>
      </c>
      <c r="V199" s="82" t="str">
        <f t="shared" si="35"/>
        <v/>
      </c>
    </row>
    <row r="200" spans="1:22" x14ac:dyDescent="0.3">
      <c r="A200" s="6"/>
      <c r="B200" s="43"/>
      <c r="C200" s="67" t="str">
        <f>IFERROR(INDEX('Part Master'!$B$2:$B$1001,MATCH(A200,'Part Master'!$A$2:$A$1001,0)),"")</f>
        <v/>
      </c>
      <c r="D200" s="80" t="str">
        <f t="shared" si="27"/>
        <v/>
      </c>
      <c r="E200" s="68" t="str">
        <f>IFERROR(INDEX('Part Master'!$C$2:$C$1001,MATCH(A200,'Part Master'!$A$2:$A$1001,0)),"")</f>
        <v/>
      </c>
      <c r="F200" s="67" t="str">
        <f>IFERROR(INDEX('Part Master'!$D$2:$D$1001,MATCH(A200,'Part Master'!$A$2:$A$1001,0)),"")</f>
        <v/>
      </c>
      <c r="G200" s="78" t="str">
        <f>IFERROR(INDEX('Part Master'!$E$2:$E$1001,MATCH(A200,'Part Master'!$A$2:$A$1001,0)),"")</f>
        <v/>
      </c>
      <c r="H200" s="81" t="str">
        <f t="shared" si="28"/>
        <v/>
      </c>
      <c r="I200" s="67" t="str">
        <f>IFERROR(INDEX('Part Master'!$F$2:$F$1001,MATCH(A200,'Part Master'!$A$2:$A$1001,0)),"")</f>
        <v/>
      </c>
      <c r="J200" s="67" t="str">
        <f>IFERROR(INDEX('Part Master'!$G$2:$G$1001,MATCH(A200,'Part Master'!$A$2:$A$1001,0)),"")</f>
        <v/>
      </c>
      <c r="K200" s="78" t="str">
        <f>IFERROR(INDEX('Part Master'!$H$2:$H$1001,MATCH(A200,'Part Master'!$A$2:$A$1001,0)),"")</f>
        <v/>
      </c>
      <c r="L200" s="81" t="str">
        <f t="shared" si="29"/>
        <v/>
      </c>
      <c r="M200" s="67" t="str">
        <f>IFERROR(INDEX('Part Master'!$I$2:$I$1001,MATCH(A200,'Part Master'!$A$2:$A$1001,0)),"")</f>
        <v/>
      </c>
      <c r="N200" s="67" t="str">
        <f>IFERROR(INDEX('Part Master'!$J$2:$J$1001,MATCH(A200,'Part Master'!$A$2:$A$1001,0)),"")</f>
        <v/>
      </c>
      <c r="O200" s="78" t="str">
        <f>IFERROR(INDEX('Part Master'!$K$2:$K$1001,MATCH(A200,'Part Master'!$A$2:$A$1001,0)),"")</f>
        <v/>
      </c>
      <c r="P200" s="81" t="str">
        <f t="shared" si="30"/>
        <v/>
      </c>
      <c r="Q200" s="78" t="str">
        <f>IFERROR(INDEX('Part Master'!$L$2:$L$1001,MATCH(A200,'Part Master'!$A$2:$A$1001,0)),"")</f>
        <v/>
      </c>
      <c r="R200" s="81" t="str">
        <f t="shared" si="31"/>
        <v/>
      </c>
      <c r="S200" s="81" t="str">
        <f t="shared" si="32"/>
        <v/>
      </c>
      <c r="T200" s="82" t="str">
        <f t="shared" si="33"/>
        <v/>
      </c>
      <c r="U200" s="82" t="str">
        <f t="shared" si="34"/>
        <v/>
      </c>
      <c r="V200" s="82" t="str">
        <f t="shared" si="35"/>
        <v/>
      </c>
    </row>
    <row r="201" spans="1:22" x14ac:dyDescent="0.3">
      <c r="A201" s="6"/>
      <c r="B201" s="43"/>
      <c r="C201" s="67" t="str">
        <f>IFERROR(INDEX('Part Master'!$B$2:$B$1001,MATCH(A201,'Part Master'!$A$2:$A$1001,0)),"")</f>
        <v/>
      </c>
      <c r="D201" s="83" t="str">
        <f t="shared" si="27"/>
        <v/>
      </c>
      <c r="E201" s="68" t="str">
        <f>IFERROR(INDEX('Part Master'!$C$2:$C$1001,MATCH(A201,'Part Master'!$A$2:$A$1001,0)),"")</f>
        <v/>
      </c>
      <c r="F201" s="67" t="str">
        <f>IFERROR(INDEX('Part Master'!$D$2:$D$1001,MATCH(A201,'Part Master'!$A$2:$A$1001,0)),"")</f>
        <v/>
      </c>
      <c r="G201" s="78" t="str">
        <f>IFERROR(INDEX('Part Master'!$E$2:$E$1001,MATCH(A201,'Part Master'!$A$2:$A$1001,0)),"")</f>
        <v/>
      </c>
      <c r="H201" s="84" t="str">
        <f t="shared" si="28"/>
        <v/>
      </c>
      <c r="I201" s="67" t="str">
        <f>IFERROR(INDEX('Part Master'!$F$2:$F$1001,MATCH(A201,'Part Master'!$A$2:$A$1001,0)),"")</f>
        <v/>
      </c>
      <c r="J201" s="67" t="str">
        <f>IFERROR(INDEX('Part Master'!$G$2:$G$1001,MATCH(A201,'Part Master'!$A$2:$A$1001,0)),"")</f>
        <v/>
      </c>
      <c r="K201" s="78" t="str">
        <f>IFERROR(INDEX('Part Master'!$H$2:$H$1001,MATCH(A201,'Part Master'!$A$2:$A$1001,0)),"")</f>
        <v/>
      </c>
      <c r="L201" s="84" t="str">
        <f t="shared" si="29"/>
        <v/>
      </c>
      <c r="M201" s="67" t="str">
        <f>IFERROR(INDEX('Part Master'!$I$2:$I$1001,MATCH(A201,'Part Master'!$A$2:$A$1001,0)),"")</f>
        <v/>
      </c>
      <c r="N201" s="67" t="str">
        <f>IFERROR(INDEX('Part Master'!$J$2:$J$1001,MATCH(A201,'Part Master'!$A$2:$A$1001,0)),"")</f>
        <v/>
      </c>
      <c r="O201" s="78" t="str">
        <f>IFERROR(INDEX('Part Master'!$K$2:$K$1001,MATCH(A201,'Part Master'!$A$2:$A$1001,0)),"")</f>
        <v/>
      </c>
      <c r="P201" s="84" t="str">
        <f t="shared" si="30"/>
        <v/>
      </c>
      <c r="Q201" s="78" t="str">
        <f>IFERROR(INDEX('Part Master'!$L$2:$L$1001,MATCH(A201,'Part Master'!$A$2:$A$1001,0)),"")</f>
        <v/>
      </c>
      <c r="R201" s="84" t="str">
        <f t="shared" si="31"/>
        <v/>
      </c>
      <c r="S201" s="84" t="str">
        <f t="shared" si="32"/>
        <v/>
      </c>
      <c r="T201" s="82" t="str">
        <f t="shared" si="33"/>
        <v/>
      </c>
      <c r="U201" s="82" t="str">
        <f t="shared" si="34"/>
        <v/>
      </c>
      <c r="V201" s="82" t="str">
        <f t="shared" si="35"/>
        <v/>
      </c>
    </row>
    <row r="202" spans="1:22" x14ac:dyDescent="0.3">
      <c r="A202" s="6"/>
      <c r="B202" s="43"/>
      <c r="C202" s="67" t="str">
        <f>IFERROR(INDEX('Part Master'!$B$2:$B$1001,MATCH(A202,'Part Master'!$A$2:$A$1001,0)),"")</f>
        <v/>
      </c>
      <c r="D202" s="80" t="str">
        <f t="shared" si="27"/>
        <v/>
      </c>
      <c r="E202" s="68" t="str">
        <f>IFERROR(INDEX('Part Master'!$C$2:$C$1001,MATCH(A202,'Part Master'!$A$2:$A$1001,0)),"")</f>
        <v/>
      </c>
      <c r="F202" s="67" t="str">
        <f>IFERROR(INDEX('Part Master'!$D$2:$D$1001,MATCH(A202,'Part Master'!$A$2:$A$1001,0)),"")</f>
        <v/>
      </c>
      <c r="G202" s="78" t="str">
        <f>IFERROR(INDEX('Part Master'!$E$2:$E$1001,MATCH(A202,'Part Master'!$A$2:$A$1001,0)),"")</f>
        <v/>
      </c>
      <c r="H202" s="81" t="str">
        <f t="shared" si="28"/>
        <v/>
      </c>
      <c r="I202" s="67" t="str">
        <f>IFERROR(INDEX('Part Master'!$F$2:$F$1001,MATCH(A202,'Part Master'!$A$2:$A$1001,0)),"")</f>
        <v/>
      </c>
      <c r="J202" s="67" t="str">
        <f>IFERROR(INDEX('Part Master'!$G$2:$G$1001,MATCH(A202,'Part Master'!$A$2:$A$1001,0)),"")</f>
        <v/>
      </c>
      <c r="K202" s="78" t="str">
        <f>IFERROR(INDEX('Part Master'!$H$2:$H$1001,MATCH(A202,'Part Master'!$A$2:$A$1001,0)),"")</f>
        <v/>
      </c>
      <c r="L202" s="81" t="str">
        <f t="shared" si="29"/>
        <v/>
      </c>
      <c r="M202" s="67" t="str">
        <f>IFERROR(INDEX('Part Master'!$I$2:$I$1001,MATCH(A202,'Part Master'!$A$2:$A$1001,0)),"")</f>
        <v/>
      </c>
      <c r="N202" s="67" t="str">
        <f>IFERROR(INDEX('Part Master'!$J$2:$J$1001,MATCH(A202,'Part Master'!$A$2:$A$1001,0)),"")</f>
        <v/>
      </c>
      <c r="O202" s="78" t="str">
        <f>IFERROR(INDEX('Part Master'!$K$2:$K$1001,MATCH(A202,'Part Master'!$A$2:$A$1001,0)),"")</f>
        <v/>
      </c>
      <c r="P202" s="81" t="str">
        <f t="shared" si="30"/>
        <v/>
      </c>
      <c r="Q202" s="78" t="str">
        <f>IFERROR(INDEX('Part Master'!$L$2:$L$1001,MATCH(A202,'Part Master'!$A$2:$A$1001,0)),"")</f>
        <v/>
      </c>
      <c r="R202" s="81" t="str">
        <f t="shared" si="31"/>
        <v/>
      </c>
      <c r="S202" s="81" t="str">
        <f t="shared" si="32"/>
        <v/>
      </c>
      <c r="T202" s="82" t="str">
        <f t="shared" si="33"/>
        <v/>
      </c>
      <c r="U202" s="82" t="str">
        <f t="shared" si="34"/>
        <v/>
      </c>
      <c r="V202" s="82" t="str">
        <f t="shared" si="35"/>
        <v/>
      </c>
    </row>
    <row r="203" spans="1:22" x14ac:dyDescent="0.3">
      <c r="A203" s="6"/>
      <c r="B203" s="43"/>
      <c r="C203" s="67" t="str">
        <f>IFERROR(INDEX('Part Master'!$B$2:$B$1001,MATCH(A203,'Part Master'!$A$2:$A$1001,0)),"")</f>
        <v/>
      </c>
      <c r="D203" s="83" t="str">
        <f t="shared" si="27"/>
        <v/>
      </c>
      <c r="E203" s="68" t="str">
        <f>IFERROR(INDEX('Part Master'!$C$2:$C$1001,MATCH(A203,'Part Master'!$A$2:$A$1001,0)),"")</f>
        <v/>
      </c>
      <c r="F203" s="67" t="str">
        <f>IFERROR(INDEX('Part Master'!$D$2:$D$1001,MATCH(A203,'Part Master'!$A$2:$A$1001,0)),"")</f>
        <v/>
      </c>
      <c r="G203" s="78" t="str">
        <f>IFERROR(INDEX('Part Master'!$E$2:$E$1001,MATCH(A203,'Part Master'!$A$2:$A$1001,0)),"")</f>
        <v/>
      </c>
      <c r="H203" s="84" t="str">
        <f t="shared" si="28"/>
        <v/>
      </c>
      <c r="I203" s="67" t="str">
        <f>IFERROR(INDEX('Part Master'!$F$2:$F$1001,MATCH(A203,'Part Master'!$A$2:$A$1001,0)),"")</f>
        <v/>
      </c>
      <c r="J203" s="67" t="str">
        <f>IFERROR(INDEX('Part Master'!$G$2:$G$1001,MATCH(A203,'Part Master'!$A$2:$A$1001,0)),"")</f>
        <v/>
      </c>
      <c r="K203" s="78" t="str">
        <f>IFERROR(INDEX('Part Master'!$H$2:$H$1001,MATCH(A203,'Part Master'!$A$2:$A$1001,0)),"")</f>
        <v/>
      </c>
      <c r="L203" s="84" t="str">
        <f t="shared" si="29"/>
        <v/>
      </c>
      <c r="M203" s="67" t="str">
        <f>IFERROR(INDEX('Part Master'!$I$2:$I$1001,MATCH(A203,'Part Master'!$A$2:$A$1001,0)),"")</f>
        <v/>
      </c>
      <c r="N203" s="67" t="str">
        <f>IFERROR(INDEX('Part Master'!$J$2:$J$1001,MATCH(A203,'Part Master'!$A$2:$A$1001,0)),"")</f>
        <v/>
      </c>
      <c r="O203" s="78" t="str">
        <f>IFERROR(INDEX('Part Master'!$K$2:$K$1001,MATCH(A203,'Part Master'!$A$2:$A$1001,0)),"")</f>
        <v/>
      </c>
      <c r="P203" s="84" t="str">
        <f t="shared" si="30"/>
        <v/>
      </c>
      <c r="Q203" s="78" t="str">
        <f>IFERROR(INDEX('Part Master'!$L$2:$L$1001,MATCH(A203,'Part Master'!$A$2:$A$1001,0)),"")</f>
        <v/>
      </c>
      <c r="R203" s="84" t="str">
        <f t="shared" si="31"/>
        <v/>
      </c>
      <c r="S203" s="84" t="str">
        <f t="shared" si="32"/>
        <v/>
      </c>
      <c r="T203" s="82" t="str">
        <f t="shared" si="33"/>
        <v/>
      </c>
      <c r="U203" s="82" t="str">
        <f t="shared" si="34"/>
        <v/>
      </c>
      <c r="V203" s="82" t="str">
        <f t="shared" si="35"/>
        <v/>
      </c>
    </row>
    <row r="204" spans="1:22" x14ac:dyDescent="0.3">
      <c r="A204" s="6"/>
      <c r="B204" s="43"/>
      <c r="C204" s="67" t="str">
        <f>IFERROR(INDEX('Part Master'!$B$2:$B$1001,MATCH(A204,'Part Master'!$A$2:$A$1001,0)),"")</f>
        <v/>
      </c>
      <c r="D204" s="80" t="str">
        <f t="shared" si="27"/>
        <v/>
      </c>
      <c r="E204" s="68" t="str">
        <f>IFERROR(INDEX('Part Master'!$C$2:$C$1001,MATCH(A204,'Part Master'!$A$2:$A$1001,0)),"")</f>
        <v/>
      </c>
      <c r="F204" s="67" t="str">
        <f>IFERROR(INDEX('Part Master'!$D$2:$D$1001,MATCH(A204,'Part Master'!$A$2:$A$1001,0)),"")</f>
        <v/>
      </c>
      <c r="G204" s="78" t="str">
        <f>IFERROR(INDEX('Part Master'!$E$2:$E$1001,MATCH(A204,'Part Master'!$A$2:$A$1001,0)),"")</f>
        <v/>
      </c>
      <c r="H204" s="81" t="str">
        <f t="shared" si="28"/>
        <v/>
      </c>
      <c r="I204" s="67" t="str">
        <f>IFERROR(INDEX('Part Master'!$F$2:$F$1001,MATCH(A204,'Part Master'!$A$2:$A$1001,0)),"")</f>
        <v/>
      </c>
      <c r="J204" s="67" t="str">
        <f>IFERROR(INDEX('Part Master'!$G$2:$G$1001,MATCH(A204,'Part Master'!$A$2:$A$1001,0)),"")</f>
        <v/>
      </c>
      <c r="K204" s="78" t="str">
        <f>IFERROR(INDEX('Part Master'!$H$2:$H$1001,MATCH(A204,'Part Master'!$A$2:$A$1001,0)),"")</f>
        <v/>
      </c>
      <c r="L204" s="81" t="str">
        <f t="shared" si="29"/>
        <v/>
      </c>
      <c r="M204" s="67" t="str">
        <f>IFERROR(INDEX('Part Master'!$I$2:$I$1001,MATCH(A204,'Part Master'!$A$2:$A$1001,0)),"")</f>
        <v/>
      </c>
      <c r="N204" s="67" t="str">
        <f>IFERROR(INDEX('Part Master'!$J$2:$J$1001,MATCH(A204,'Part Master'!$A$2:$A$1001,0)),"")</f>
        <v/>
      </c>
      <c r="O204" s="78" t="str">
        <f>IFERROR(INDEX('Part Master'!$K$2:$K$1001,MATCH(A204,'Part Master'!$A$2:$A$1001,0)),"")</f>
        <v/>
      </c>
      <c r="P204" s="81" t="str">
        <f t="shared" si="30"/>
        <v/>
      </c>
      <c r="Q204" s="78" t="str">
        <f>IFERROR(INDEX('Part Master'!$L$2:$L$1001,MATCH(A204,'Part Master'!$A$2:$A$1001,0)),"")</f>
        <v/>
      </c>
      <c r="R204" s="81" t="str">
        <f t="shared" si="31"/>
        <v/>
      </c>
      <c r="S204" s="81" t="str">
        <f t="shared" si="32"/>
        <v/>
      </c>
      <c r="T204" s="82" t="str">
        <f t="shared" si="33"/>
        <v/>
      </c>
      <c r="U204" s="82" t="str">
        <f t="shared" si="34"/>
        <v/>
      </c>
      <c r="V204" s="82" t="str">
        <f t="shared" si="35"/>
        <v/>
      </c>
    </row>
    <row r="205" spans="1:22" x14ac:dyDescent="0.3">
      <c r="A205" s="6"/>
      <c r="B205" s="43"/>
      <c r="C205" s="67" t="str">
        <f>IFERROR(INDEX('Part Master'!$B$2:$B$1001,MATCH(A205,'Part Master'!$A$2:$A$1001,0)),"")</f>
        <v/>
      </c>
      <c r="D205" s="83" t="str">
        <f t="shared" si="27"/>
        <v/>
      </c>
      <c r="E205" s="68" t="str">
        <f>IFERROR(INDEX('Part Master'!$C$2:$C$1001,MATCH(A205,'Part Master'!$A$2:$A$1001,0)),"")</f>
        <v/>
      </c>
      <c r="F205" s="67" t="str">
        <f>IFERROR(INDEX('Part Master'!$D$2:$D$1001,MATCH(A205,'Part Master'!$A$2:$A$1001,0)),"")</f>
        <v/>
      </c>
      <c r="G205" s="78" t="str">
        <f>IFERROR(INDEX('Part Master'!$E$2:$E$1001,MATCH(A205,'Part Master'!$A$2:$A$1001,0)),"")</f>
        <v/>
      </c>
      <c r="H205" s="84" t="str">
        <f t="shared" si="28"/>
        <v/>
      </c>
      <c r="I205" s="67" t="str">
        <f>IFERROR(INDEX('Part Master'!$F$2:$F$1001,MATCH(A205,'Part Master'!$A$2:$A$1001,0)),"")</f>
        <v/>
      </c>
      <c r="J205" s="67" t="str">
        <f>IFERROR(INDEX('Part Master'!$G$2:$G$1001,MATCH(A205,'Part Master'!$A$2:$A$1001,0)),"")</f>
        <v/>
      </c>
      <c r="K205" s="78" t="str">
        <f>IFERROR(INDEX('Part Master'!$H$2:$H$1001,MATCH(A205,'Part Master'!$A$2:$A$1001,0)),"")</f>
        <v/>
      </c>
      <c r="L205" s="84" t="str">
        <f t="shared" si="29"/>
        <v/>
      </c>
      <c r="M205" s="67" t="str">
        <f>IFERROR(INDEX('Part Master'!$I$2:$I$1001,MATCH(A205,'Part Master'!$A$2:$A$1001,0)),"")</f>
        <v/>
      </c>
      <c r="N205" s="67" t="str">
        <f>IFERROR(INDEX('Part Master'!$J$2:$J$1001,MATCH(A205,'Part Master'!$A$2:$A$1001,0)),"")</f>
        <v/>
      </c>
      <c r="O205" s="78" t="str">
        <f>IFERROR(INDEX('Part Master'!$K$2:$K$1001,MATCH(A205,'Part Master'!$A$2:$A$1001,0)),"")</f>
        <v/>
      </c>
      <c r="P205" s="84" t="str">
        <f t="shared" si="30"/>
        <v/>
      </c>
      <c r="Q205" s="78" t="str">
        <f>IFERROR(INDEX('Part Master'!$L$2:$L$1001,MATCH(A205,'Part Master'!$A$2:$A$1001,0)),"")</f>
        <v/>
      </c>
      <c r="R205" s="84" t="str">
        <f t="shared" si="31"/>
        <v/>
      </c>
      <c r="S205" s="84" t="str">
        <f t="shared" si="32"/>
        <v/>
      </c>
      <c r="T205" s="82" t="str">
        <f t="shared" si="33"/>
        <v/>
      </c>
      <c r="U205" s="82" t="str">
        <f t="shared" si="34"/>
        <v/>
      </c>
      <c r="V205" s="82" t="str">
        <f t="shared" si="35"/>
        <v/>
      </c>
    </row>
    <row r="206" spans="1:22" x14ac:dyDescent="0.3">
      <c r="A206" s="6"/>
      <c r="B206" s="43"/>
      <c r="C206" s="67" t="str">
        <f>IFERROR(INDEX('Part Master'!$B$2:$B$1001,MATCH(A206,'Part Master'!$A$2:$A$1001,0)),"")</f>
        <v/>
      </c>
      <c r="D206" s="80" t="str">
        <f t="shared" si="27"/>
        <v/>
      </c>
      <c r="E206" s="68" t="str">
        <f>IFERROR(INDEX('Part Master'!$C$2:$C$1001,MATCH(A206,'Part Master'!$A$2:$A$1001,0)),"")</f>
        <v/>
      </c>
      <c r="F206" s="67" t="str">
        <f>IFERROR(INDEX('Part Master'!$D$2:$D$1001,MATCH(A206,'Part Master'!$A$2:$A$1001,0)),"")</f>
        <v/>
      </c>
      <c r="G206" s="78" t="str">
        <f>IFERROR(INDEX('Part Master'!$E$2:$E$1001,MATCH(A206,'Part Master'!$A$2:$A$1001,0)),"")</f>
        <v/>
      </c>
      <c r="H206" s="81" t="str">
        <f t="shared" si="28"/>
        <v/>
      </c>
      <c r="I206" s="67" t="str">
        <f>IFERROR(INDEX('Part Master'!$F$2:$F$1001,MATCH(A206,'Part Master'!$A$2:$A$1001,0)),"")</f>
        <v/>
      </c>
      <c r="J206" s="67" t="str">
        <f>IFERROR(INDEX('Part Master'!$G$2:$G$1001,MATCH(A206,'Part Master'!$A$2:$A$1001,0)),"")</f>
        <v/>
      </c>
      <c r="K206" s="78" t="str">
        <f>IFERROR(INDEX('Part Master'!$H$2:$H$1001,MATCH(A206,'Part Master'!$A$2:$A$1001,0)),"")</f>
        <v/>
      </c>
      <c r="L206" s="81" t="str">
        <f t="shared" si="29"/>
        <v/>
      </c>
      <c r="M206" s="67" t="str">
        <f>IFERROR(INDEX('Part Master'!$I$2:$I$1001,MATCH(A206,'Part Master'!$A$2:$A$1001,0)),"")</f>
        <v/>
      </c>
      <c r="N206" s="67" t="str">
        <f>IFERROR(INDEX('Part Master'!$J$2:$J$1001,MATCH(A206,'Part Master'!$A$2:$A$1001,0)),"")</f>
        <v/>
      </c>
      <c r="O206" s="78" t="str">
        <f>IFERROR(INDEX('Part Master'!$K$2:$K$1001,MATCH(A206,'Part Master'!$A$2:$A$1001,0)),"")</f>
        <v/>
      </c>
      <c r="P206" s="81" t="str">
        <f t="shared" si="30"/>
        <v/>
      </c>
      <c r="Q206" s="78" t="str">
        <f>IFERROR(INDEX('Part Master'!$L$2:$L$1001,MATCH(A206,'Part Master'!$A$2:$A$1001,0)),"")</f>
        <v/>
      </c>
      <c r="R206" s="81" t="str">
        <f t="shared" si="31"/>
        <v/>
      </c>
      <c r="S206" s="81" t="str">
        <f t="shared" si="32"/>
        <v/>
      </c>
      <c r="T206" s="82" t="str">
        <f t="shared" si="33"/>
        <v/>
      </c>
      <c r="U206" s="82" t="str">
        <f t="shared" si="34"/>
        <v/>
      </c>
      <c r="V206" s="82" t="str">
        <f t="shared" si="35"/>
        <v/>
      </c>
    </row>
    <row r="207" spans="1:22" x14ac:dyDescent="0.3">
      <c r="A207" s="6"/>
      <c r="B207" s="43"/>
      <c r="C207" s="67" t="str">
        <f>IFERROR(INDEX('Part Master'!$B$2:$B$1001,MATCH(A207,'Part Master'!$A$2:$A$1001,0)),"")</f>
        <v/>
      </c>
      <c r="D207" s="83" t="str">
        <f t="shared" si="27"/>
        <v/>
      </c>
      <c r="E207" s="68" t="str">
        <f>IFERROR(INDEX('Part Master'!$C$2:$C$1001,MATCH(A207,'Part Master'!$A$2:$A$1001,0)),"")</f>
        <v/>
      </c>
      <c r="F207" s="67" t="str">
        <f>IFERROR(INDEX('Part Master'!$D$2:$D$1001,MATCH(A207,'Part Master'!$A$2:$A$1001,0)),"")</f>
        <v/>
      </c>
      <c r="G207" s="78" t="str">
        <f>IFERROR(INDEX('Part Master'!$E$2:$E$1001,MATCH(A207,'Part Master'!$A$2:$A$1001,0)),"")</f>
        <v/>
      </c>
      <c r="H207" s="84" t="str">
        <f t="shared" si="28"/>
        <v/>
      </c>
      <c r="I207" s="67" t="str">
        <f>IFERROR(INDEX('Part Master'!$F$2:$F$1001,MATCH(A207,'Part Master'!$A$2:$A$1001,0)),"")</f>
        <v/>
      </c>
      <c r="J207" s="67" t="str">
        <f>IFERROR(INDEX('Part Master'!$G$2:$G$1001,MATCH(A207,'Part Master'!$A$2:$A$1001,0)),"")</f>
        <v/>
      </c>
      <c r="K207" s="78" t="str">
        <f>IFERROR(INDEX('Part Master'!$H$2:$H$1001,MATCH(A207,'Part Master'!$A$2:$A$1001,0)),"")</f>
        <v/>
      </c>
      <c r="L207" s="84" t="str">
        <f t="shared" si="29"/>
        <v/>
      </c>
      <c r="M207" s="67" t="str">
        <f>IFERROR(INDEX('Part Master'!$I$2:$I$1001,MATCH(A207,'Part Master'!$A$2:$A$1001,0)),"")</f>
        <v/>
      </c>
      <c r="N207" s="67" t="str">
        <f>IFERROR(INDEX('Part Master'!$J$2:$J$1001,MATCH(A207,'Part Master'!$A$2:$A$1001,0)),"")</f>
        <v/>
      </c>
      <c r="O207" s="78" t="str">
        <f>IFERROR(INDEX('Part Master'!$K$2:$K$1001,MATCH(A207,'Part Master'!$A$2:$A$1001,0)),"")</f>
        <v/>
      </c>
      <c r="P207" s="84" t="str">
        <f t="shared" si="30"/>
        <v/>
      </c>
      <c r="Q207" s="78" t="str">
        <f>IFERROR(INDEX('Part Master'!$L$2:$L$1001,MATCH(A207,'Part Master'!$A$2:$A$1001,0)),"")</f>
        <v/>
      </c>
      <c r="R207" s="84" t="str">
        <f t="shared" si="31"/>
        <v/>
      </c>
      <c r="S207" s="84" t="str">
        <f t="shared" si="32"/>
        <v/>
      </c>
      <c r="T207" s="82" t="str">
        <f t="shared" si="33"/>
        <v/>
      </c>
      <c r="U207" s="82" t="str">
        <f t="shared" si="34"/>
        <v/>
      </c>
      <c r="V207" s="82" t="str">
        <f t="shared" si="35"/>
        <v/>
      </c>
    </row>
    <row r="208" spans="1:22" x14ac:dyDescent="0.3">
      <c r="A208" s="6"/>
      <c r="B208" s="43"/>
      <c r="C208" s="67" t="str">
        <f>IFERROR(INDEX('Part Master'!$B$2:$B$1001,MATCH(A208,'Part Master'!$A$2:$A$1001,0)),"")</f>
        <v/>
      </c>
      <c r="D208" s="80" t="str">
        <f t="shared" si="27"/>
        <v/>
      </c>
      <c r="E208" s="68" t="str">
        <f>IFERROR(INDEX('Part Master'!$C$2:$C$1001,MATCH(A208,'Part Master'!$A$2:$A$1001,0)),"")</f>
        <v/>
      </c>
      <c r="F208" s="67" t="str">
        <f>IFERROR(INDEX('Part Master'!$D$2:$D$1001,MATCH(A208,'Part Master'!$A$2:$A$1001,0)),"")</f>
        <v/>
      </c>
      <c r="G208" s="78" t="str">
        <f>IFERROR(INDEX('Part Master'!$E$2:$E$1001,MATCH(A208,'Part Master'!$A$2:$A$1001,0)),"")</f>
        <v/>
      </c>
      <c r="H208" s="81" t="str">
        <f t="shared" si="28"/>
        <v/>
      </c>
      <c r="I208" s="67" t="str">
        <f>IFERROR(INDEX('Part Master'!$F$2:$F$1001,MATCH(A208,'Part Master'!$A$2:$A$1001,0)),"")</f>
        <v/>
      </c>
      <c r="J208" s="67" t="str">
        <f>IFERROR(INDEX('Part Master'!$G$2:$G$1001,MATCH(A208,'Part Master'!$A$2:$A$1001,0)),"")</f>
        <v/>
      </c>
      <c r="K208" s="78" t="str">
        <f>IFERROR(INDEX('Part Master'!$H$2:$H$1001,MATCH(A208,'Part Master'!$A$2:$A$1001,0)),"")</f>
        <v/>
      </c>
      <c r="L208" s="81" t="str">
        <f t="shared" si="29"/>
        <v/>
      </c>
      <c r="M208" s="67" t="str">
        <f>IFERROR(INDEX('Part Master'!$I$2:$I$1001,MATCH(A208,'Part Master'!$A$2:$A$1001,0)),"")</f>
        <v/>
      </c>
      <c r="N208" s="67" t="str">
        <f>IFERROR(INDEX('Part Master'!$J$2:$J$1001,MATCH(A208,'Part Master'!$A$2:$A$1001,0)),"")</f>
        <v/>
      </c>
      <c r="O208" s="78" t="str">
        <f>IFERROR(INDEX('Part Master'!$K$2:$K$1001,MATCH(A208,'Part Master'!$A$2:$A$1001,0)),"")</f>
        <v/>
      </c>
      <c r="P208" s="81" t="str">
        <f t="shared" si="30"/>
        <v/>
      </c>
      <c r="Q208" s="78" t="str">
        <f>IFERROR(INDEX('Part Master'!$L$2:$L$1001,MATCH(A208,'Part Master'!$A$2:$A$1001,0)),"")</f>
        <v/>
      </c>
      <c r="R208" s="81" t="str">
        <f t="shared" si="31"/>
        <v/>
      </c>
      <c r="S208" s="81" t="str">
        <f t="shared" si="32"/>
        <v/>
      </c>
      <c r="T208" s="82" t="str">
        <f t="shared" si="33"/>
        <v/>
      </c>
      <c r="U208" s="82" t="str">
        <f t="shared" si="34"/>
        <v/>
      </c>
      <c r="V208" s="82" t="str">
        <f t="shared" si="35"/>
        <v/>
      </c>
    </row>
    <row r="209" spans="1:22" x14ac:dyDescent="0.3">
      <c r="A209" s="6"/>
      <c r="B209" s="43"/>
      <c r="C209" s="67" t="str">
        <f>IFERROR(INDEX('Part Master'!$B$2:$B$1001,MATCH(A209,'Part Master'!$A$2:$A$1001,0)),"")</f>
        <v/>
      </c>
      <c r="D209" s="83" t="str">
        <f t="shared" si="27"/>
        <v/>
      </c>
      <c r="E209" s="68" t="str">
        <f>IFERROR(INDEX('Part Master'!$C$2:$C$1001,MATCH(A209,'Part Master'!$A$2:$A$1001,0)),"")</f>
        <v/>
      </c>
      <c r="F209" s="67" t="str">
        <f>IFERROR(INDEX('Part Master'!$D$2:$D$1001,MATCH(A209,'Part Master'!$A$2:$A$1001,0)),"")</f>
        <v/>
      </c>
      <c r="G209" s="78" t="str">
        <f>IFERROR(INDEX('Part Master'!$E$2:$E$1001,MATCH(A209,'Part Master'!$A$2:$A$1001,0)),"")</f>
        <v/>
      </c>
      <c r="H209" s="84" t="str">
        <f t="shared" si="28"/>
        <v/>
      </c>
      <c r="I209" s="67" t="str">
        <f>IFERROR(INDEX('Part Master'!$F$2:$F$1001,MATCH(A209,'Part Master'!$A$2:$A$1001,0)),"")</f>
        <v/>
      </c>
      <c r="J209" s="67" t="str">
        <f>IFERROR(INDEX('Part Master'!$G$2:$G$1001,MATCH(A209,'Part Master'!$A$2:$A$1001,0)),"")</f>
        <v/>
      </c>
      <c r="K209" s="78" t="str">
        <f>IFERROR(INDEX('Part Master'!$H$2:$H$1001,MATCH(A209,'Part Master'!$A$2:$A$1001,0)),"")</f>
        <v/>
      </c>
      <c r="L209" s="84" t="str">
        <f t="shared" si="29"/>
        <v/>
      </c>
      <c r="M209" s="67" t="str">
        <f>IFERROR(INDEX('Part Master'!$I$2:$I$1001,MATCH(A209,'Part Master'!$A$2:$A$1001,0)),"")</f>
        <v/>
      </c>
      <c r="N209" s="67" t="str">
        <f>IFERROR(INDEX('Part Master'!$J$2:$J$1001,MATCH(A209,'Part Master'!$A$2:$A$1001,0)),"")</f>
        <v/>
      </c>
      <c r="O209" s="78" t="str">
        <f>IFERROR(INDEX('Part Master'!$K$2:$K$1001,MATCH(A209,'Part Master'!$A$2:$A$1001,0)),"")</f>
        <v/>
      </c>
      <c r="P209" s="84" t="str">
        <f t="shared" si="30"/>
        <v/>
      </c>
      <c r="Q209" s="78" t="str">
        <f>IFERROR(INDEX('Part Master'!$L$2:$L$1001,MATCH(A209,'Part Master'!$A$2:$A$1001,0)),"")</f>
        <v/>
      </c>
      <c r="R209" s="84" t="str">
        <f t="shared" si="31"/>
        <v/>
      </c>
      <c r="S209" s="84" t="str">
        <f t="shared" si="32"/>
        <v/>
      </c>
      <c r="T209" s="82" t="str">
        <f t="shared" si="33"/>
        <v/>
      </c>
      <c r="U209" s="82" t="str">
        <f t="shared" si="34"/>
        <v/>
      </c>
      <c r="V209" s="82" t="str">
        <f t="shared" si="35"/>
        <v/>
      </c>
    </row>
    <row r="210" spans="1:22" x14ac:dyDescent="0.3">
      <c r="A210" s="6"/>
      <c r="B210" s="43"/>
      <c r="C210" s="67" t="str">
        <f>IFERROR(INDEX('Part Master'!$B$2:$B$1001,MATCH(A210,'Part Master'!$A$2:$A$1001,0)),"")</f>
        <v/>
      </c>
      <c r="D210" s="80" t="str">
        <f t="shared" si="27"/>
        <v/>
      </c>
      <c r="E210" s="68" t="str">
        <f>IFERROR(INDEX('Part Master'!$C$2:$C$1001,MATCH(A210,'Part Master'!$A$2:$A$1001,0)),"")</f>
        <v/>
      </c>
      <c r="F210" s="67" t="str">
        <f>IFERROR(INDEX('Part Master'!$D$2:$D$1001,MATCH(A210,'Part Master'!$A$2:$A$1001,0)),"")</f>
        <v/>
      </c>
      <c r="G210" s="78" t="str">
        <f>IFERROR(INDEX('Part Master'!$E$2:$E$1001,MATCH(A210,'Part Master'!$A$2:$A$1001,0)),"")</f>
        <v/>
      </c>
      <c r="H210" s="81" t="str">
        <f t="shared" si="28"/>
        <v/>
      </c>
      <c r="I210" s="67" t="str">
        <f>IFERROR(INDEX('Part Master'!$F$2:$F$1001,MATCH(A210,'Part Master'!$A$2:$A$1001,0)),"")</f>
        <v/>
      </c>
      <c r="J210" s="67" t="str">
        <f>IFERROR(INDEX('Part Master'!$G$2:$G$1001,MATCH(A210,'Part Master'!$A$2:$A$1001,0)),"")</f>
        <v/>
      </c>
      <c r="K210" s="78" t="str">
        <f>IFERROR(INDEX('Part Master'!$H$2:$H$1001,MATCH(A210,'Part Master'!$A$2:$A$1001,0)),"")</f>
        <v/>
      </c>
      <c r="L210" s="81" t="str">
        <f t="shared" si="29"/>
        <v/>
      </c>
      <c r="M210" s="67" t="str">
        <f>IFERROR(INDEX('Part Master'!$I$2:$I$1001,MATCH(A210,'Part Master'!$A$2:$A$1001,0)),"")</f>
        <v/>
      </c>
      <c r="N210" s="67" t="str">
        <f>IFERROR(INDEX('Part Master'!$J$2:$J$1001,MATCH(A210,'Part Master'!$A$2:$A$1001,0)),"")</f>
        <v/>
      </c>
      <c r="O210" s="78" t="str">
        <f>IFERROR(INDEX('Part Master'!$K$2:$K$1001,MATCH(A210,'Part Master'!$A$2:$A$1001,0)),"")</f>
        <v/>
      </c>
      <c r="P210" s="81" t="str">
        <f t="shared" si="30"/>
        <v/>
      </c>
      <c r="Q210" s="78" t="str">
        <f>IFERROR(INDEX('Part Master'!$L$2:$L$1001,MATCH(A210,'Part Master'!$A$2:$A$1001,0)),"")</f>
        <v/>
      </c>
      <c r="R210" s="81" t="str">
        <f t="shared" si="31"/>
        <v/>
      </c>
      <c r="S210" s="81" t="str">
        <f t="shared" si="32"/>
        <v/>
      </c>
      <c r="T210" s="82" t="str">
        <f t="shared" si="33"/>
        <v/>
      </c>
      <c r="U210" s="82" t="str">
        <f t="shared" si="34"/>
        <v/>
      </c>
      <c r="V210" s="82" t="str">
        <f t="shared" si="35"/>
        <v/>
      </c>
    </row>
    <row r="211" spans="1:22" x14ac:dyDescent="0.3">
      <c r="A211" s="6"/>
      <c r="B211" s="43"/>
      <c r="C211" s="67" t="str">
        <f>IFERROR(INDEX('Part Master'!$B$2:$B$1001,MATCH(A211,'Part Master'!$A$2:$A$1001,0)),"")</f>
        <v/>
      </c>
      <c r="D211" s="83" t="str">
        <f t="shared" si="27"/>
        <v/>
      </c>
      <c r="E211" s="68" t="str">
        <f>IFERROR(INDEX('Part Master'!$C$2:$C$1001,MATCH(A211,'Part Master'!$A$2:$A$1001,0)),"")</f>
        <v/>
      </c>
      <c r="F211" s="67" t="str">
        <f>IFERROR(INDEX('Part Master'!$D$2:$D$1001,MATCH(A211,'Part Master'!$A$2:$A$1001,0)),"")</f>
        <v/>
      </c>
      <c r="G211" s="78" t="str">
        <f>IFERROR(INDEX('Part Master'!$E$2:$E$1001,MATCH(A211,'Part Master'!$A$2:$A$1001,0)),"")</f>
        <v/>
      </c>
      <c r="H211" s="84" t="str">
        <f t="shared" si="28"/>
        <v/>
      </c>
      <c r="I211" s="67" t="str">
        <f>IFERROR(INDEX('Part Master'!$F$2:$F$1001,MATCH(A211,'Part Master'!$A$2:$A$1001,0)),"")</f>
        <v/>
      </c>
      <c r="J211" s="67" t="str">
        <f>IFERROR(INDEX('Part Master'!$G$2:$G$1001,MATCH(A211,'Part Master'!$A$2:$A$1001,0)),"")</f>
        <v/>
      </c>
      <c r="K211" s="78" t="str">
        <f>IFERROR(INDEX('Part Master'!$H$2:$H$1001,MATCH(A211,'Part Master'!$A$2:$A$1001,0)),"")</f>
        <v/>
      </c>
      <c r="L211" s="84" t="str">
        <f t="shared" si="29"/>
        <v/>
      </c>
      <c r="M211" s="67" t="str">
        <f>IFERROR(INDEX('Part Master'!$I$2:$I$1001,MATCH(A211,'Part Master'!$A$2:$A$1001,0)),"")</f>
        <v/>
      </c>
      <c r="N211" s="67" t="str">
        <f>IFERROR(INDEX('Part Master'!$J$2:$J$1001,MATCH(A211,'Part Master'!$A$2:$A$1001,0)),"")</f>
        <v/>
      </c>
      <c r="O211" s="78" t="str">
        <f>IFERROR(INDEX('Part Master'!$K$2:$K$1001,MATCH(A211,'Part Master'!$A$2:$A$1001,0)),"")</f>
        <v/>
      </c>
      <c r="P211" s="84" t="str">
        <f t="shared" si="30"/>
        <v/>
      </c>
      <c r="Q211" s="78" t="str">
        <f>IFERROR(INDEX('Part Master'!$L$2:$L$1001,MATCH(A211,'Part Master'!$A$2:$A$1001,0)),"")</f>
        <v/>
      </c>
      <c r="R211" s="84" t="str">
        <f t="shared" si="31"/>
        <v/>
      </c>
      <c r="S211" s="84" t="str">
        <f t="shared" si="32"/>
        <v/>
      </c>
      <c r="T211" s="82" t="str">
        <f t="shared" si="33"/>
        <v/>
      </c>
      <c r="U211" s="82" t="str">
        <f t="shared" si="34"/>
        <v/>
      </c>
      <c r="V211" s="82" t="str">
        <f t="shared" si="35"/>
        <v/>
      </c>
    </row>
    <row r="212" spans="1:22" x14ac:dyDescent="0.3">
      <c r="A212" s="6"/>
      <c r="B212" s="43"/>
      <c r="C212" s="67" t="str">
        <f>IFERROR(INDEX('Part Master'!$B$2:$B$1001,MATCH(A212,'Part Master'!$A$2:$A$1001,0)),"")</f>
        <v/>
      </c>
      <c r="D212" s="80" t="str">
        <f t="shared" si="27"/>
        <v/>
      </c>
      <c r="E212" s="68" t="str">
        <f>IFERROR(INDEX('Part Master'!$C$2:$C$1001,MATCH(A212,'Part Master'!$A$2:$A$1001,0)),"")</f>
        <v/>
      </c>
      <c r="F212" s="67" t="str">
        <f>IFERROR(INDEX('Part Master'!$D$2:$D$1001,MATCH(A212,'Part Master'!$A$2:$A$1001,0)),"")</f>
        <v/>
      </c>
      <c r="G212" s="78" t="str">
        <f>IFERROR(INDEX('Part Master'!$E$2:$E$1001,MATCH(A212,'Part Master'!$A$2:$A$1001,0)),"")</f>
        <v/>
      </c>
      <c r="H212" s="81" t="str">
        <f t="shared" si="28"/>
        <v/>
      </c>
      <c r="I212" s="67" t="str">
        <f>IFERROR(INDEX('Part Master'!$F$2:$F$1001,MATCH(A212,'Part Master'!$A$2:$A$1001,0)),"")</f>
        <v/>
      </c>
      <c r="J212" s="67" t="str">
        <f>IFERROR(INDEX('Part Master'!$G$2:$G$1001,MATCH(A212,'Part Master'!$A$2:$A$1001,0)),"")</f>
        <v/>
      </c>
      <c r="K212" s="78" t="str">
        <f>IFERROR(INDEX('Part Master'!$H$2:$H$1001,MATCH(A212,'Part Master'!$A$2:$A$1001,0)),"")</f>
        <v/>
      </c>
      <c r="L212" s="81" t="str">
        <f t="shared" si="29"/>
        <v/>
      </c>
      <c r="M212" s="67" t="str">
        <f>IFERROR(INDEX('Part Master'!$I$2:$I$1001,MATCH(A212,'Part Master'!$A$2:$A$1001,0)),"")</f>
        <v/>
      </c>
      <c r="N212" s="67" t="str">
        <f>IFERROR(INDEX('Part Master'!$J$2:$J$1001,MATCH(A212,'Part Master'!$A$2:$A$1001,0)),"")</f>
        <v/>
      </c>
      <c r="O212" s="78" t="str">
        <f>IFERROR(INDEX('Part Master'!$K$2:$K$1001,MATCH(A212,'Part Master'!$A$2:$A$1001,0)),"")</f>
        <v/>
      </c>
      <c r="P212" s="81" t="str">
        <f t="shared" si="30"/>
        <v/>
      </c>
      <c r="Q212" s="78" t="str">
        <f>IFERROR(INDEX('Part Master'!$L$2:$L$1001,MATCH(A212,'Part Master'!$A$2:$A$1001,0)),"")</f>
        <v/>
      </c>
      <c r="R212" s="81" t="str">
        <f t="shared" si="31"/>
        <v/>
      </c>
      <c r="S212" s="81" t="str">
        <f t="shared" si="32"/>
        <v/>
      </c>
      <c r="T212" s="82" t="str">
        <f t="shared" si="33"/>
        <v/>
      </c>
      <c r="U212" s="82" t="str">
        <f t="shared" si="34"/>
        <v/>
      </c>
      <c r="V212" s="82" t="str">
        <f t="shared" si="35"/>
        <v/>
      </c>
    </row>
    <row r="213" spans="1:22" x14ac:dyDescent="0.3">
      <c r="A213" s="6"/>
      <c r="B213" s="43"/>
      <c r="C213" s="67" t="str">
        <f>IFERROR(INDEX('Part Master'!$B$2:$B$1001,MATCH(A213,'Part Master'!$A$2:$A$1001,0)),"")</f>
        <v/>
      </c>
      <c r="D213" s="83" t="str">
        <f t="shared" si="27"/>
        <v/>
      </c>
      <c r="E213" s="68" t="str">
        <f>IFERROR(INDEX('Part Master'!$C$2:$C$1001,MATCH(A213,'Part Master'!$A$2:$A$1001,0)),"")</f>
        <v/>
      </c>
      <c r="F213" s="67" t="str">
        <f>IFERROR(INDEX('Part Master'!$D$2:$D$1001,MATCH(A213,'Part Master'!$A$2:$A$1001,0)),"")</f>
        <v/>
      </c>
      <c r="G213" s="78" t="str">
        <f>IFERROR(INDEX('Part Master'!$E$2:$E$1001,MATCH(A213,'Part Master'!$A$2:$A$1001,0)),"")</f>
        <v/>
      </c>
      <c r="H213" s="84" t="str">
        <f t="shared" si="28"/>
        <v/>
      </c>
      <c r="I213" s="67" t="str">
        <f>IFERROR(INDEX('Part Master'!$F$2:$F$1001,MATCH(A213,'Part Master'!$A$2:$A$1001,0)),"")</f>
        <v/>
      </c>
      <c r="J213" s="67" t="str">
        <f>IFERROR(INDEX('Part Master'!$G$2:$G$1001,MATCH(A213,'Part Master'!$A$2:$A$1001,0)),"")</f>
        <v/>
      </c>
      <c r="K213" s="78" t="str">
        <f>IFERROR(INDEX('Part Master'!$H$2:$H$1001,MATCH(A213,'Part Master'!$A$2:$A$1001,0)),"")</f>
        <v/>
      </c>
      <c r="L213" s="84" t="str">
        <f t="shared" si="29"/>
        <v/>
      </c>
      <c r="M213" s="67" t="str">
        <f>IFERROR(INDEX('Part Master'!$I$2:$I$1001,MATCH(A213,'Part Master'!$A$2:$A$1001,0)),"")</f>
        <v/>
      </c>
      <c r="N213" s="67" t="str">
        <f>IFERROR(INDEX('Part Master'!$J$2:$J$1001,MATCH(A213,'Part Master'!$A$2:$A$1001,0)),"")</f>
        <v/>
      </c>
      <c r="O213" s="78" t="str">
        <f>IFERROR(INDEX('Part Master'!$K$2:$K$1001,MATCH(A213,'Part Master'!$A$2:$A$1001,0)),"")</f>
        <v/>
      </c>
      <c r="P213" s="84" t="str">
        <f t="shared" si="30"/>
        <v/>
      </c>
      <c r="Q213" s="78" t="str">
        <f>IFERROR(INDEX('Part Master'!$L$2:$L$1001,MATCH(A213,'Part Master'!$A$2:$A$1001,0)),"")</f>
        <v/>
      </c>
      <c r="R213" s="84" t="str">
        <f t="shared" si="31"/>
        <v/>
      </c>
      <c r="S213" s="84" t="str">
        <f t="shared" si="32"/>
        <v/>
      </c>
      <c r="T213" s="82" t="str">
        <f t="shared" si="33"/>
        <v/>
      </c>
      <c r="U213" s="82" t="str">
        <f t="shared" si="34"/>
        <v/>
      </c>
      <c r="V213" s="82" t="str">
        <f t="shared" si="35"/>
        <v/>
      </c>
    </row>
    <row r="214" spans="1:22" x14ac:dyDescent="0.3">
      <c r="A214" s="6"/>
      <c r="B214" s="43"/>
      <c r="C214" s="67" t="str">
        <f>IFERROR(INDEX('Part Master'!$B$2:$B$1001,MATCH(A214,'Part Master'!$A$2:$A$1001,0)),"")</f>
        <v/>
      </c>
      <c r="D214" s="80" t="str">
        <f t="shared" si="27"/>
        <v/>
      </c>
      <c r="E214" s="68" t="str">
        <f>IFERROR(INDEX('Part Master'!$C$2:$C$1001,MATCH(A214,'Part Master'!$A$2:$A$1001,0)),"")</f>
        <v/>
      </c>
      <c r="F214" s="67" t="str">
        <f>IFERROR(INDEX('Part Master'!$D$2:$D$1001,MATCH(A214,'Part Master'!$A$2:$A$1001,0)),"")</f>
        <v/>
      </c>
      <c r="G214" s="78" t="str">
        <f>IFERROR(INDEX('Part Master'!$E$2:$E$1001,MATCH(A214,'Part Master'!$A$2:$A$1001,0)),"")</f>
        <v/>
      </c>
      <c r="H214" s="81" t="str">
        <f t="shared" si="28"/>
        <v/>
      </c>
      <c r="I214" s="67" t="str">
        <f>IFERROR(INDEX('Part Master'!$F$2:$F$1001,MATCH(A214,'Part Master'!$A$2:$A$1001,0)),"")</f>
        <v/>
      </c>
      <c r="J214" s="67" t="str">
        <f>IFERROR(INDEX('Part Master'!$G$2:$G$1001,MATCH(A214,'Part Master'!$A$2:$A$1001,0)),"")</f>
        <v/>
      </c>
      <c r="K214" s="78" t="str">
        <f>IFERROR(INDEX('Part Master'!$H$2:$H$1001,MATCH(A214,'Part Master'!$A$2:$A$1001,0)),"")</f>
        <v/>
      </c>
      <c r="L214" s="81" t="str">
        <f t="shared" si="29"/>
        <v/>
      </c>
      <c r="M214" s="67" t="str">
        <f>IFERROR(INDEX('Part Master'!$I$2:$I$1001,MATCH(A214,'Part Master'!$A$2:$A$1001,0)),"")</f>
        <v/>
      </c>
      <c r="N214" s="67" t="str">
        <f>IFERROR(INDEX('Part Master'!$J$2:$J$1001,MATCH(A214,'Part Master'!$A$2:$A$1001,0)),"")</f>
        <v/>
      </c>
      <c r="O214" s="78" t="str">
        <f>IFERROR(INDEX('Part Master'!$K$2:$K$1001,MATCH(A214,'Part Master'!$A$2:$A$1001,0)),"")</f>
        <v/>
      </c>
      <c r="P214" s="81" t="str">
        <f t="shared" si="30"/>
        <v/>
      </c>
      <c r="Q214" s="78" t="str">
        <f>IFERROR(INDEX('Part Master'!$L$2:$L$1001,MATCH(A214,'Part Master'!$A$2:$A$1001,0)),"")</f>
        <v/>
      </c>
      <c r="R214" s="81" t="str">
        <f t="shared" si="31"/>
        <v/>
      </c>
      <c r="S214" s="81" t="str">
        <f t="shared" si="32"/>
        <v/>
      </c>
      <c r="T214" s="82" t="str">
        <f t="shared" si="33"/>
        <v/>
      </c>
      <c r="U214" s="82" t="str">
        <f t="shared" si="34"/>
        <v/>
      </c>
      <c r="V214" s="82" t="str">
        <f t="shared" si="35"/>
        <v/>
      </c>
    </row>
    <row r="215" spans="1:22" x14ac:dyDescent="0.3">
      <c r="A215" s="6"/>
      <c r="B215" s="43"/>
      <c r="C215" s="67" t="str">
        <f>IFERROR(INDEX('Part Master'!$B$2:$B$1001,MATCH(A215,'Part Master'!$A$2:$A$1001,0)),"")</f>
        <v/>
      </c>
      <c r="D215" s="83" t="str">
        <f t="shared" si="27"/>
        <v/>
      </c>
      <c r="E215" s="68" t="str">
        <f>IFERROR(INDEX('Part Master'!$C$2:$C$1001,MATCH(A215,'Part Master'!$A$2:$A$1001,0)),"")</f>
        <v/>
      </c>
      <c r="F215" s="67" t="str">
        <f>IFERROR(INDEX('Part Master'!$D$2:$D$1001,MATCH(A215,'Part Master'!$A$2:$A$1001,0)),"")</f>
        <v/>
      </c>
      <c r="G215" s="78" t="str">
        <f>IFERROR(INDEX('Part Master'!$E$2:$E$1001,MATCH(A215,'Part Master'!$A$2:$A$1001,0)),"")</f>
        <v/>
      </c>
      <c r="H215" s="84" t="str">
        <f t="shared" si="28"/>
        <v/>
      </c>
      <c r="I215" s="67" t="str">
        <f>IFERROR(INDEX('Part Master'!$F$2:$F$1001,MATCH(A215,'Part Master'!$A$2:$A$1001,0)),"")</f>
        <v/>
      </c>
      <c r="J215" s="67" t="str">
        <f>IFERROR(INDEX('Part Master'!$G$2:$G$1001,MATCH(A215,'Part Master'!$A$2:$A$1001,0)),"")</f>
        <v/>
      </c>
      <c r="K215" s="78" t="str">
        <f>IFERROR(INDEX('Part Master'!$H$2:$H$1001,MATCH(A215,'Part Master'!$A$2:$A$1001,0)),"")</f>
        <v/>
      </c>
      <c r="L215" s="84" t="str">
        <f t="shared" si="29"/>
        <v/>
      </c>
      <c r="M215" s="67" t="str">
        <f>IFERROR(INDEX('Part Master'!$I$2:$I$1001,MATCH(A215,'Part Master'!$A$2:$A$1001,0)),"")</f>
        <v/>
      </c>
      <c r="N215" s="67" t="str">
        <f>IFERROR(INDEX('Part Master'!$J$2:$J$1001,MATCH(A215,'Part Master'!$A$2:$A$1001,0)),"")</f>
        <v/>
      </c>
      <c r="O215" s="78" t="str">
        <f>IFERROR(INDEX('Part Master'!$K$2:$K$1001,MATCH(A215,'Part Master'!$A$2:$A$1001,0)),"")</f>
        <v/>
      </c>
      <c r="P215" s="84" t="str">
        <f t="shared" si="30"/>
        <v/>
      </c>
      <c r="Q215" s="78" t="str">
        <f>IFERROR(INDEX('Part Master'!$L$2:$L$1001,MATCH(A215,'Part Master'!$A$2:$A$1001,0)),"")</f>
        <v/>
      </c>
      <c r="R215" s="84" t="str">
        <f t="shared" si="31"/>
        <v/>
      </c>
      <c r="S215" s="84" t="str">
        <f t="shared" si="32"/>
        <v/>
      </c>
      <c r="T215" s="82" t="str">
        <f t="shared" si="33"/>
        <v/>
      </c>
      <c r="U215" s="82" t="str">
        <f t="shared" si="34"/>
        <v/>
      </c>
      <c r="V215" s="82" t="str">
        <f t="shared" si="35"/>
        <v/>
      </c>
    </row>
    <row r="216" spans="1:22" x14ac:dyDescent="0.3">
      <c r="A216" s="6"/>
      <c r="B216" s="43"/>
      <c r="C216" s="67" t="str">
        <f>IFERROR(INDEX('Part Master'!$B$2:$B$1001,MATCH(A216,'Part Master'!$A$2:$A$1001,0)),"")</f>
        <v/>
      </c>
      <c r="D216" s="80" t="str">
        <f t="shared" si="27"/>
        <v/>
      </c>
      <c r="E216" s="68" t="str">
        <f>IFERROR(INDEX('Part Master'!$C$2:$C$1001,MATCH(A216,'Part Master'!$A$2:$A$1001,0)),"")</f>
        <v/>
      </c>
      <c r="F216" s="67" t="str">
        <f>IFERROR(INDEX('Part Master'!$D$2:$D$1001,MATCH(A216,'Part Master'!$A$2:$A$1001,0)),"")</f>
        <v/>
      </c>
      <c r="G216" s="78" t="str">
        <f>IFERROR(INDEX('Part Master'!$E$2:$E$1001,MATCH(A216,'Part Master'!$A$2:$A$1001,0)),"")</f>
        <v/>
      </c>
      <c r="H216" s="81" t="str">
        <f t="shared" si="28"/>
        <v/>
      </c>
      <c r="I216" s="67" t="str">
        <f>IFERROR(INDEX('Part Master'!$F$2:$F$1001,MATCH(A216,'Part Master'!$A$2:$A$1001,0)),"")</f>
        <v/>
      </c>
      <c r="J216" s="67" t="str">
        <f>IFERROR(INDEX('Part Master'!$G$2:$G$1001,MATCH(A216,'Part Master'!$A$2:$A$1001,0)),"")</f>
        <v/>
      </c>
      <c r="K216" s="78" t="str">
        <f>IFERROR(INDEX('Part Master'!$H$2:$H$1001,MATCH(A216,'Part Master'!$A$2:$A$1001,0)),"")</f>
        <v/>
      </c>
      <c r="L216" s="81" t="str">
        <f t="shared" si="29"/>
        <v/>
      </c>
      <c r="M216" s="67" t="str">
        <f>IFERROR(INDEX('Part Master'!$I$2:$I$1001,MATCH(A216,'Part Master'!$A$2:$A$1001,0)),"")</f>
        <v/>
      </c>
      <c r="N216" s="67" t="str">
        <f>IFERROR(INDEX('Part Master'!$J$2:$J$1001,MATCH(A216,'Part Master'!$A$2:$A$1001,0)),"")</f>
        <v/>
      </c>
      <c r="O216" s="78" t="str">
        <f>IFERROR(INDEX('Part Master'!$K$2:$K$1001,MATCH(A216,'Part Master'!$A$2:$A$1001,0)),"")</f>
        <v/>
      </c>
      <c r="P216" s="81" t="str">
        <f t="shared" si="30"/>
        <v/>
      </c>
      <c r="Q216" s="78" t="str">
        <f>IFERROR(INDEX('Part Master'!$L$2:$L$1001,MATCH(A216,'Part Master'!$A$2:$A$1001,0)),"")</f>
        <v/>
      </c>
      <c r="R216" s="81" t="str">
        <f t="shared" si="31"/>
        <v/>
      </c>
      <c r="S216" s="81" t="str">
        <f t="shared" si="32"/>
        <v/>
      </c>
      <c r="T216" s="82" t="str">
        <f t="shared" si="33"/>
        <v/>
      </c>
      <c r="U216" s="82" t="str">
        <f t="shared" si="34"/>
        <v/>
      </c>
      <c r="V216" s="82" t="str">
        <f t="shared" si="35"/>
        <v/>
      </c>
    </row>
    <row r="217" spans="1:22" x14ac:dyDescent="0.3">
      <c r="A217" s="6"/>
      <c r="B217" s="43"/>
      <c r="C217" s="67" t="str">
        <f>IFERROR(INDEX('Part Master'!$B$2:$B$1001,MATCH(A217,'Part Master'!$A$2:$A$1001,0)),"")</f>
        <v/>
      </c>
      <c r="D217" s="83" t="str">
        <f t="shared" si="27"/>
        <v/>
      </c>
      <c r="E217" s="68" t="str">
        <f>IFERROR(INDEX('Part Master'!$C$2:$C$1001,MATCH(A217,'Part Master'!$A$2:$A$1001,0)),"")</f>
        <v/>
      </c>
      <c r="F217" s="67" t="str">
        <f>IFERROR(INDEX('Part Master'!$D$2:$D$1001,MATCH(A217,'Part Master'!$A$2:$A$1001,0)),"")</f>
        <v/>
      </c>
      <c r="G217" s="78" t="str">
        <f>IFERROR(INDEX('Part Master'!$E$2:$E$1001,MATCH(A217,'Part Master'!$A$2:$A$1001,0)),"")</f>
        <v/>
      </c>
      <c r="H217" s="84" t="str">
        <f t="shared" si="28"/>
        <v/>
      </c>
      <c r="I217" s="67" t="str">
        <f>IFERROR(INDEX('Part Master'!$F$2:$F$1001,MATCH(A217,'Part Master'!$A$2:$A$1001,0)),"")</f>
        <v/>
      </c>
      <c r="J217" s="67" t="str">
        <f>IFERROR(INDEX('Part Master'!$G$2:$G$1001,MATCH(A217,'Part Master'!$A$2:$A$1001,0)),"")</f>
        <v/>
      </c>
      <c r="K217" s="78" t="str">
        <f>IFERROR(INDEX('Part Master'!$H$2:$H$1001,MATCH(A217,'Part Master'!$A$2:$A$1001,0)),"")</f>
        <v/>
      </c>
      <c r="L217" s="84" t="str">
        <f t="shared" si="29"/>
        <v/>
      </c>
      <c r="M217" s="67" t="str">
        <f>IFERROR(INDEX('Part Master'!$I$2:$I$1001,MATCH(A217,'Part Master'!$A$2:$A$1001,0)),"")</f>
        <v/>
      </c>
      <c r="N217" s="67" t="str">
        <f>IFERROR(INDEX('Part Master'!$J$2:$J$1001,MATCH(A217,'Part Master'!$A$2:$A$1001,0)),"")</f>
        <v/>
      </c>
      <c r="O217" s="78" t="str">
        <f>IFERROR(INDEX('Part Master'!$K$2:$K$1001,MATCH(A217,'Part Master'!$A$2:$A$1001,0)),"")</f>
        <v/>
      </c>
      <c r="P217" s="84" t="str">
        <f t="shared" si="30"/>
        <v/>
      </c>
      <c r="Q217" s="78" t="str">
        <f>IFERROR(INDEX('Part Master'!$L$2:$L$1001,MATCH(A217,'Part Master'!$A$2:$A$1001,0)),"")</f>
        <v/>
      </c>
      <c r="R217" s="84" t="str">
        <f t="shared" si="31"/>
        <v/>
      </c>
      <c r="S217" s="84" t="str">
        <f t="shared" si="32"/>
        <v/>
      </c>
      <c r="T217" s="82" t="str">
        <f t="shared" si="33"/>
        <v/>
      </c>
      <c r="U217" s="82" t="str">
        <f t="shared" si="34"/>
        <v/>
      </c>
      <c r="V217" s="82" t="str">
        <f t="shared" si="35"/>
        <v/>
      </c>
    </row>
    <row r="218" spans="1:22" x14ac:dyDescent="0.3">
      <c r="A218" s="6"/>
      <c r="B218" s="43"/>
      <c r="C218" s="67" t="str">
        <f>IFERROR(INDEX('Part Master'!$B$2:$B$1001,MATCH(A218,'Part Master'!$A$2:$A$1001,0)),"")</f>
        <v/>
      </c>
      <c r="D218" s="80" t="str">
        <f t="shared" si="27"/>
        <v/>
      </c>
      <c r="E218" s="68" t="str">
        <f>IFERROR(INDEX('Part Master'!$C$2:$C$1001,MATCH(A218,'Part Master'!$A$2:$A$1001,0)),"")</f>
        <v/>
      </c>
      <c r="F218" s="67" t="str">
        <f>IFERROR(INDEX('Part Master'!$D$2:$D$1001,MATCH(A218,'Part Master'!$A$2:$A$1001,0)),"")</f>
        <v/>
      </c>
      <c r="G218" s="78" t="str">
        <f>IFERROR(INDEX('Part Master'!$E$2:$E$1001,MATCH(A218,'Part Master'!$A$2:$A$1001,0)),"")</f>
        <v/>
      </c>
      <c r="H218" s="81" t="str">
        <f t="shared" si="28"/>
        <v/>
      </c>
      <c r="I218" s="67" t="str">
        <f>IFERROR(INDEX('Part Master'!$F$2:$F$1001,MATCH(A218,'Part Master'!$A$2:$A$1001,0)),"")</f>
        <v/>
      </c>
      <c r="J218" s="67" t="str">
        <f>IFERROR(INDEX('Part Master'!$G$2:$G$1001,MATCH(A218,'Part Master'!$A$2:$A$1001,0)),"")</f>
        <v/>
      </c>
      <c r="K218" s="78" t="str">
        <f>IFERROR(INDEX('Part Master'!$H$2:$H$1001,MATCH(A218,'Part Master'!$A$2:$A$1001,0)),"")</f>
        <v/>
      </c>
      <c r="L218" s="81" t="str">
        <f t="shared" si="29"/>
        <v/>
      </c>
      <c r="M218" s="67" t="str">
        <f>IFERROR(INDEX('Part Master'!$I$2:$I$1001,MATCH(A218,'Part Master'!$A$2:$A$1001,0)),"")</f>
        <v/>
      </c>
      <c r="N218" s="67" t="str">
        <f>IFERROR(INDEX('Part Master'!$J$2:$J$1001,MATCH(A218,'Part Master'!$A$2:$A$1001,0)),"")</f>
        <v/>
      </c>
      <c r="O218" s="78" t="str">
        <f>IFERROR(INDEX('Part Master'!$K$2:$K$1001,MATCH(A218,'Part Master'!$A$2:$A$1001,0)),"")</f>
        <v/>
      </c>
      <c r="P218" s="81" t="str">
        <f t="shared" si="30"/>
        <v/>
      </c>
      <c r="Q218" s="78" t="str">
        <f>IFERROR(INDEX('Part Master'!$L$2:$L$1001,MATCH(A218,'Part Master'!$A$2:$A$1001,0)),"")</f>
        <v/>
      </c>
      <c r="R218" s="81" t="str">
        <f t="shared" si="31"/>
        <v/>
      </c>
      <c r="S218" s="81" t="str">
        <f t="shared" si="32"/>
        <v/>
      </c>
      <c r="T218" s="82" t="str">
        <f t="shared" si="33"/>
        <v/>
      </c>
      <c r="U218" s="82" t="str">
        <f t="shared" si="34"/>
        <v/>
      </c>
      <c r="V218" s="82" t="str">
        <f t="shared" si="35"/>
        <v/>
      </c>
    </row>
    <row r="219" spans="1:22" x14ac:dyDescent="0.3">
      <c r="A219" s="6"/>
      <c r="B219" s="43"/>
      <c r="C219" s="67" t="str">
        <f>IFERROR(INDEX('Part Master'!$B$2:$B$1001,MATCH(A219,'Part Master'!$A$2:$A$1001,0)),"")</f>
        <v/>
      </c>
      <c r="D219" s="83" t="str">
        <f t="shared" si="27"/>
        <v/>
      </c>
      <c r="E219" s="68" t="str">
        <f>IFERROR(INDEX('Part Master'!$C$2:$C$1001,MATCH(A219,'Part Master'!$A$2:$A$1001,0)),"")</f>
        <v/>
      </c>
      <c r="F219" s="67" t="str">
        <f>IFERROR(INDEX('Part Master'!$D$2:$D$1001,MATCH(A219,'Part Master'!$A$2:$A$1001,0)),"")</f>
        <v/>
      </c>
      <c r="G219" s="78" t="str">
        <f>IFERROR(INDEX('Part Master'!$E$2:$E$1001,MATCH(A219,'Part Master'!$A$2:$A$1001,0)),"")</f>
        <v/>
      </c>
      <c r="H219" s="84" t="str">
        <f t="shared" si="28"/>
        <v/>
      </c>
      <c r="I219" s="67" t="str">
        <f>IFERROR(INDEX('Part Master'!$F$2:$F$1001,MATCH(A219,'Part Master'!$A$2:$A$1001,0)),"")</f>
        <v/>
      </c>
      <c r="J219" s="67" t="str">
        <f>IFERROR(INDEX('Part Master'!$G$2:$G$1001,MATCH(A219,'Part Master'!$A$2:$A$1001,0)),"")</f>
        <v/>
      </c>
      <c r="K219" s="78" t="str">
        <f>IFERROR(INDEX('Part Master'!$H$2:$H$1001,MATCH(A219,'Part Master'!$A$2:$A$1001,0)),"")</f>
        <v/>
      </c>
      <c r="L219" s="84" t="str">
        <f t="shared" si="29"/>
        <v/>
      </c>
      <c r="M219" s="67" t="str">
        <f>IFERROR(INDEX('Part Master'!$I$2:$I$1001,MATCH(A219,'Part Master'!$A$2:$A$1001,0)),"")</f>
        <v/>
      </c>
      <c r="N219" s="67" t="str">
        <f>IFERROR(INDEX('Part Master'!$J$2:$J$1001,MATCH(A219,'Part Master'!$A$2:$A$1001,0)),"")</f>
        <v/>
      </c>
      <c r="O219" s="78" t="str">
        <f>IFERROR(INDEX('Part Master'!$K$2:$K$1001,MATCH(A219,'Part Master'!$A$2:$A$1001,0)),"")</f>
        <v/>
      </c>
      <c r="P219" s="84" t="str">
        <f t="shared" si="30"/>
        <v/>
      </c>
      <c r="Q219" s="78" t="str">
        <f>IFERROR(INDEX('Part Master'!$L$2:$L$1001,MATCH(A219,'Part Master'!$A$2:$A$1001,0)),"")</f>
        <v/>
      </c>
      <c r="R219" s="84" t="str">
        <f t="shared" si="31"/>
        <v/>
      </c>
      <c r="S219" s="84" t="str">
        <f t="shared" si="32"/>
        <v/>
      </c>
      <c r="T219" s="82" t="str">
        <f t="shared" si="33"/>
        <v/>
      </c>
      <c r="U219" s="82" t="str">
        <f t="shared" si="34"/>
        <v/>
      </c>
      <c r="V219" s="82" t="str">
        <f t="shared" si="35"/>
        <v/>
      </c>
    </row>
    <row r="220" spans="1:22" x14ac:dyDescent="0.3">
      <c r="A220" s="6"/>
      <c r="B220" s="43"/>
      <c r="C220" s="67" t="str">
        <f>IFERROR(INDEX('Part Master'!$B$2:$B$1001,MATCH(A220,'Part Master'!$A$2:$A$1001,0)),"")</f>
        <v/>
      </c>
      <c r="D220" s="80" t="str">
        <f t="shared" si="27"/>
        <v/>
      </c>
      <c r="E220" s="68" t="str">
        <f>IFERROR(INDEX('Part Master'!$C$2:$C$1001,MATCH(A220,'Part Master'!$A$2:$A$1001,0)),"")</f>
        <v/>
      </c>
      <c r="F220" s="67" t="str">
        <f>IFERROR(INDEX('Part Master'!$D$2:$D$1001,MATCH(A220,'Part Master'!$A$2:$A$1001,0)),"")</f>
        <v/>
      </c>
      <c r="G220" s="78" t="str">
        <f>IFERROR(INDEX('Part Master'!$E$2:$E$1001,MATCH(A220,'Part Master'!$A$2:$A$1001,0)),"")</f>
        <v/>
      </c>
      <c r="H220" s="81" t="str">
        <f t="shared" si="28"/>
        <v/>
      </c>
      <c r="I220" s="67" t="str">
        <f>IFERROR(INDEX('Part Master'!$F$2:$F$1001,MATCH(A220,'Part Master'!$A$2:$A$1001,0)),"")</f>
        <v/>
      </c>
      <c r="J220" s="67" t="str">
        <f>IFERROR(INDEX('Part Master'!$G$2:$G$1001,MATCH(A220,'Part Master'!$A$2:$A$1001,0)),"")</f>
        <v/>
      </c>
      <c r="K220" s="78" t="str">
        <f>IFERROR(INDEX('Part Master'!$H$2:$H$1001,MATCH(A220,'Part Master'!$A$2:$A$1001,0)),"")</f>
        <v/>
      </c>
      <c r="L220" s="81" t="str">
        <f t="shared" si="29"/>
        <v/>
      </c>
      <c r="M220" s="67" t="str">
        <f>IFERROR(INDEX('Part Master'!$I$2:$I$1001,MATCH(A220,'Part Master'!$A$2:$A$1001,0)),"")</f>
        <v/>
      </c>
      <c r="N220" s="67" t="str">
        <f>IFERROR(INDEX('Part Master'!$J$2:$J$1001,MATCH(A220,'Part Master'!$A$2:$A$1001,0)),"")</f>
        <v/>
      </c>
      <c r="O220" s="78" t="str">
        <f>IFERROR(INDEX('Part Master'!$K$2:$K$1001,MATCH(A220,'Part Master'!$A$2:$A$1001,0)),"")</f>
        <v/>
      </c>
      <c r="P220" s="81" t="str">
        <f t="shared" si="30"/>
        <v/>
      </c>
      <c r="Q220" s="78" t="str">
        <f>IFERROR(INDEX('Part Master'!$L$2:$L$1001,MATCH(A220,'Part Master'!$A$2:$A$1001,0)),"")</f>
        <v/>
      </c>
      <c r="R220" s="81" t="str">
        <f t="shared" si="31"/>
        <v/>
      </c>
      <c r="S220" s="81" t="str">
        <f t="shared" si="32"/>
        <v/>
      </c>
      <c r="T220" s="82" t="str">
        <f t="shared" si="33"/>
        <v/>
      </c>
      <c r="U220" s="82" t="str">
        <f t="shared" si="34"/>
        <v/>
      </c>
      <c r="V220" s="82" t="str">
        <f t="shared" si="35"/>
        <v/>
      </c>
    </row>
    <row r="221" spans="1:22" x14ac:dyDescent="0.3">
      <c r="A221" s="6"/>
      <c r="B221" s="43"/>
      <c r="C221" s="67" t="str">
        <f>IFERROR(INDEX('Part Master'!$B$2:$B$1001,MATCH(A221,'Part Master'!$A$2:$A$1001,0)),"")</f>
        <v/>
      </c>
      <c r="D221" s="83" t="str">
        <f t="shared" si="27"/>
        <v/>
      </c>
      <c r="E221" s="68" t="str">
        <f>IFERROR(INDEX('Part Master'!$C$2:$C$1001,MATCH(A221,'Part Master'!$A$2:$A$1001,0)),"")</f>
        <v/>
      </c>
      <c r="F221" s="67" t="str">
        <f>IFERROR(INDEX('Part Master'!$D$2:$D$1001,MATCH(A221,'Part Master'!$A$2:$A$1001,0)),"")</f>
        <v/>
      </c>
      <c r="G221" s="78" t="str">
        <f>IFERROR(INDEX('Part Master'!$E$2:$E$1001,MATCH(A221,'Part Master'!$A$2:$A$1001,0)),"")</f>
        <v/>
      </c>
      <c r="H221" s="84" t="str">
        <f t="shared" si="28"/>
        <v/>
      </c>
      <c r="I221" s="67" t="str">
        <f>IFERROR(INDEX('Part Master'!$F$2:$F$1001,MATCH(A221,'Part Master'!$A$2:$A$1001,0)),"")</f>
        <v/>
      </c>
      <c r="J221" s="67" t="str">
        <f>IFERROR(INDEX('Part Master'!$G$2:$G$1001,MATCH(A221,'Part Master'!$A$2:$A$1001,0)),"")</f>
        <v/>
      </c>
      <c r="K221" s="78" t="str">
        <f>IFERROR(INDEX('Part Master'!$H$2:$H$1001,MATCH(A221,'Part Master'!$A$2:$A$1001,0)),"")</f>
        <v/>
      </c>
      <c r="L221" s="84" t="str">
        <f t="shared" si="29"/>
        <v/>
      </c>
      <c r="M221" s="67" t="str">
        <f>IFERROR(INDEX('Part Master'!$I$2:$I$1001,MATCH(A221,'Part Master'!$A$2:$A$1001,0)),"")</f>
        <v/>
      </c>
      <c r="N221" s="67" t="str">
        <f>IFERROR(INDEX('Part Master'!$J$2:$J$1001,MATCH(A221,'Part Master'!$A$2:$A$1001,0)),"")</f>
        <v/>
      </c>
      <c r="O221" s="78" t="str">
        <f>IFERROR(INDEX('Part Master'!$K$2:$K$1001,MATCH(A221,'Part Master'!$A$2:$A$1001,0)),"")</f>
        <v/>
      </c>
      <c r="P221" s="84" t="str">
        <f t="shared" si="30"/>
        <v/>
      </c>
      <c r="Q221" s="78" t="str">
        <f>IFERROR(INDEX('Part Master'!$L$2:$L$1001,MATCH(A221,'Part Master'!$A$2:$A$1001,0)),"")</f>
        <v/>
      </c>
      <c r="R221" s="84" t="str">
        <f t="shared" si="31"/>
        <v/>
      </c>
      <c r="S221" s="84" t="str">
        <f t="shared" si="32"/>
        <v/>
      </c>
      <c r="T221" s="82" t="str">
        <f t="shared" si="33"/>
        <v/>
      </c>
      <c r="U221" s="82" t="str">
        <f t="shared" si="34"/>
        <v/>
      </c>
      <c r="V221" s="82" t="str">
        <f t="shared" si="35"/>
        <v/>
      </c>
    </row>
    <row r="222" spans="1:22" x14ac:dyDescent="0.3">
      <c r="A222" s="6"/>
      <c r="B222" s="43"/>
      <c r="C222" s="67" t="str">
        <f>IFERROR(INDEX('Part Master'!$B$2:$B$1001,MATCH(A222,'Part Master'!$A$2:$A$1001,0)),"")</f>
        <v/>
      </c>
      <c r="D222" s="80" t="str">
        <f t="shared" si="27"/>
        <v/>
      </c>
      <c r="E222" s="68" t="str">
        <f>IFERROR(INDEX('Part Master'!$C$2:$C$1001,MATCH(A222,'Part Master'!$A$2:$A$1001,0)),"")</f>
        <v/>
      </c>
      <c r="F222" s="67" t="str">
        <f>IFERROR(INDEX('Part Master'!$D$2:$D$1001,MATCH(A222,'Part Master'!$A$2:$A$1001,0)),"")</f>
        <v/>
      </c>
      <c r="G222" s="78" t="str">
        <f>IFERROR(INDEX('Part Master'!$E$2:$E$1001,MATCH(A222,'Part Master'!$A$2:$A$1001,0)),"")</f>
        <v/>
      </c>
      <c r="H222" s="81" t="str">
        <f t="shared" si="28"/>
        <v/>
      </c>
      <c r="I222" s="67" t="str">
        <f>IFERROR(INDEX('Part Master'!$F$2:$F$1001,MATCH(A222,'Part Master'!$A$2:$A$1001,0)),"")</f>
        <v/>
      </c>
      <c r="J222" s="67" t="str">
        <f>IFERROR(INDEX('Part Master'!$G$2:$G$1001,MATCH(A222,'Part Master'!$A$2:$A$1001,0)),"")</f>
        <v/>
      </c>
      <c r="K222" s="78" t="str">
        <f>IFERROR(INDEX('Part Master'!$H$2:$H$1001,MATCH(A222,'Part Master'!$A$2:$A$1001,0)),"")</f>
        <v/>
      </c>
      <c r="L222" s="81" t="str">
        <f t="shared" si="29"/>
        <v/>
      </c>
      <c r="M222" s="67" t="str">
        <f>IFERROR(INDEX('Part Master'!$I$2:$I$1001,MATCH(A222,'Part Master'!$A$2:$A$1001,0)),"")</f>
        <v/>
      </c>
      <c r="N222" s="67" t="str">
        <f>IFERROR(INDEX('Part Master'!$J$2:$J$1001,MATCH(A222,'Part Master'!$A$2:$A$1001,0)),"")</f>
        <v/>
      </c>
      <c r="O222" s="78" t="str">
        <f>IFERROR(INDEX('Part Master'!$K$2:$K$1001,MATCH(A222,'Part Master'!$A$2:$A$1001,0)),"")</f>
        <v/>
      </c>
      <c r="P222" s="81" t="str">
        <f t="shared" si="30"/>
        <v/>
      </c>
      <c r="Q222" s="78" t="str">
        <f>IFERROR(INDEX('Part Master'!$L$2:$L$1001,MATCH(A222,'Part Master'!$A$2:$A$1001,0)),"")</f>
        <v/>
      </c>
      <c r="R222" s="81" t="str">
        <f t="shared" si="31"/>
        <v/>
      </c>
      <c r="S222" s="81" t="str">
        <f t="shared" si="32"/>
        <v/>
      </c>
      <c r="T222" s="82" t="str">
        <f t="shared" si="33"/>
        <v/>
      </c>
      <c r="U222" s="82" t="str">
        <f t="shared" si="34"/>
        <v/>
      </c>
      <c r="V222" s="82" t="str">
        <f t="shared" si="35"/>
        <v/>
      </c>
    </row>
    <row r="223" spans="1:22" x14ac:dyDescent="0.3">
      <c r="A223" s="6"/>
      <c r="B223" s="43"/>
      <c r="C223" s="67" t="str">
        <f>IFERROR(INDEX('Part Master'!$B$2:$B$1001,MATCH(A223,'Part Master'!$A$2:$A$1001,0)),"")</f>
        <v/>
      </c>
      <c r="D223" s="83" t="str">
        <f t="shared" si="27"/>
        <v/>
      </c>
      <c r="E223" s="68" t="str">
        <f>IFERROR(INDEX('Part Master'!$C$2:$C$1001,MATCH(A223,'Part Master'!$A$2:$A$1001,0)),"")</f>
        <v/>
      </c>
      <c r="F223" s="67" t="str">
        <f>IFERROR(INDEX('Part Master'!$D$2:$D$1001,MATCH(A223,'Part Master'!$A$2:$A$1001,0)),"")</f>
        <v/>
      </c>
      <c r="G223" s="78" t="str">
        <f>IFERROR(INDEX('Part Master'!$E$2:$E$1001,MATCH(A223,'Part Master'!$A$2:$A$1001,0)),"")</f>
        <v/>
      </c>
      <c r="H223" s="84" t="str">
        <f t="shared" si="28"/>
        <v/>
      </c>
      <c r="I223" s="67" t="str">
        <f>IFERROR(INDEX('Part Master'!$F$2:$F$1001,MATCH(A223,'Part Master'!$A$2:$A$1001,0)),"")</f>
        <v/>
      </c>
      <c r="J223" s="67" t="str">
        <f>IFERROR(INDEX('Part Master'!$G$2:$G$1001,MATCH(A223,'Part Master'!$A$2:$A$1001,0)),"")</f>
        <v/>
      </c>
      <c r="K223" s="78" t="str">
        <f>IFERROR(INDEX('Part Master'!$H$2:$H$1001,MATCH(A223,'Part Master'!$A$2:$A$1001,0)),"")</f>
        <v/>
      </c>
      <c r="L223" s="84" t="str">
        <f t="shared" si="29"/>
        <v/>
      </c>
      <c r="M223" s="67" t="str">
        <f>IFERROR(INDEX('Part Master'!$I$2:$I$1001,MATCH(A223,'Part Master'!$A$2:$A$1001,0)),"")</f>
        <v/>
      </c>
      <c r="N223" s="67" t="str">
        <f>IFERROR(INDEX('Part Master'!$J$2:$J$1001,MATCH(A223,'Part Master'!$A$2:$A$1001,0)),"")</f>
        <v/>
      </c>
      <c r="O223" s="78" t="str">
        <f>IFERROR(INDEX('Part Master'!$K$2:$K$1001,MATCH(A223,'Part Master'!$A$2:$A$1001,0)),"")</f>
        <v/>
      </c>
      <c r="P223" s="84" t="str">
        <f t="shared" si="30"/>
        <v/>
      </c>
      <c r="Q223" s="78" t="str">
        <f>IFERROR(INDEX('Part Master'!$L$2:$L$1001,MATCH(A223,'Part Master'!$A$2:$A$1001,0)),"")</f>
        <v/>
      </c>
      <c r="R223" s="84" t="str">
        <f t="shared" si="31"/>
        <v/>
      </c>
      <c r="S223" s="84" t="str">
        <f t="shared" si="32"/>
        <v/>
      </c>
      <c r="T223" s="82" t="str">
        <f t="shared" si="33"/>
        <v/>
      </c>
      <c r="U223" s="82" t="str">
        <f t="shared" si="34"/>
        <v/>
      </c>
      <c r="V223" s="82" t="str">
        <f t="shared" si="35"/>
        <v/>
      </c>
    </row>
    <row r="224" spans="1:22" x14ac:dyDescent="0.3">
      <c r="A224" s="6"/>
      <c r="B224" s="43"/>
      <c r="C224" s="67" t="str">
        <f>IFERROR(INDEX('Part Master'!$B$2:$B$1001,MATCH(A224,'Part Master'!$A$2:$A$1001,0)),"")</f>
        <v/>
      </c>
      <c r="D224" s="80" t="str">
        <f t="shared" si="27"/>
        <v/>
      </c>
      <c r="E224" s="68" t="str">
        <f>IFERROR(INDEX('Part Master'!$C$2:$C$1001,MATCH(A224,'Part Master'!$A$2:$A$1001,0)),"")</f>
        <v/>
      </c>
      <c r="F224" s="67" t="str">
        <f>IFERROR(INDEX('Part Master'!$D$2:$D$1001,MATCH(A224,'Part Master'!$A$2:$A$1001,0)),"")</f>
        <v/>
      </c>
      <c r="G224" s="78" t="str">
        <f>IFERROR(INDEX('Part Master'!$E$2:$E$1001,MATCH(A224,'Part Master'!$A$2:$A$1001,0)),"")</f>
        <v/>
      </c>
      <c r="H224" s="81" t="str">
        <f t="shared" si="28"/>
        <v/>
      </c>
      <c r="I224" s="67" t="str">
        <f>IFERROR(INDEX('Part Master'!$F$2:$F$1001,MATCH(A224,'Part Master'!$A$2:$A$1001,0)),"")</f>
        <v/>
      </c>
      <c r="J224" s="67" t="str">
        <f>IFERROR(INDEX('Part Master'!$G$2:$G$1001,MATCH(A224,'Part Master'!$A$2:$A$1001,0)),"")</f>
        <v/>
      </c>
      <c r="K224" s="78" t="str">
        <f>IFERROR(INDEX('Part Master'!$H$2:$H$1001,MATCH(A224,'Part Master'!$A$2:$A$1001,0)),"")</f>
        <v/>
      </c>
      <c r="L224" s="81" t="str">
        <f t="shared" si="29"/>
        <v/>
      </c>
      <c r="M224" s="67" t="str">
        <f>IFERROR(INDEX('Part Master'!$I$2:$I$1001,MATCH(A224,'Part Master'!$A$2:$A$1001,0)),"")</f>
        <v/>
      </c>
      <c r="N224" s="67" t="str">
        <f>IFERROR(INDEX('Part Master'!$J$2:$J$1001,MATCH(A224,'Part Master'!$A$2:$A$1001,0)),"")</f>
        <v/>
      </c>
      <c r="O224" s="78" t="str">
        <f>IFERROR(INDEX('Part Master'!$K$2:$K$1001,MATCH(A224,'Part Master'!$A$2:$A$1001,0)),"")</f>
        <v/>
      </c>
      <c r="P224" s="81" t="str">
        <f t="shared" si="30"/>
        <v/>
      </c>
      <c r="Q224" s="78" t="str">
        <f>IFERROR(INDEX('Part Master'!$L$2:$L$1001,MATCH(A224,'Part Master'!$A$2:$A$1001,0)),"")</f>
        <v/>
      </c>
      <c r="R224" s="81" t="str">
        <f t="shared" si="31"/>
        <v/>
      </c>
      <c r="S224" s="81" t="str">
        <f t="shared" si="32"/>
        <v/>
      </c>
      <c r="T224" s="82" t="str">
        <f t="shared" si="33"/>
        <v/>
      </c>
      <c r="U224" s="82" t="str">
        <f t="shared" si="34"/>
        <v/>
      </c>
      <c r="V224" s="82" t="str">
        <f t="shared" si="35"/>
        <v/>
      </c>
    </row>
    <row r="225" spans="1:22" x14ac:dyDescent="0.3">
      <c r="A225" s="6"/>
      <c r="B225" s="43"/>
      <c r="C225" s="67" t="str">
        <f>IFERROR(INDEX('Part Master'!$B$2:$B$1001,MATCH(A225,'Part Master'!$A$2:$A$1001,0)),"")</f>
        <v/>
      </c>
      <c r="D225" s="83" t="str">
        <f t="shared" si="27"/>
        <v/>
      </c>
      <c r="E225" s="68" t="str">
        <f>IFERROR(INDEX('Part Master'!$C$2:$C$1001,MATCH(A225,'Part Master'!$A$2:$A$1001,0)),"")</f>
        <v/>
      </c>
      <c r="F225" s="67" t="str">
        <f>IFERROR(INDEX('Part Master'!$D$2:$D$1001,MATCH(A225,'Part Master'!$A$2:$A$1001,0)),"")</f>
        <v/>
      </c>
      <c r="G225" s="78" t="str">
        <f>IFERROR(INDEX('Part Master'!$E$2:$E$1001,MATCH(A225,'Part Master'!$A$2:$A$1001,0)),"")</f>
        <v/>
      </c>
      <c r="H225" s="84" t="str">
        <f t="shared" si="28"/>
        <v/>
      </c>
      <c r="I225" s="67" t="str">
        <f>IFERROR(INDEX('Part Master'!$F$2:$F$1001,MATCH(A225,'Part Master'!$A$2:$A$1001,0)),"")</f>
        <v/>
      </c>
      <c r="J225" s="67" t="str">
        <f>IFERROR(INDEX('Part Master'!$G$2:$G$1001,MATCH(A225,'Part Master'!$A$2:$A$1001,0)),"")</f>
        <v/>
      </c>
      <c r="K225" s="78" t="str">
        <f>IFERROR(INDEX('Part Master'!$H$2:$H$1001,MATCH(A225,'Part Master'!$A$2:$A$1001,0)),"")</f>
        <v/>
      </c>
      <c r="L225" s="84" t="str">
        <f t="shared" si="29"/>
        <v/>
      </c>
      <c r="M225" s="67" t="str">
        <f>IFERROR(INDEX('Part Master'!$I$2:$I$1001,MATCH(A225,'Part Master'!$A$2:$A$1001,0)),"")</f>
        <v/>
      </c>
      <c r="N225" s="67" t="str">
        <f>IFERROR(INDEX('Part Master'!$J$2:$J$1001,MATCH(A225,'Part Master'!$A$2:$A$1001,0)),"")</f>
        <v/>
      </c>
      <c r="O225" s="78" t="str">
        <f>IFERROR(INDEX('Part Master'!$K$2:$K$1001,MATCH(A225,'Part Master'!$A$2:$A$1001,0)),"")</f>
        <v/>
      </c>
      <c r="P225" s="84" t="str">
        <f t="shared" si="30"/>
        <v/>
      </c>
      <c r="Q225" s="78" t="str">
        <f>IFERROR(INDEX('Part Master'!$L$2:$L$1001,MATCH(A225,'Part Master'!$A$2:$A$1001,0)),"")</f>
        <v/>
      </c>
      <c r="R225" s="84" t="str">
        <f t="shared" si="31"/>
        <v/>
      </c>
      <c r="S225" s="84" t="str">
        <f t="shared" si="32"/>
        <v/>
      </c>
      <c r="T225" s="82" t="str">
        <f t="shared" si="33"/>
        <v/>
      </c>
      <c r="U225" s="82" t="str">
        <f t="shared" si="34"/>
        <v/>
      </c>
      <c r="V225" s="82" t="str">
        <f t="shared" si="35"/>
        <v/>
      </c>
    </row>
    <row r="226" spans="1:22" x14ac:dyDescent="0.3">
      <c r="A226" s="6"/>
      <c r="B226" s="43"/>
      <c r="C226" s="67" t="str">
        <f>IFERROR(INDEX('Part Master'!$B$2:$B$1001,MATCH(A226,'Part Master'!$A$2:$A$1001,0)),"")</f>
        <v/>
      </c>
      <c r="D226" s="80" t="str">
        <f t="shared" si="27"/>
        <v/>
      </c>
      <c r="E226" s="68" t="str">
        <f>IFERROR(INDEX('Part Master'!$C$2:$C$1001,MATCH(A226,'Part Master'!$A$2:$A$1001,0)),"")</f>
        <v/>
      </c>
      <c r="F226" s="67" t="str">
        <f>IFERROR(INDEX('Part Master'!$D$2:$D$1001,MATCH(A226,'Part Master'!$A$2:$A$1001,0)),"")</f>
        <v/>
      </c>
      <c r="G226" s="78" t="str">
        <f>IFERROR(INDEX('Part Master'!$E$2:$E$1001,MATCH(A226,'Part Master'!$A$2:$A$1001,0)),"")</f>
        <v/>
      </c>
      <c r="H226" s="81" t="str">
        <f t="shared" si="28"/>
        <v/>
      </c>
      <c r="I226" s="67" t="str">
        <f>IFERROR(INDEX('Part Master'!$F$2:$F$1001,MATCH(A226,'Part Master'!$A$2:$A$1001,0)),"")</f>
        <v/>
      </c>
      <c r="J226" s="67" t="str">
        <f>IFERROR(INDEX('Part Master'!$G$2:$G$1001,MATCH(A226,'Part Master'!$A$2:$A$1001,0)),"")</f>
        <v/>
      </c>
      <c r="K226" s="78" t="str">
        <f>IFERROR(INDEX('Part Master'!$H$2:$H$1001,MATCH(A226,'Part Master'!$A$2:$A$1001,0)),"")</f>
        <v/>
      </c>
      <c r="L226" s="81" t="str">
        <f t="shared" si="29"/>
        <v/>
      </c>
      <c r="M226" s="67" t="str">
        <f>IFERROR(INDEX('Part Master'!$I$2:$I$1001,MATCH(A226,'Part Master'!$A$2:$A$1001,0)),"")</f>
        <v/>
      </c>
      <c r="N226" s="67" t="str">
        <f>IFERROR(INDEX('Part Master'!$J$2:$J$1001,MATCH(A226,'Part Master'!$A$2:$A$1001,0)),"")</f>
        <v/>
      </c>
      <c r="O226" s="78" t="str">
        <f>IFERROR(INDEX('Part Master'!$K$2:$K$1001,MATCH(A226,'Part Master'!$A$2:$A$1001,0)),"")</f>
        <v/>
      </c>
      <c r="P226" s="81" t="str">
        <f t="shared" si="30"/>
        <v/>
      </c>
      <c r="Q226" s="78" t="str">
        <f>IFERROR(INDEX('Part Master'!$L$2:$L$1001,MATCH(A226,'Part Master'!$A$2:$A$1001,0)),"")</f>
        <v/>
      </c>
      <c r="R226" s="81" t="str">
        <f t="shared" si="31"/>
        <v/>
      </c>
      <c r="S226" s="81" t="str">
        <f t="shared" si="32"/>
        <v/>
      </c>
      <c r="T226" s="82" t="str">
        <f t="shared" si="33"/>
        <v/>
      </c>
      <c r="U226" s="82" t="str">
        <f t="shared" si="34"/>
        <v/>
      </c>
      <c r="V226" s="82" t="str">
        <f t="shared" si="35"/>
        <v/>
      </c>
    </row>
    <row r="227" spans="1:22" x14ac:dyDescent="0.3">
      <c r="A227" s="6"/>
      <c r="B227" s="43"/>
      <c r="C227" s="67" t="str">
        <f>IFERROR(INDEX('Part Master'!$B$2:$B$1001,MATCH(A227,'Part Master'!$A$2:$A$1001,0)),"")</f>
        <v/>
      </c>
      <c r="D227" s="83" t="str">
        <f t="shared" si="27"/>
        <v/>
      </c>
      <c r="E227" s="68" t="str">
        <f>IFERROR(INDEX('Part Master'!$C$2:$C$1001,MATCH(A227,'Part Master'!$A$2:$A$1001,0)),"")</f>
        <v/>
      </c>
      <c r="F227" s="67" t="str">
        <f>IFERROR(INDEX('Part Master'!$D$2:$D$1001,MATCH(A227,'Part Master'!$A$2:$A$1001,0)),"")</f>
        <v/>
      </c>
      <c r="G227" s="78" t="str">
        <f>IFERROR(INDEX('Part Master'!$E$2:$E$1001,MATCH(A227,'Part Master'!$A$2:$A$1001,0)),"")</f>
        <v/>
      </c>
      <c r="H227" s="84" t="str">
        <f t="shared" si="28"/>
        <v/>
      </c>
      <c r="I227" s="67" t="str">
        <f>IFERROR(INDEX('Part Master'!$F$2:$F$1001,MATCH(A227,'Part Master'!$A$2:$A$1001,0)),"")</f>
        <v/>
      </c>
      <c r="J227" s="67" t="str">
        <f>IFERROR(INDEX('Part Master'!$G$2:$G$1001,MATCH(A227,'Part Master'!$A$2:$A$1001,0)),"")</f>
        <v/>
      </c>
      <c r="K227" s="78" t="str">
        <f>IFERROR(INDEX('Part Master'!$H$2:$H$1001,MATCH(A227,'Part Master'!$A$2:$A$1001,0)),"")</f>
        <v/>
      </c>
      <c r="L227" s="84" t="str">
        <f t="shared" si="29"/>
        <v/>
      </c>
      <c r="M227" s="67" t="str">
        <f>IFERROR(INDEX('Part Master'!$I$2:$I$1001,MATCH(A227,'Part Master'!$A$2:$A$1001,0)),"")</f>
        <v/>
      </c>
      <c r="N227" s="67" t="str">
        <f>IFERROR(INDEX('Part Master'!$J$2:$J$1001,MATCH(A227,'Part Master'!$A$2:$A$1001,0)),"")</f>
        <v/>
      </c>
      <c r="O227" s="78" t="str">
        <f>IFERROR(INDEX('Part Master'!$K$2:$K$1001,MATCH(A227,'Part Master'!$A$2:$A$1001,0)),"")</f>
        <v/>
      </c>
      <c r="P227" s="84" t="str">
        <f t="shared" si="30"/>
        <v/>
      </c>
      <c r="Q227" s="78" t="str">
        <f>IFERROR(INDEX('Part Master'!$L$2:$L$1001,MATCH(A227,'Part Master'!$A$2:$A$1001,0)),"")</f>
        <v/>
      </c>
      <c r="R227" s="84" t="str">
        <f t="shared" si="31"/>
        <v/>
      </c>
      <c r="S227" s="84" t="str">
        <f t="shared" si="32"/>
        <v/>
      </c>
      <c r="T227" s="82" t="str">
        <f t="shared" si="33"/>
        <v/>
      </c>
      <c r="U227" s="82" t="str">
        <f t="shared" si="34"/>
        <v/>
      </c>
      <c r="V227" s="82" t="str">
        <f t="shared" si="35"/>
        <v/>
      </c>
    </row>
    <row r="228" spans="1:22" x14ac:dyDescent="0.3">
      <c r="A228" s="6"/>
      <c r="B228" s="43"/>
      <c r="C228" s="67" t="str">
        <f>IFERROR(INDEX('Part Master'!$B$2:$B$1001,MATCH(A228,'Part Master'!$A$2:$A$1001,0)),"")</f>
        <v/>
      </c>
      <c r="D228" s="80" t="str">
        <f t="shared" si="27"/>
        <v/>
      </c>
      <c r="E228" s="68" t="str">
        <f>IFERROR(INDEX('Part Master'!$C$2:$C$1001,MATCH(A228,'Part Master'!$A$2:$A$1001,0)),"")</f>
        <v/>
      </c>
      <c r="F228" s="67" t="str">
        <f>IFERROR(INDEX('Part Master'!$D$2:$D$1001,MATCH(A228,'Part Master'!$A$2:$A$1001,0)),"")</f>
        <v/>
      </c>
      <c r="G228" s="78" t="str">
        <f>IFERROR(INDEX('Part Master'!$E$2:$E$1001,MATCH(A228,'Part Master'!$A$2:$A$1001,0)),"")</f>
        <v/>
      </c>
      <c r="H228" s="81" t="str">
        <f t="shared" si="28"/>
        <v/>
      </c>
      <c r="I228" s="67" t="str">
        <f>IFERROR(INDEX('Part Master'!$F$2:$F$1001,MATCH(A228,'Part Master'!$A$2:$A$1001,0)),"")</f>
        <v/>
      </c>
      <c r="J228" s="67" t="str">
        <f>IFERROR(INDEX('Part Master'!$G$2:$G$1001,MATCH(A228,'Part Master'!$A$2:$A$1001,0)),"")</f>
        <v/>
      </c>
      <c r="K228" s="78" t="str">
        <f>IFERROR(INDEX('Part Master'!$H$2:$H$1001,MATCH(A228,'Part Master'!$A$2:$A$1001,0)),"")</f>
        <v/>
      </c>
      <c r="L228" s="81" t="str">
        <f t="shared" si="29"/>
        <v/>
      </c>
      <c r="M228" s="67" t="str">
        <f>IFERROR(INDEX('Part Master'!$I$2:$I$1001,MATCH(A228,'Part Master'!$A$2:$A$1001,0)),"")</f>
        <v/>
      </c>
      <c r="N228" s="67" t="str">
        <f>IFERROR(INDEX('Part Master'!$J$2:$J$1001,MATCH(A228,'Part Master'!$A$2:$A$1001,0)),"")</f>
        <v/>
      </c>
      <c r="O228" s="78" t="str">
        <f>IFERROR(INDEX('Part Master'!$K$2:$K$1001,MATCH(A228,'Part Master'!$A$2:$A$1001,0)),"")</f>
        <v/>
      </c>
      <c r="P228" s="81" t="str">
        <f t="shared" si="30"/>
        <v/>
      </c>
      <c r="Q228" s="78" t="str">
        <f>IFERROR(INDEX('Part Master'!$L$2:$L$1001,MATCH(A228,'Part Master'!$A$2:$A$1001,0)),"")</f>
        <v/>
      </c>
      <c r="R228" s="81" t="str">
        <f t="shared" si="31"/>
        <v/>
      </c>
      <c r="S228" s="81" t="str">
        <f t="shared" si="32"/>
        <v/>
      </c>
      <c r="T228" s="82" t="str">
        <f t="shared" si="33"/>
        <v/>
      </c>
      <c r="U228" s="82" t="str">
        <f t="shared" si="34"/>
        <v/>
      </c>
      <c r="V228" s="82" t="str">
        <f t="shared" si="35"/>
        <v/>
      </c>
    </row>
    <row r="229" spans="1:22" x14ac:dyDescent="0.3">
      <c r="A229" s="6"/>
      <c r="B229" s="43"/>
      <c r="C229" s="67" t="str">
        <f>IFERROR(INDEX('Part Master'!$B$2:$B$1001,MATCH(A229,'Part Master'!$A$2:$A$1001,0)),"")</f>
        <v/>
      </c>
      <c r="D229" s="83" t="str">
        <f t="shared" si="27"/>
        <v/>
      </c>
      <c r="E229" s="68" t="str">
        <f>IFERROR(INDEX('Part Master'!$C$2:$C$1001,MATCH(A229,'Part Master'!$A$2:$A$1001,0)),"")</f>
        <v/>
      </c>
      <c r="F229" s="67" t="str">
        <f>IFERROR(INDEX('Part Master'!$D$2:$D$1001,MATCH(A229,'Part Master'!$A$2:$A$1001,0)),"")</f>
        <v/>
      </c>
      <c r="G229" s="78" t="str">
        <f>IFERROR(INDEX('Part Master'!$E$2:$E$1001,MATCH(A229,'Part Master'!$A$2:$A$1001,0)),"")</f>
        <v/>
      </c>
      <c r="H229" s="84" t="str">
        <f t="shared" si="28"/>
        <v/>
      </c>
      <c r="I229" s="67" t="str">
        <f>IFERROR(INDEX('Part Master'!$F$2:$F$1001,MATCH(A229,'Part Master'!$A$2:$A$1001,0)),"")</f>
        <v/>
      </c>
      <c r="J229" s="67" t="str">
        <f>IFERROR(INDEX('Part Master'!$G$2:$G$1001,MATCH(A229,'Part Master'!$A$2:$A$1001,0)),"")</f>
        <v/>
      </c>
      <c r="K229" s="78" t="str">
        <f>IFERROR(INDEX('Part Master'!$H$2:$H$1001,MATCH(A229,'Part Master'!$A$2:$A$1001,0)),"")</f>
        <v/>
      </c>
      <c r="L229" s="84" t="str">
        <f t="shared" si="29"/>
        <v/>
      </c>
      <c r="M229" s="67" t="str">
        <f>IFERROR(INDEX('Part Master'!$I$2:$I$1001,MATCH(A229,'Part Master'!$A$2:$A$1001,0)),"")</f>
        <v/>
      </c>
      <c r="N229" s="67" t="str">
        <f>IFERROR(INDEX('Part Master'!$J$2:$J$1001,MATCH(A229,'Part Master'!$A$2:$A$1001,0)),"")</f>
        <v/>
      </c>
      <c r="O229" s="78" t="str">
        <f>IFERROR(INDEX('Part Master'!$K$2:$K$1001,MATCH(A229,'Part Master'!$A$2:$A$1001,0)),"")</f>
        <v/>
      </c>
      <c r="P229" s="84" t="str">
        <f t="shared" si="30"/>
        <v/>
      </c>
      <c r="Q229" s="78" t="str">
        <f>IFERROR(INDEX('Part Master'!$L$2:$L$1001,MATCH(A229,'Part Master'!$A$2:$A$1001,0)),"")</f>
        <v/>
      </c>
      <c r="R229" s="84" t="str">
        <f t="shared" si="31"/>
        <v/>
      </c>
      <c r="S229" s="84" t="str">
        <f t="shared" si="32"/>
        <v/>
      </c>
      <c r="T229" s="82" t="str">
        <f t="shared" si="33"/>
        <v/>
      </c>
      <c r="U229" s="82" t="str">
        <f t="shared" si="34"/>
        <v/>
      </c>
      <c r="V229" s="82" t="str">
        <f t="shared" si="35"/>
        <v/>
      </c>
    </row>
    <row r="230" spans="1:22" x14ac:dyDescent="0.3">
      <c r="A230" s="6"/>
      <c r="B230" s="43"/>
      <c r="C230" s="67" t="str">
        <f>IFERROR(INDEX('Part Master'!$B$2:$B$1001,MATCH(A230,'Part Master'!$A$2:$A$1001,0)),"")</f>
        <v/>
      </c>
      <c r="D230" s="80" t="str">
        <f t="shared" si="27"/>
        <v/>
      </c>
      <c r="E230" s="68" t="str">
        <f>IFERROR(INDEX('Part Master'!$C$2:$C$1001,MATCH(A230,'Part Master'!$A$2:$A$1001,0)),"")</f>
        <v/>
      </c>
      <c r="F230" s="67" t="str">
        <f>IFERROR(INDEX('Part Master'!$D$2:$D$1001,MATCH(A230,'Part Master'!$A$2:$A$1001,0)),"")</f>
        <v/>
      </c>
      <c r="G230" s="78" t="str">
        <f>IFERROR(INDEX('Part Master'!$E$2:$E$1001,MATCH(A230,'Part Master'!$A$2:$A$1001,0)),"")</f>
        <v/>
      </c>
      <c r="H230" s="81" t="str">
        <f t="shared" si="28"/>
        <v/>
      </c>
      <c r="I230" s="67" t="str">
        <f>IFERROR(INDEX('Part Master'!$F$2:$F$1001,MATCH(A230,'Part Master'!$A$2:$A$1001,0)),"")</f>
        <v/>
      </c>
      <c r="J230" s="67" t="str">
        <f>IFERROR(INDEX('Part Master'!$G$2:$G$1001,MATCH(A230,'Part Master'!$A$2:$A$1001,0)),"")</f>
        <v/>
      </c>
      <c r="K230" s="78" t="str">
        <f>IFERROR(INDEX('Part Master'!$H$2:$H$1001,MATCH(A230,'Part Master'!$A$2:$A$1001,0)),"")</f>
        <v/>
      </c>
      <c r="L230" s="81" t="str">
        <f t="shared" si="29"/>
        <v/>
      </c>
      <c r="M230" s="67" t="str">
        <f>IFERROR(INDEX('Part Master'!$I$2:$I$1001,MATCH(A230,'Part Master'!$A$2:$A$1001,0)),"")</f>
        <v/>
      </c>
      <c r="N230" s="67" t="str">
        <f>IFERROR(INDEX('Part Master'!$J$2:$J$1001,MATCH(A230,'Part Master'!$A$2:$A$1001,0)),"")</f>
        <v/>
      </c>
      <c r="O230" s="78" t="str">
        <f>IFERROR(INDEX('Part Master'!$K$2:$K$1001,MATCH(A230,'Part Master'!$A$2:$A$1001,0)),"")</f>
        <v/>
      </c>
      <c r="P230" s="81" t="str">
        <f t="shared" si="30"/>
        <v/>
      </c>
      <c r="Q230" s="78" t="str">
        <f>IFERROR(INDEX('Part Master'!$L$2:$L$1001,MATCH(A230,'Part Master'!$A$2:$A$1001,0)),"")</f>
        <v/>
      </c>
      <c r="R230" s="81" t="str">
        <f t="shared" si="31"/>
        <v/>
      </c>
      <c r="S230" s="81" t="str">
        <f t="shared" si="32"/>
        <v/>
      </c>
      <c r="T230" s="82" t="str">
        <f t="shared" si="33"/>
        <v/>
      </c>
      <c r="U230" s="82" t="str">
        <f t="shared" si="34"/>
        <v/>
      </c>
      <c r="V230" s="82" t="str">
        <f t="shared" si="35"/>
        <v/>
      </c>
    </row>
    <row r="231" spans="1:22" x14ac:dyDescent="0.3">
      <c r="A231" s="6"/>
      <c r="B231" s="43"/>
      <c r="C231" s="67" t="str">
        <f>IFERROR(INDEX('Part Master'!$B$2:$B$1001,MATCH(A231,'Part Master'!$A$2:$A$1001,0)),"")</f>
        <v/>
      </c>
      <c r="D231" s="83" t="str">
        <f t="shared" si="27"/>
        <v/>
      </c>
      <c r="E231" s="68" t="str">
        <f>IFERROR(INDEX('Part Master'!$C$2:$C$1001,MATCH(A231,'Part Master'!$A$2:$A$1001,0)),"")</f>
        <v/>
      </c>
      <c r="F231" s="67" t="str">
        <f>IFERROR(INDEX('Part Master'!$D$2:$D$1001,MATCH(A231,'Part Master'!$A$2:$A$1001,0)),"")</f>
        <v/>
      </c>
      <c r="G231" s="78" t="str">
        <f>IFERROR(INDEX('Part Master'!$E$2:$E$1001,MATCH(A231,'Part Master'!$A$2:$A$1001,0)),"")</f>
        <v/>
      </c>
      <c r="H231" s="84" t="str">
        <f t="shared" si="28"/>
        <v/>
      </c>
      <c r="I231" s="67" t="str">
        <f>IFERROR(INDEX('Part Master'!$F$2:$F$1001,MATCH(A231,'Part Master'!$A$2:$A$1001,0)),"")</f>
        <v/>
      </c>
      <c r="J231" s="67" t="str">
        <f>IFERROR(INDEX('Part Master'!$G$2:$G$1001,MATCH(A231,'Part Master'!$A$2:$A$1001,0)),"")</f>
        <v/>
      </c>
      <c r="K231" s="78" t="str">
        <f>IFERROR(INDEX('Part Master'!$H$2:$H$1001,MATCH(A231,'Part Master'!$A$2:$A$1001,0)),"")</f>
        <v/>
      </c>
      <c r="L231" s="84" t="str">
        <f t="shared" si="29"/>
        <v/>
      </c>
      <c r="M231" s="67" t="str">
        <f>IFERROR(INDEX('Part Master'!$I$2:$I$1001,MATCH(A231,'Part Master'!$A$2:$A$1001,0)),"")</f>
        <v/>
      </c>
      <c r="N231" s="67" t="str">
        <f>IFERROR(INDEX('Part Master'!$J$2:$J$1001,MATCH(A231,'Part Master'!$A$2:$A$1001,0)),"")</f>
        <v/>
      </c>
      <c r="O231" s="78" t="str">
        <f>IFERROR(INDEX('Part Master'!$K$2:$K$1001,MATCH(A231,'Part Master'!$A$2:$A$1001,0)),"")</f>
        <v/>
      </c>
      <c r="P231" s="84" t="str">
        <f t="shared" si="30"/>
        <v/>
      </c>
      <c r="Q231" s="78" t="str">
        <f>IFERROR(INDEX('Part Master'!$L$2:$L$1001,MATCH(A231,'Part Master'!$A$2:$A$1001,0)),"")</f>
        <v/>
      </c>
      <c r="R231" s="84" t="str">
        <f t="shared" si="31"/>
        <v/>
      </c>
      <c r="S231" s="84" t="str">
        <f t="shared" si="32"/>
        <v/>
      </c>
      <c r="T231" s="82" t="str">
        <f t="shared" si="33"/>
        <v/>
      </c>
      <c r="U231" s="82" t="str">
        <f t="shared" si="34"/>
        <v/>
      </c>
      <c r="V231" s="82" t="str">
        <f t="shared" si="35"/>
        <v/>
      </c>
    </row>
    <row r="232" spans="1:22" x14ac:dyDescent="0.3">
      <c r="A232" s="6"/>
      <c r="B232" s="43"/>
      <c r="C232" s="67" t="str">
        <f>IFERROR(INDEX('Part Master'!$B$2:$B$1001,MATCH(A232,'Part Master'!$A$2:$A$1001,0)),"")</f>
        <v/>
      </c>
      <c r="D232" s="80" t="str">
        <f t="shared" si="27"/>
        <v/>
      </c>
      <c r="E232" s="68" t="str">
        <f>IFERROR(INDEX('Part Master'!$C$2:$C$1001,MATCH(A232,'Part Master'!$A$2:$A$1001,0)),"")</f>
        <v/>
      </c>
      <c r="F232" s="67" t="str">
        <f>IFERROR(INDEX('Part Master'!$D$2:$D$1001,MATCH(A232,'Part Master'!$A$2:$A$1001,0)),"")</f>
        <v/>
      </c>
      <c r="G232" s="78" t="str">
        <f>IFERROR(INDEX('Part Master'!$E$2:$E$1001,MATCH(A232,'Part Master'!$A$2:$A$1001,0)),"")</f>
        <v/>
      </c>
      <c r="H232" s="81" t="str">
        <f t="shared" si="28"/>
        <v/>
      </c>
      <c r="I232" s="67" t="str">
        <f>IFERROR(INDEX('Part Master'!$F$2:$F$1001,MATCH(A232,'Part Master'!$A$2:$A$1001,0)),"")</f>
        <v/>
      </c>
      <c r="J232" s="67" t="str">
        <f>IFERROR(INDEX('Part Master'!$G$2:$G$1001,MATCH(A232,'Part Master'!$A$2:$A$1001,0)),"")</f>
        <v/>
      </c>
      <c r="K232" s="78" t="str">
        <f>IFERROR(INDEX('Part Master'!$H$2:$H$1001,MATCH(A232,'Part Master'!$A$2:$A$1001,0)),"")</f>
        <v/>
      </c>
      <c r="L232" s="81" t="str">
        <f t="shared" si="29"/>
        <v/>
      </c>
      <c r="M232" s="67" t="str">
        <f>IFERROR(INDEX('Part Master'!$I$2:$I$1001,MATCH(A232,'Part Master'!$A$2:$A$1001,0)),"")</f>
        <v/>
      </c>
      <c r="N232" s="67" t="str">
        <f>IFERROR(INDEX('Part Master'!$J$2:$J$1001,MATCH(A232,'Part Master'!$A$2:$A$1001,0)),"")</f>
        <v/>
      </c>
      <c r="O232" s="78" t="str">
        <f>IFERROR(INDEX('Part Master'!$K$2:$K$1001,MATCH(A232,'Part Master'!$A$2:$A$1001,0)),"")</f>
        <v/>
      </c>
      <c r="P232" s="81" t="str">
        <f t="shared" si="30"/>
        <v/>
      </c>
      <c r="Q232" s="78" t="str">
        <f>IFERROR(INDEX('Part Master'!$L$2:$L$1001,MATCH(A232,'Part Master'!$A$2:$A$1001,0)),"")</f>
        <v/>
      </c>
      <c r="R232" s="81" t="str">
        <f t="shared" si="31"/>
        <v/>
      </c>
      <c r="S232" s="81" t="str">
        <f t="shared" si="32"/>
        <v/>
      </c>
      <c r="T232" s="82" t="str">
        <f t="shared" si="33"/>
        <v/>
      </c>
      <c r="U232" s="82" t="str">
        <f t="shared" si="34"/>
        <v/>
      </c>
      <c r="V232" s="82" t="str">
        <f t="shared" si="35"/>
        <v/>
      </c>
    </row>
    <row r="233" spans="1:22" x14ac:dyDescent="0.3">
      <c r="A233" s="6"/>
      <c r="B233" s="43"/>
      <c r="C233" s="67" t="str">
        <f>IFERROR(INDEX('Part Master'!$B$2:$B$1001,MATCH(A233,'Part Master'!$A$2:$A$1001,0)),"")</f>
        <v/>
      </c>
      <c r="D233" s="83" t="str">
        <f t="shared" si="27"/>
        <v/>
      </c>
      <c r="E233" s="68" t="str">
        <f>IFERROR(INDEX('Part Master'!$C$2:$C$1001,MATCH(A233,'Part Master'!$A$2:$A$1001,0)),"")</f>
        <v/>
      </c>
      <c r="F233" s="67" t="str">
        <f>IFERROR(INDEX('Part Master'!$D$2:$D$1001,MATCH(A233,'Part Master'!$A$2:$A$1001,0)),"")</f>
        <v/>
      </c>
      <c r="G233" s="78" t="str">
        <f>IFERROR(INDEX('Part Master'!$E$2:$E$1001,MATCH(A233,'Part Master'!$A$2:$A$1001,0)),"")</f>
        <v/>
      </c>
      <c r="H233" s="84" t="str">
        <f t="shared" si="28"/>
        <v/>
      </c>
      <c r="I233" s="67" t="str">
        <f>IFERROR(INDEX('Part Master'!$F$2:$F$1001,MATCH(A233,'Part Master'!$A$2:$A$1001,0)),"")</f>
        <v/>
      </c>
      <c r="J233" s="67" t="str">
        <f>IFERROR(INDEX('Part Master'!$G$2:$G$1001,MATCH(A233,'Part Master'!$A$2:$A$1001,0)),"")</f>
        <v/>
      </c>
      <c r="K233" s="78" t="str">
        <f>IFERROR(INDEX('Part Master'!$H$2:$H$1001,MATCH(A233,'Part Master'!$A$2:$A$1001,0)),"")</f>
        <v/>
      </c>
      <c r="L233" s="84" t="str">
        <f t="shared" si="29"/>
        <v/>
      </c>
      <c r="M233" s="67" t="str">
        <f>IFERROR(INDEX('Part Master'!$I$2:$I$1001,MATCH(A233,'Part Master'!$A$2:$A$1001,0)),"")</f>
        <v/>
      </c>
      <c r="N233" s="67" t="str">
        <f>IFERROR(INDEX('Part Master'!$J$2:$J$1001,MATCH(A233,'Part Master'!$A$2:$A$1001,0)),"")</f>
        <v/>
      </c>
      <c r="O233" s="78" t="str">
        <f>IFERROR(INDEX('Part Master'!$K$2:$K$1001,MATCH(A233,'Part Master'!$A$2:$A$1001,0)),"")</f>
        <v/>
      </c>
      <c r="P233" s="84" t="str">
        <f t="shared" si="30"/>
        <v/>
      </c>
      <c r="Q233" s="78" t="str">
        <f>IFERROR(INDEX('Part Master'!$L$2:$L$1001,MATCH(A233,'Part Master'!$A$2:$A$1001,0)),"")</f>
        <v/>
      </c>
      <c r="R233" s="84" t="str">
        <f t="shared" si="31"/>
        <v/>
      </c>
      <c r="S233" s="84" t="str">
        <f t="shared" si="32"/>
        <v/>
      </c>
      <c r="T233" s="82" t="str">
        <f t="shared" si="33"/>
        <v/>
      </c>
      <c r="U233" s="82" t="str">
        <f t="shared" si="34"/>
        <v/>
      </c>
      <c r="V233" s="82" t="str">
        <f t="shared" si="35"/>
        <v/>
      </c>
    </row>
    <row r="234" spans="1:22" x14ac:dyDescent="0.3">
      <c r="A234" s="6"/>
      <c r="B234" s="43"/>
      <c r="C234" s="67" t="str">
        <f>IFERROR(INDEX('Part Master'!$B$2:$B$1001,MATCH(A234,'Part Master'!$A$2:$A$1001,0)),"")</f>
        <v/>
      </c>
      <c r="D234" s="80" t="str">
        <f t="shared" si="27"/>
        <v/>
      </c>
      <c r="E234" s="68" t="str">
        <f>IFERROR(INDEX('Part Master'!$C$2:$C$1001,MATCH(A234,'Part Master'!$A$2:$A$1001,0)),"")</f>
        <v/>
      </c>
      <c r="F234" s="67" t="str">
        <f>IFERROR(INDEX('Part Master'!$D$2:$D$1001,MATCH(A234,'Part Master'!$A$2:$A$1001,0)),"")</f>
        <v/>
      </c>
      <c r="G234" s="78" t="str">
        <f>IFERROR(INDEX('Part Master'!$E$2:$E$1001,MATCH(A234,'Part Master'!$A$2:$A$1001,0)),"")</f>
        <v/>
      </c>
      <c r="H234" s="81" t="str">
        <f t="shared" si="28"/>
        <v/>
      </c>
      <c r="I234" s="67" t="str">
        <f>IFERROR(INDEX('Part Master'!$F$2:$F$1001,MATCH(A234,'Part Master'!$A$2:$A$1001,0)),"")</f>
        <v/>
      </c>
      <c r="J234" s="67" t="str">
        <f>IFERROR(INDEX('Part Master'!$G$2:$G$1001,MATCH(A234,'Part Master'!$A$2:$A$1001,0)),"")</f>
        <v/>
      </c>
      <c r="K234" s="78" t="str">
        <f>IFERROR(INDEX('Part Master'!$H$2:$H$1001,MATCH(A234,'Part Master'!$A$2:$A$1001,0)),"")</f>
        <v/>
      </c>
      <c r="L234" s="81" t="str">
        <f t="shared" si="29"/>
        <v/>
      </c>
      <c r="M234" s="67" t="str">
        <f>IFERROR(INDEX('Part Master'!$I$2:$I$1001,MATCH(A234,'Part Master'!$A$2:$A$1001,0)),"")</f>
        <v/>
      </c>
      <c r="N234" s="67" t="str">
        <f>IFERROR(INDEX('Part Master'!$J$2:$J$1001,MATCH(A234,'Part Master'!$A$2:$A$1001,0)),"")</f>
        <v/>
      </c>
      <c r="O234" s="78" t="str">
        <f>IFERROR(INDEX('Part Master'!$K$2:$K$1001,MATCH(A234,'Part Master'!$A$2:$A$1001,0)),"")</f>
        <v/>
      </c>
      <c r="P234" s="81" t="str">
        <f t="shared" si="30"/>
        <v/>
      </c>
      <c r="Q234" s="78" t="str">
        <f>IFERROR(INDEX('Part Master'!$L$2:$L$1001,MATCH(A234,'Part Master'!$A$2:$A$1001,0)),"")</f>
        <v/>
      </c>
      <c r="R234" s="81" t="str">
        <f t="shared" si="31"/>
        <v/>
      </c>
      <c r="S234" s="81" t="str">
        <f t="shared" si="32"/>
        <v/>
      </c>
      <c r="T234" s="82" t="str">
        <f t="shared" si="33"/>
        <v/>
      </c>
      <c r="U234" s="82" t="str">
        <f t="shared" si="34"/>
        <v/>
      </c>
      <c r="V234" s="82" t="str">
        <f t="shared" si="35"/>
        <v/>
      </c>
    </row>
    <row r="235" spans="1:22" x14ac:dyDescent="0.3">
      <c r="A235" s="6"/>
      <c r="B235" s="43"/>
      <c r="C235" s="67" t="str">
        <f>IFERROR(INDEX('Part Master'!$B$2:$B$1001,MATCH(A235,'Part Master'!$A$2:$A$1001,0)),"")</f>
        <v/>
      </c>
      <c r="D235" s="83" t="str">
        <f t="shared" si="27"/>
        <v/>
      </c>
      <c r="E235" s="68" t="str">
        <f>IFERROR(INDEX('Part Master'!$C$2:$C$1001,MATCH(A235,'Part Master'!$A$2:$A$1001,0)),"")</f>
        <v/>
      </c>
      <c r="F235" s="67" t="str">
        <f>IFERROR(INDEX('Part Master'!$D$2:$D$1001,MATCH(A235,'Part Master'!$A$2:$A$1001,0)),"")</f>
        <v/>
      </c>
      <c r="G235" s="78" t="str">
        <f>IFERROR(INDEX('Part Master'!$E$2:$E$1001,MATCH(A235,'Part Master'!$A$2:$A$1001,0)),"")</f>
        <v/>
      </c>
      <c r="H235" s="84" t="str">
        <f t="shared" si="28"/>
        <v/>
      </c>
      <c r="I235" s="67" t="str">
        <f>IFERROR(INDEX('Part Master'!$F$2:$F$1001,MATCH(A235,'Part Master'!$A$2:$A$1001,0)),"")</f>
        <v/>
      </c>
      <c r="J235" s="67" t="str">
        <f>IFERROR(INDEX('Part Master'!$G$2:$G$1001,MATCH(A235,'Part Master'!$A$2:$A$1001,0)),"")</f>
        <v/>
      </c>
      <c r="K235" s="78" t="str">
        <f>IFERROR(INDEX('Part Master'!$H$2:$H$1001,MATCH(A235,'Part Master'!$A$2:$A$1001,0)),"")</f>
        <v/>
      </c>
      <c r="L235" s="84" t="str">
        <f t="shared" si="29"/>
        <v/>
      </c>
      <c r="M235" s="67" t="str">
        <f>IFERROR(INDEX('Part Master'!$I$2:$I$1001,MATCH(A235,'Part Master'!$A$2:$A$1001,0)),"")</f>
        <v/>
      </c>
      <c r="N235" s="67" t="str">
        <f>IFERROR(INDEX('Part Master'!$J$2:$J$1001,MATCH(A235,'Part Master'!$A$2:$A$1001,0)),"")</f>
        <v/>
      </c>
      <c r="O235" s="78" t="str">
        <f>IFERROR(INDEX('Part Master'!$K$2:$K$1001,MATCH(A235,'Part Master'!$A$2:$A$1001,0)),"")</f>
        <v/>
      </c>
      <c r="P235" s="84" t="str">
        <f t="shared" si="30"/>
        <v/>
      </c>
      <c r="Q235" s="78" t="str">
        <f>IFERROR(INDEX('Part Master'!$L$2:$L$1001,MATCH(A235,'Part Master'!$A$2:$A$1001,0)),"")</f>
        <v/>
      </c>
      <c r="R235" s="84" t="str">
        <f t="shared" si="31"/>
        <v/>
      </c>
      <c r="S235" s="84" t="str">
        <f t="shared" si="32"/>
        <v/>
      </c>
      <c r="T235" s="82" t="str">
        <f t="shared" si="33"/>
        <v/>
      </c>
      <c r="U235" s="82" t="str">
        <f t="shared" si="34"/>
        <v/>
      </c>
      <c r="V235" s="82" t="str">
        <f t="shared" si="35"/>
        <v/>
      </c>
    </row>
    <row r="236" spans="1:22" x14ac:dyDescent="0.3">
      <c r="A236" s="6"/>
      <c r="B236" s="43"/>
      <c r="C236" s="67" t="str">
        <f>IFERROR(INDEX('Part Master'!$B$2:$B$1001,MATCH(A236,'Part Master'!$A$2:$A$1001,0)),"")</f>
        <v/>
      </c>
      <c r="D236" s="80" t="str">
        <f t="shared" si="27"/>
        <v/>
      </c>
      <c r="E236" s="68" t="str">
        <f>IFERROR(INDEX('Part Master'!$C$2:$C$1001,MATCH(A236,'Part Master'!$A$2:$A$1001,0)),"")</f>
        <v/>
      </c>
      <c r="F236" s="67" t="str">
        <f>IFERROR(INDEX('Part Master'!$D$2:$D$1001,MATCH(A236,'Part Master'!$A$2:$A$1001,0)),"")</f>
        <v/>
      </c>
      <c r="G236" s="78" t="str">
        <f>IFERROR(INDEX('Part Master'!$E$2:$E$1001,MATCH(A236,'Part Master'!$A$2:$A$1001,0)),"")</f>
        <v/>
      </c>
      <c r="H236" s="81" t="str">
        <f t="shared" si="28"/>
        <v/>
      </c>
      <c r="I236" s="67" t="str">
        <f>IFERROR(INDEX('Part Master'!$F$2:$F$1001,MATCH(A236,'Part Master'!$A$2:$A$1001,0)),"")</f>
        <v/>
      </c>
      <c r="J236" s="67" t="str">
        <f>IFERROR(INDEX('Part Master'!$G$2:$G$1001,MATCH(A236,'Part Master'!$A$2:$A$1001,0)),"")</f>
        <v/>
      </c>
      <c r="K236" s="78" t="str">
        <f>IFERROR(INDEX('Part Master'!$H$2:$H$1001,MATCH(A236,'Part Master'!$A$2:$A$1001,0)),"")</f>
        <v/>
      </c>
      <c r="L236" s="81" t="str">
        <f t="shared" si="29"/>
        <v/>
      </c>
      <c r="M236" s="67" t="str">
        <f>IFERROR(INDEX('Part Master'!$I$2:$I$1001,MATCH(A236,'Part Master'!$A$2:$A$1001,0)),"")</f>
        <v/>
      </c>
      <c r="N236" s="67" t="str">
        <f>IFERROR(INDEX('Part Master'!$J$2:$J$1001,MATCH(A236,'Part Master'!$A$2:$A$1001,0)),"")</f>
        <v/>
      </c>
      <c r="O236" s="78" t="str">
        <f>IFERROR(INDEX('Part Master'!$K$2:$K$1001,MATCH(A236,'Part Master'!$A$2:$A$1001,0)),"")</f>
        <v/>
      </c>
      <c r="P236" s="81" t="str">
        <f t="shared" si="30"/>
        <v/>
      </c>
      <c r="Q236" s="78" t="str">
        <f>IFERROR(INDEX('Part Master'!$L$2:$L$1001,MATCH(A236,'Part Master'!$A$2:$A$1001,0)),"")</f>
        <v/>
      </c>
      <c r="R236" s="81" t="str">
        <f t="shared" si="31"/>
        <v/>
      </c>
      <c r="S236" s="81" t="str">
        <f t="shared" si="32"/>
        <v/>
      </c>
      <c r="T236" s="82" t="str">
        <f t="shared" si="33"/>
        <v/>
      </c>
      <c r="U236" s="82" t="str">
        <f t="shared" si="34"/>
        <v/>
      </c>
      <c r="V236" s="82" t="str">
        <f t="shared" si="35"/>
        <v/>
      </c>
    </row>
    <row r="237" spans="1:22" x14ac:dyDescent="0.3">
      <c r="A237" s="6"/>
      <c r="B237" s="43"/>
      <c r="C237" s="67" t="str">
        <f>IFERROR(INDEX('Part Master'!$B$2:$B$1001,MATCH(A237,'Part Master'!$A$2:$A$1001,0)),"")</f>
        <v/>
      </c>
      <c r="D237" s="83" t="str">
        <f t="shared" si="27"/>
        <v/>
      </c>
      <c r="E237" s="68" t="str">
        <f>IFERROR(INDEX('Part Master'!$C$2:$C$1001,MATCH(A237,'Part Master'!$A$2:$A$1001,0)),"")</f>
        <v/>
      </c>
      <c r="F237" s="67" t="str">
        <f>IFERROR(INDEX('Part Master'!$D$2:$D$1001,MATCH(A237,'Part Master'!$A$2:$A$1001,0)),"")</f>
        <v/>
      </c>
      <c r="G237" s="78" t="str">
        <f>IFERROR(INDEX('Part Master'!$E$2:$E$1001,MATCH(A237,'Part Master'!$A$2:$A$1001,0)),"")</f>
        <v/>
      </c>
      <c r="H237" s="84" t="str">
        <f t="shared" si="28"/>
        <v/>
      </c>
      <c r="I237" s="67" t="str">
        <f>IFERROR(INDEX('Part Master'!$F$2:$F$1001,MATCH(A237,'Part Master'!$A$2:$A$1001,0)),"")</f>
        <v/>
      </c>
      <c r="J237" s="67" t="str">
        <f>IFERROR(INDEX('Part Master'!$G$2:$G$1001,MATCH(A237,'Part Master'!$A$2:$A$1001,0)),"")</f>
        <v/>
      </c>
      <c r="K237" s="78" t="str">
        <f>IFERROR(INDEX('Part Master'!$H$2:$H$1001,MATCH(A237,'Part Master'!$A$2:$A$1001,0)),"")</f>
        <v/>
      </c>
      <c r="L237" s="84" t="str">
        <f t="shared" si="29"/>
        <v/>
      </c>
      <c r="M237" s="67" t="str">
        <f>IFERROR(INDEX('Part Master'!$I$2:$I$1001,MATCH(A237,'Part Master'!$A$2:$A$1001,0)),"")</f>
        <v/>
      </c>
      <c r="N237" s="67" t="str">
        <f>IFERROR(INDEX('Part Master'!$J$2:$J$1001,MATCH(A237,'Part Master'!$A$2:$A$1001,0)),"")</f>
        <v/>
      </c>
      <c r="O237" s="78" t="str">
        <f>IFERROR(INDEX('Part Master'!$K$2:$K$1001,MATCH(A237,'Part Master'!$A$2:$A$1001,0)),"")</f>
        <v/>
      </c>
      <c r="P237" s="84" t="str">
        <f t="shared" si="30"/>
        <v/>
      </c>
      <c r="Q237" s="78" t="str">
        <f>IFERROR(INDEX('Part Master'!$L$2:$L$1001,MATCH(A237,'Part Master'!$A$2:$A$1001,0)),"")</f>
        <v/>
      </c>
      <c r="R237" s="84" t="str">
        <f t="shared" si="31"/>
        <v/>
      </c>
      <c r="S237" s="84" t="str">
        <f t="shared" si="32"/>
        <v/>
      </c>
      <c r="T237" s="82" t="str">
        <f t="shared" si="33"/>
        <v/>
      </c>
      <c r="U237" s="82" t="str">
        <f t="shared" si="34"/>
        <v/>
      </c>
      <c r="V237" s="82" t="str">
        <f t="shared" si="35"/>
        <v/>
      </c>
    </row>
    <row r="238" spans="1:22" x14ac:dyDescent="0.3">
      <c r="A238" s="6"/>
      <c r="B238" s="43"/>
      <c r="C238" s="67" t="str">
        <f>IFERROR(INDEX('Part Master'!$B$2:$B$1001,MATCH(A238,'Part Master'!$A$2:$A$1001,0)),"")</f>
        <v/>
      </c>
      <c r="D238" s="80" t="str">
        <f t="shared" si="27"/>
        <v/>
      </c>
      <c r="E238" s="68" t="str">
        <f>IFERROR(INDEX('Part Master'!$C$2:$C$1001,MATCH(A238,'Part Master'!$A$2:$A$1001,0)),"")</f>
        <v/>
      </c>
      <c r="F238" s="67" t="str">
        <f>IFERROR(INDEX('Part Master'!$D$2:$D$1001,MATCH(A238,'Part Master'!$A$2:$A$1001,0)),"")</f>
        <v/>
      </c>
      <c r="G238" s="78" t="str">
        <f>IFERROR(INDEX('Part Master'!$E$2:$E$1001,MATCH(A238,'Part Master'!$A$2:$A$1001,0)),"")</f>
        <v/>
      </c>
      <c r="H238" s="81" t="str">
        <f t="shared" si="28"/>
        <v/>
      </c>
      <c r="I238" s="67" t="str">
        <f>IFERROR(INDEX('Part Master'!$F$2:$F$1001,MATCH(A238,'Part Master'!$A$2:$A$1001,0)),"")</f>
        <v/>
      </c>
      <c r="J238" s="67" t="str">
        <f>IFERROR(INDEX('Part Master'!$G$2:$G$1001,MATCH(A238,'Part Master'!$A$2:$A$1001,0)),"")</f>
        <v/>
      </c>
      <c r="K238" s="78" t="str">
        <f>IFERROR(INDEX('Part Master'!$H$2:$H$1001,MATCH(A238,'Part Master'!$A$2:$A$1001,0)),"")</f>
        <v/>
      </c>
      <c r="L238" s="81" t="str">
        <f t="shared" si="29"/>
        <v/>
      </c>
      <c r="M238" s="67" t="str">
        <f>IFERROR(INDEX('Part Master'!$I$2:$I$1001,MATCH(A238,'Part Master'!$A$2:$A$1001,0)),"")</f>
        <v/>
      </c>
      <c r="N238" s="67" t="str">
        <f>IFERROR(INDEX('Part Master'!$J$2:$J$1001,MATCH(A238,'Part Master'!$A$2:$A$1001,0)),"")</f>
        <v/>
      </c>
      <c r="O238" s="78" t="str">
        <f>IFERROR(INDEX('Part Master'!$K$2:$K$1001,MATCH(A238,'Part Master'!$A$2:$A$1001,0)),"")</f>
        <v/>
      </c>
      <c r="P238" s="81" t="str">
        <f t="shared" si="30"/>
        <v/>
      </c>
      <c r="Q238" s="78" t="str">
        <f>IFERROR(INDEX('Part Master'!$L$2:$L$1001,MATCH(A238,'Part Master'!$A$2:$A$1001,0)),"")</f>
        <v/>
      </c>
      <c r="R238" s="81" t="str">
        <f t="shared" si="31"/>
        <v/>
      </c>
      <c r="S238" s="81" t="str">
        <f t="shared" si="32"/>
        <v/>
      </c>
      <c r="T238" s="82" t="str">
        <f t="shared" si="33"/>
        <v/>
      </c>
      <c r="U238" s="82" t="str">
        <f t="shared" si="34"/>
        <v/>
      </c>
      <c r="V238" s="82" t="str">
        <f t="shared" si="35"/>
        <v/>
      </c>
    </row>
    <row r="239" spans="1:22" x14ac:dyDescent="0.3">
      <c r="A239" s="6"/>
      <c r="B239" s="43"/>
      <c r="C239" s="67" t="str">
        <f>IFERROR(INDEX('Part Master'!$B$2:$B$1001,MATCH(A239,'Part Master'!$A$2:$A$1001,0)),"")</f>
        <v/>
      </c>
      <c r="D239" s="83" t="str">
        <f t="shared" si="27"/>
        <v/>
      </c>
      <c r="E239" s="68" t="str">
        <f>IFERROR(INDEX('Part Master'!$C$2:$C$1001,MATCH(A239,'Part Master'!$A$2:$A$1001,0)),"")</f>
        <v/>
      </c>
      <c r="F239" s="67" t="str">
        <f>IFERROR(INDEX('Part Master'!$D$2:$D$1001,MATCH(A239,'Part Master'!$A$2:$A$1001,0)),"")</f>
        <v/>
      </c>
      <c r="G239" s="78" t="str">
        <f>IFERROR(INDEX('Part Master'!$E$2:$E$1001,MATCH(A239,'Part Master'!$A$2:$A$1001,0)),"")</f>
        <v/>
      </c>
      <c r="H239" s="84" t="str">
        <f t="shared" si="28"/>
        <v/>
      </c>
      <c r="I239" s="67" t="str">
        <f>IFERROR(INDEX('Part Master'!$F$2:$F$1001,MATCH(A239,'Part Master'!$A$2:$A$1001,0)),"")</f>
        <v/>
      </c>
      <c r="J239" s="67" t="str">
        <f>IFERROR(INDEX('Part Master'!$G$2:$G$1001,MATCH(A239,'Part Master'!$A$2:$A$1001,0)),"")</f>
        <v/>
      </c>
      <c r="K239" s="78" t="str">
        <f>IFERROR(INDEX('Part Master'!$H$2:$H$1001,MATCH(A239,'Part Master'!$A$2:$A$1001,0)),"")</f>
        <v/>
      </c>
      <c r="L239" s="84" t="str">
        <f t="shared" si="29"/>
        <v/>
      </c>
      <c r="M239" s="67" t="str">
        <f>IFERROR(INDEX('Part Master'!$I$2:$I$1001,MATCH(A239,'Part Master'!$A$2:$A$1001,0)),"")</f>
        <v/>
      </c>
      <c r="N239" s="67" t="str">
        <f>IFERROR(INDEX('Part Master'!$J$2:$J$1001,MATCH(A239,'Part Master'!$A$2:$A$1001,0)),"")</f>
        <v/>
      </c>
      <c r="O239" s="78" t="str">
        <f>IFERROR(INDEX('Part Master'!$K$2:$K$1001,MATCH(A239,'Part Master'!$A$2:$A$1001,0)),"")</f>
        <v/>
      </c>
      <c r="P239" s="84" t="str">
        <f t="shared" si="30"/>
        <v/>
      </c>
      <c r="Q239" s="78" t="str">
        <f>IFERROR(INDEX('Part Master'!$L$2:$L$1001,MATCH(A239,'Part Master'!$A$2:$A$1001,0)),"")</f>
        <v/>
      </c>
      <c r="R239" s="84" t="str">
        <f t="shared" si="31"/>
        <v/>
      </c>
      <c r="S239" s="84" t="str">
        <f t="shared" si="32"/>
        <v/>
      </c>
      <c r="T239" s="82" t="str">
        <f t="shared" si="33"/>
        <v/>
      </c>
      <c r="U239" s="82" t="str">
        <f t="shared" si="34"/>
        <v/>
      </c>
      <c r="V239" s="82" t="str">
        <f t="shared" si="35"/>
        <v/>
      </c>
    </row>
    <row r="240" spans="1:22" x14ac:dyDescent="0.3">
      <c r="A240" s="6"/>
      <c r="B240" s="43"/>
      <c r="C240" s="67" t="str">
        <f>IFERROR(INDEX('Part Master'!$B$2:$B$1001,MATCH(A240,'Part Master'!$A$2:$A$1001,0)),"")</f>
        <v/>
      </c>
      <c r="D240" s="80" t="str">
        <f t="shared" si="27"/>
        <v/>
      </c>
      <c r="E240" s="68" t="str">
        <f>IFERROR(INDEX('Part Master'!$C$2:$C$1001,MATCH(A240,'Part Master'!$A$2:$A$1001,0)),"")</f>
        <v/>
      </c>
      <c r="F240" s="67" t="str">
        <f>IFERROR(INDEX('Part Master'!$D$2:$D$1001,MATCH(A240,'Part Master'!$A$2:$A$1001,0)),"")</f>
        <v/>
      </c>
      <c r="G240" s="78" t="str">
        <f>IFERROR(INDEX('Part Master'!$E$2:$E$1001,MATCH(A240,'Part Master'!$A$2:$A$1001,0)),"")</f>
        <v/>
      </c>
      <c r="H240" s="81" t="str">
        <f t="shared" si="28"/>
        <v/>
      </c>
      <c r="I240" s="67" t="str">
        <f>IFERROR(INDEX('Part Master'!$F$2:$F$1001,MATCH(A240,'Part Master'!$A$2:$A$1001,0)),"")</f>
        <v/>
      </c>
      <c r="J240" s="67" t="str">
        <f>IFERROR(INDEX('Part Master'!$G$2:$G$1001,MATCH(A240,'Part Master'!$A$2:$A$1001,0)),"")</f>
        <v/>
      </c>
      <c r="K240" s="78" t="str">
        <f>IFERROR(INDEX('Part Master'!$H$2:$H$1001,MATCH(A240,'Part Master'!$A$2:$A$1001,0)),"")</f>
        <v/>
      </c>
      <c r="L240" s="81" t="str">
        <f t="shared" si="29"/>
        <v/>
      </c>
      <c r="M240" s="67" t="str">
        <f>IFERROR(INDEX('Part Master'!$I$2:$I$1001,MATCH(A240,'Part Master'!$A$2:$A$1001,0)),"")</f>
        <v/>
      </c>
      <c r="N240" s="67" t="str">
        <f>IFERROR(INDEX('Part Master'!$J$2:$J$1001,MATCH(A240,'Part Master'!$A$2:$A$1001,0)),"")</f>
        <v/>
      </c>
      <c r="O240" s="78" t="str">
        <f>IFERROR(INDEX('Part Master'!$K$2:$K$1001,MATCH(A240,'Part Master'!$A$2:$A$1001,0)),"")</f>
        <v/>
      </c>
      <c r="P240" s="81" t="str">
        <f t="shared" si="30"/>
        <v/>
      </c>
      <c r="Q240" s="78" t="str">
        <f>IFERROR(INDEX('Part Master'!$L$2:$L$1001,MATCH(A240,'Part Master'!$A$2:$A$1001,0)),"")</f>
        <v/>
      </c>
      <c r="R240" s="81" t="str">
        <f t="shared" si="31"/>
        <v/>
      </c>
      <c r="S240" s="81" t="str">
        <f t="shared" si="32"/>
        <v/>
      </c>
      <c r="T240" s="82" t="str">
        <f t="shared" si="33"/>
        <v/>
      </c>
      <c r="U240" s="82" t="str">
        <f t="shared" si="34"/>
        <v/>
      </c>
      <c r="V240" s="82" t="str">
        <f t="shared" si="35"/>
        <v/>
      </c>
    </row>
    <row r="241" spans="1:22" x14ac:dyDescent="0.3">
      <c r="A241" s="6"/>
      <c r="B241" s="43"/>
      <c r="C241" s="67" t="str">
        <f>IFERROR(INDEX('Part Master'!$B$2:$B$1001,MATCH(A241,'Part Master'!$A$2:$A$1001,0)),"")</f>
        <v/>
      </c>
      <c r="D241" s="83" t="str">
        <f t="shared" si="27"/>
        <v/>
      </c>
      <c r="E241" s="68" t="str">
        <f>IFERROR(INDEX('Part Master'!$C$2:$C$1001,MATCH(A241,'Part Master'!$A$2:$A$1001,0)),"")</f>
        <v/>
      </c>
      <c r="F241" s="67" t="str">
        <f>IFERROR(INDEX('Part Master'!$D$2:$D$1001,MATCH(A241,'Part Master'!$A$2:$A$1001,0)),"")</f>
        <v/>
      </c>
      <c r="G241" s="78" t="str">
        <f>IFERROR(INDEX('Part Master'!$E$2:$E$1001,MATCH(A241,'Part Master'!$A$2:$A$1001,0)),"")</f>
        <v/>
      </c>
      <c r="H241" s="84" t="str">
        <f t="shared" si="28"/>
        <v/>
      </c>
      <c r="I241" s="67" t="str">
        <f>IFERROR(INDEX('Part Master'!$F$2:$F$1001,MATCH(A241,'Part Master'!$A$2:$A$1001,0)),"")</f>
        <v/>
      </c>
      <c r="J241" s="67" t="str">
        <f>IFERROR(INDEX('Part Master'!$G$2:$G$1001,MATCH(A241,'Part Master'!$A$2:$A$1001,0)),"")</f>
        <v/>
      </c>
      <c r="K241" s="78" t="str">
        <f>IFERROR(INDEX('Part Master'!$H$2:$H$1001,MATCH(A241,'Part Master'!$A$2:$A$1001,0)),"")</f>
        <v/>
      </c>
      <c r="L241" s="84" t="str">
        <f t="shared" si="29"/>
        <v/>
      </c>
      <c r="M241" s="67" t="str">
        <f>IFERROR(INDEX('Part Master'!$I$2:$I$1001,MATCH(A241,'Part Master'!$A$2:$A$1001,0)),"")</f>
        <v/>
      </c>
      <c r="N241" s="67" t="str">
        <f>IFERROR(INDEX('Part Master'!$J$2:$J$1001,MATCH(A241,'Part Master'!$A$2:$A$1001,0)),"")</f>
        <v/>
      </c>
      <c r="O241" s="78" t="str">
        <f>IFERROR(INDEX('Part Master'!$K$2:$K$1001,MATCH(A241,'Part Master'!$A$2:$A$1001,0)),"")</f>
        <v/>
      </c>
      <c r="P241" s="84" t="str">
        <f t="shared" si="30"/>
        <v/>
      </c>
      <c r="Q241" s="78" t="str">
        <f>IFERROR(INDEX('Part Master'!$L$2:$L$1001,MATCH(A241,'Part Master'!$A$2:$A$1001,0)),"")</f>
        <v/>
      </c>
      <c r="R241" s="84" t="str">
        <f t="shared" si="31"/>
        <v/>
      </c>
      <c r="S241" s="84" t="str">
        <f t="shared" si="32"/>
        <v/>
      </c>
      <c r="T241" s="82" t="str">
        <f t="shared" si="33"/>
        <v/>
      </c>
      <c r="U241" s="82" t="str">
        <f t="shared" si="34"/>
        <v/>
      </c>
      <c r="V241" s="82" t="str">
        <f t="shared" si="35"/>
        <v/>
      </c>
    </row>
    <row r="242" spans="1:22" x14ac:dyDescent="0.3">
      <c r="A242" s="6"/>
      <c r="B242" s="43"/>
      <c r="C242" s="67" t="str">
        <f>IFERROR(INDEX('Part Master'!$B$2:$B$1001,MATCH(A242,'Part Master'!$A$2:$A$1001,0)),"")</f>
        <v/>
      </c>
      <c r="D242" s="80" t="str">
        <f t="shared" si="27"/>
        <v/>
      </c>
      <c r="E242" s="68" t="str">
        <f>IFERROR(INDEX('Part Master'!$C$2:$C$1001,MATCH(A242,'Part Master'!$A$2:$A$1001,0)),"")</f>
        <v/>
      </c>
      <c r="F242" s="67" t="str">
        <f>IFERROR(INDEX('Part Master'!$D$2:$D$1001,MATCH(A242,'Part Master'!$A$2:$A$1001,0)),"")</f>
        <v/>
      </c>
      <c r="G242" s="78" t="str">
        <f>IFERROR(INDEX('Part Master'!$E$2:$E$1001,MATCH(A242,'Part Master'!$A$2:$A$1001,0)),"")</f>
        <v/>
      </c>
      <c r="H242" s="81" t="str">
        <f t="shared" si="28"/>
        <v/>
      </c>
      <c r="I242" s="67" t="str">
        <f>IFERROR(INDEX('Part Master'!$F$2:$F$1001,MATCH(A242,'Part Master'!$A$2:$A$1001,0)),"")</f>
        <v/>
      </c>
      <c r="J242" s="67" t="str">
        <f>IFERROR(INDEX('Part Master'!$G$2:$G$1001,MATCH(A242,'Part Master'!$A$2:$A$1001,0)),"")</f>
        <v/>
      </c>
      <c r="K242" s="78" t="str">
        <f>IFERROR(INDEX('Part Master'!$H$2:$H$1001,MATCH(A242,'Part Master'!$A$2:$A$1001,0)),"")</f>
        <v/>
      </c>
      <c r="L242" s="81" t="str">
        <f t="shared" si="29"/>
        <v/>
      </c>
      <c r="M242" s="67" t="str">
        <f>IFERROR(INDEX('Part Master'!$I$2:$I$1001,MATCH(A242,'Part Master'!$A$2:$A$1001,0)),"")</f>
        <v/>
      </c>
      <c r="N242" s="67" t="str">
        <f>IFERROR(INDEX('Part Master'!$J$2:$J$1001,MATCH(A242,'Part Master'!$A$2:$A$1001,0)),"")</f>
        <v/>
      </c>
      <c r="O242" s="78" t="str">
        <f>IFERROR(INDEX('Part Master'!$K$2:$K$1001,MATCH(A242,'Part Master'!$A$2:$A$1001,0)),"")</f>
        <v/>
      </c>
      <c r="P242" s="81" t="str">
        <f t="shared" si="30"/>
        <v/>
      </c>
      <c r="Q242" s="78" t="str">
        <f>IFERROR(INDEX('Part Master'!$L$2:$L$1001,MATCH(A242,'Part Master'!$A$2:$A$1001,0)),"")</f>
        <v/>
      </c>
      <c r="R242" s="81" t="str">
        <f t="shared" si="31"/>
        <v/>
      </c>
      <c r="S242" s="81" t="str">
        <f t="shared" si="32"/>
        <v/>
      </c>
      <c r="T242" s="82" t="str">
        <f t="shared" si="33"/>
        <v/>
      </c>
      <c r="U242" s="82" t="str">
        <f t="shared" si="34"/>
        <v/>
      </c>
      <c r="V242" s="82" t="str">
        <f t="shared" si="35"/>
        <v/>
      </c>
    </row>
    <row r="243" spans="1:22" x14ac:dyDescent="0.3">
      <c r="A243" s="6"/>
      <c r="B243" s="43"/>
      <c r="C243" s="67" t="str">
        <f>IFERROR(INDEX('Part Master'!$B$2:$B$1001,MATCH(A243,'Part Master'!$A$2:$A$1001,0)),"")</f>
        <v/>
      </c>
      <c r="D243" s="83" t="str">
        <f t="shared" si="27"/>
        <v/>
      </c>
      <c r="E243" s="68" t="str">
        <f>IFERROR(INDEX('Part Master'!$C$2:$C$1001,MATCH(A243,'Part Master'!$A$2:$A$1001,0)),"")</f>
        <v/>
      </c>
      <c r="F243" s="67" t="str">
        <f>IFERROR(INDEX('Part Master'!$D$2:$D$1001,MATCH(A243,'Part Master'!$A$2:$A$1001,0)),"")</f>
        <v/>
      </c>
      <c r="G243" s="78" t="str">
        <f>IFERROR(INDEX('Part Master'!$E$2:$E$1001,MATCH(A243,'Part Master'!$A$2:$A$1001,0)),"")</f>
        <v/>
      </c>
      <c r="H243" s="84" t="str">
        <f t="shared" si="28"/>
        <v/>
      </c>
      <c r="I243" s="67" t="str">
        <f>IFERROR(INDEX('Part Master'!$F$2:$F$1001,MATCH(A243,'Part Master'!$A$2:$A$1001,0)),"")</f>
        <v/>
      </c>
      <c r="J243" s="67" t="str">
        <f>IFERROR(INDEX('Part Master'!$G$2:$G$1001,MATCH(A243,'Part Master'!$A$2:$A$1001,0)),"")</f>
        <v/>
      </c>
      <c r="K243" s="78" t="str">
        <f>IFERROR(INDEX('Part Master'!$H$2:$H$1001,MATCH(A243,'Part Master'!$A$2:$A$1001,0)),"")</f>
        <v/>
      </c>
      <c r="L243" s="84" t="str">
        <f t="shared" si="29"/>
        <v/>
      </c>
      <c r="M243" s="67" t="str">
        <f>IFERROR(INDEX('Part Master'!$I$2:$I$1001,MATCH(A243,'Part Master'!$A$2:$A$1001,0)),"")</f>
        <v/>
      </c>
      <c r="N243" s="67" t="str">
        <f>IFERROR(INDEX('Part Master'!$J$2:$J$1001,MATCH(A243,'Part Master'!$A$2:$A$1001,0)),"")</f>
        <v/>
      </c>
      <c r="O243" s="78" t="str">
        <f>IFERROR(INDEX('Part Master'!$K$2:$K$1001,MATCH(A243,'Part Master'!$A$2:$A$1001,0)),"")</f>
        <v/>
      </c>
      <c r="P243" s="84" t="str">
        <f t="shared" si="30"/>
        <v/>
      </c>
      <c r="Q243" s="78" t="str">
        <f>IFERROR(INDEX('Part Master'!$L$2:$L$1001,MATCH(A243,'Part Master'!$A$2:$A$1001,0)),"")</f>
        <v/>
      </c>
      <c r="R243" s="84" t="str">
        <f t="shared" si="31"/>
        <v/>
      </c>
      <c r="S243" s="84" t="str">
        <f t="shared" si="32"/>
        <v/>
      </c>
      <c r="T243" s="82" t="str">
        <f t="shared" si="33"/>
        <v/>
      </c>
      <c r="U243" s="82" t="str">
        <f t="shared" si="34"/>
        <v/>
      </c>
      <c r="V243" s="82" t="str">
        <f t="shared" si="35"/>
        <v/>
      </c>
    </row>
    <row r="244" spans="1:22" x14ac:dyDescent="0.3">
      <c r="A244" s="6"/>
      <c r="B244" s="43"/>
      <c r="C244" s="67" t="str">
        <f>IFERROR(INDEX('Part Master'!$B$2:$B$1001,MATCH(A244,'Part Master'!$A$2:$A$1001,0)),"")</f>
        <v/>
      </c>
      <c r="D244" s="80" t="str">
        <f t="shared" si="27"/>
        <v/>
      </c>
      <c r="E244" s="68" t="str">
        <f>IFERROR(INDEX('Part Master'!$C$2:$C$1001,MATCH(A244,'Part Master'!$A$2:$A$1001,0)),"")</f>
        <v/>
      </c>
      <c r="F244" s="67" t="str">
        <f>IFERROR(INDEX('Part Master'!$D$2:$D$1001,MATCH(A244,'Part Master'!$A$2:$A$1001,0)),"")</f>
        <v/>
      </c>
      <c r="G244" s="78" t="str">
        <f>IFERROR(INDEX('Part Master'!$E$2:$E$1001,MATCH(A244,'Part Master'!$A$2:$A$1001,0)),"")</f>
        <v/>
      </c>
      <c r="H244" s="81" t="str">
        <f t="shared" si="28"/>
        <v/>
      </c>
      <c r="I244" s="67" t="str">
        <f>IFERROR(INDEX('Part Master'!$F$2:$F$1001,MATCH(A244,'Part Master'!$A$2:$A$1001,0)),"")</f>
        <v/>
      </c>
      <c r="J244" s="67" t="str">
        <f>IFERROR(INDEX('Part Master'!$G$2:$G$1001,MATCH(A244,'Part Master'!$A$2:$A$1001,0)),"")</f>
        <v/>
      </c>
      <c r="K244" s="78" t="str">
        <f>IFERROR(INDEX('Part Master'!$H$2:$H$1001,MATCH(A244,'Part Master'!$A$2:$A$1001,0)),"")</f>
        <v/>
      </c>
      <c r="L244" s="81" t="str">
        <f t="shared" si="29"/>
        <v/>
      </c>
      <c r="M244" s="67" t="str">
        <f>IFERROR(INDEX('Part Master'!$I$2:$I$1001,MATCH(A244,'Part Master'!$A$2:$A$1001,0)),"")</f>
        <v/>
      </c>
      <c r="N244" s="67" t="str">
        <f>IFERROR(INDEX('Part Master'!$J$2:$J$1001,MATCH(A244,'Part Master'!$A$2:$A$1001,0)),"")</f>
        <v/>
      </c>
      <c r="O244" s="78" t="str">
        <f>IFERROR(INDEX('Part Master'!$K$2:$K$1001,MATCH(A244,'Part Master'!$A$2:$A$1001,0)),"")</f>
        <v/>
      </c>
      <c r="P244" s="81" t="str">
        <f t="shared" si="30"/>
        <v/>
      </c>
      <c r="Q244" s="78" t="str">
        <f>IFERROR(INDEX('Part Master'!$L$2:$L$1001,MATCH(A244,'Part Master'!$A$2:$A$1001,0)),"")</f>
        <v/>
      </c>
      <c r="R244" s="81" t="str">
        <f t="shared" si="31"/>
        <v/>
      </c>
      <c r="S244" s="81" t="str">
        <f t="shared" si="32"/>
        <v/>
      </c>
      <c r="T244" s="82" t="str">
        <f t="shared" si="33"/>
        <v/>
      </c>
      <c r="U244" s="82" t="str">
        <f t="shared" si="34"/>
        <v/>
      </c>
      <c r="V244" s="82" t="str">
        <f t="shared" si="35"/>
        <v/>
      </c>
    </row>
    <row r="245" spans="1:22" x14ac:dyDescent="0.3">
      <c r="A245" s="6"/>
      <c r="B245" s="43"/>
      <c r="C245" s="67" t="str">
        <f>IFERROR(INDEX('Part Master'!$B$2:$B$1001,MATCH(A245,'Part Master'!$A$2:$A$1001,0)),"")</f>
        <v/>
      </c>
      <c r="D245" s="83" t="str">
        <f t="shared" si="27"/>
        <v/>
      </c>
      <c r="E245" s="68" t="str">
        <f>IFERROR(INDEX('Part Master'!$C$2:$C$1001,MATCH(A245,'Part Master'!$A$2:$A$1001,0)),"")</f>
        <v/>
      </c>
      <c r="F245" s="67" t="str">
        <f>IFERROR(INDEX('Part Master'!$D$2:$D$1001,MATCH(A245,'Part Master'!$A$2:$A$1001,0)),"")</f>
        <v/>
      </c>
      <c r="G245" s="78" t="str">
        <f>IFERROR(INDEX('Part Master'!$E$2:$E$1001,MATCH(A245,'Part Master'!$A$2:$A$1001,0)),"")</f>
        <v/>
      </c>
      <c r="H245" s="84" t="str">
        <f t="shared" si="28"/>
        <v/>
      </c>
      <c r="I245" s="67" t="str">
        <f>IFERROR(INDEX('Part Master'!$F$2:$F$1001,MATCH(A245,'Part Master'!$A$2:$A$1001,0)),"")</f>
        <v/>
      </c>
      <c r="J245" s="67" t="str">
        <f>IFERROR(INDEX('Part Master'!$G$2:$G$1001,MATCH(A245,'Part Master'!$A$2:$A$1001,0)),"")</f>
        <v/>
      </c>
      <c r="K245" s="78" t="str">
        <f>IFERROR(INDEX('Part Master'!$H$2:$H$1001,MATCH(A245,'Part Master'!$A$2:$A$1001,0)),"")</f>
        <v/>
      </c>
      <c r="L245" s="84" t="str">
        <f t="shared" si="29"/>
        <v/>
      </c>
      <c r="M245" s="67" t="str">
        <f>IFERROR(INDEX('Part Master'!$I$2:$I$1001,MATCH(A245,'Part Master'!$A$2:$A$1001,0)),"")</f>
        <v/>
      </c>
      <c r="N245" s="67" t="str">
        <f>IFERROR(INDEX('Part Master'!$J$2:$J$1001,MATCH(A245,'Part Master'!$A$2:$A$1001,0)),"")</f>
        <v/>
      </c>
      <c r="O245" s="78" t="str">
        <f>IFERROR(INDEX('Part Master'!$K$2:$K$1001,MATCH(A245,'Part Master'!$A$2:$A$1001,0)),"")</f>
        <v/>
      </c>
      <c r="P245" s="84" t="str">
        <f t="shared" si="30"/>
        <v/>
      </c>
      <c r="Q245" s="78" t="str">
        <f>IFERROR(INDEX('Part Master'!$L$2:$L$1001,MATCH(A245,'Part Master'!$A$2:$A$1001,0)),"")</f>
        <v/>
      </c>
      <c r="R245" s="84" t="str">
        <f t="shared" si="31"/>
        <v/>
      </c>
      <c r="S245" s="84" t="str">
        <f t="shared" si="32"/>
        <v/>
      </c>
      <c r="T245" s="82" t="str">
        <f t="shared" si="33"/>
        <v/>
      </c>
      <c r="U245" s="82" t="str">
        <f t="shared" si="34"/>
        <v/>
      </c>
      <c r="V245" s="82" t="str">
        <f t="shared" si="35"/>
        <v/>
      </c>
    </row>
    <row r="246" spans="1:22" x14ac:dyDescent="0.3">
      <c r="A246" s="6"/>
      <c r="B246" s="43"/>
      <c r="C246" s="67" t="str">
        <f>IFERROR(INDEX('Part Master'!$B$2:$B$1001,MATCH(A246,'Part Master'!$A$2:$A$1001,0)),"")</f>
        <v/>
      </c>
      <c r="D246" s="80" t="str">
        <f t="shared" si="27"/>
        <v/>
      </c>
      <c r="E246" s="68" t="str">
        <f>IFERROR(INDEX('Part Master'!$C$2:$C$1001,MATCH(A246,'Part Master'!$A$2:$A$1001,0)),"")</f>
        <v/>
      </c>
      <c r="F246" s="67" t="str">
        <f>IFERROR(INDEX('Part Master'!$D$2:$D$1001,MATCH(A246,'Part Master'!$A$2:$A$1001,0)),"")</f>
        <v/>
      </c>
      <c r="G246" s="78" t="str">
        <f>IFERROR(INDEX('Part Master'!$E$2:$E$1001,MATCH(A246,'Part Master'!$A$2:$A$1001,0)),"")</f>
        <v/>
      </c>
      <c r="H246" s="81" t="str">
        <f t="shared" si="28"/>
        <v/>
      </c>
      <c r="I246" s="67" t="str">
        <f>IFERROR(INDEX('Part Master'!$F$2:$F$1001,MATCH(A246,'Part Master'!$A$2:$A$1001,0)),"")</f>
        <v/>
      </c>
      <c r="J246" s="67" t="str">
        <f>IFERROR(INDEX('Part Master'!$G$2:$G$1001,MATCH(A246,'Part Master'!$A$2:$A$1001,0)),"")</f>
        <v/>
      </c>
      <c r="K246" s="78" t="str">
        <f>IFERROR(INDEX('Part Master'!$H$2:$H$1001,MATCH(A246,'Part Master'!$A$2:$A$1001,0)),"")</f>
        <v/>
      </c>
      <c r="L246" s="81" t="str">
        <f t="shared" si="29"/>
        <v/>
      </c>
      <c r="M246" s="67" t="str">
        <f>IFERROR(INDEX('Part Master'!$I$2:$I$1001,MATCH(A246,'Part Master'!$A$2:$A$1001,0)),"")</f>
        <v/>
      </c>
      <c r="N246" s="67" t="str">
        <f>IFERROR(INDEX('Part Master'!$J$2:$J$1001,MATCH(A246,'Part Master'!$A$2:$A$1001,0)),"")</f>
        <v/>
      </c>
      <c r="O246" s="78" t="str">
        <f>IFERROR(INDEX('Part Master'!$K$2:$K$1001,MATCH(A246,'Part Master'!$A$2:$A$1001,0)),"")</f>
        <v/>
      </c>
      <c r="P246" s="81" t="str">
        <f t="shared" si="30"/>
        <v/>
      </c>
      <c r="Q246" s="78" t="str">
        <f>IFERROR(INDEX('Part Master'!$L$2:$L$1001,MATCH(A246,'Part Master'!$A$2:$A$1001,0)),"")</f>
        <v/>
      </c>
      <c r="R246" s="81" t="str">
        <f t="shared" si="31"/>
        <v/>
      </c>
      <c r="S246" s="81" t="str">
        <f t="shared" si="32"/>
        <v/>
      </c>
      <c r="T246" s="82" t="str">
        <f t="shared" si="33"/>
        <v/>
      </c>
      <c r="U246" s="82" t="str">
        <f t="shared" si="34"/>
        <v/>
      </c>
      <c r="V246" s="82" t="str">
        <f t="shared" si="35"/>
        <v/>
      </c>
    </row>
    <row r="247" spans="1:22" x14ac:dyDescent="0.3">
      <c r="A247" s="6"/>
      <c r="B247" s="43"/>
      <c r="C247" s="67" t="str">
        <f>IFERROR(INDEX('Part Master'!$B$2:$B$1001,MATCH(A247,'Part Master'!$A$2:$A$1001,0)),"")</f>
        <v/>
      </c>
      <c r="D247" s="83" t="str">
        <f t="shared" si="27"/>
        <v/>
      </c>
      <c r="E247" s="68" t="str">
        <f>IFERROR(INDEX('Part Master'!$C$2:$C$1001,MATCH(A247,'Part Master'!$A$2:$A$1001,0)),"")</f>
        <v/>
      </c>
      <c r="F247" s="67" t="str">
        <f>IFERROR(INDEX('Part Master'!$D$2:$D$1001,MATCH(A247,'Part Master'!$A$2:$A$1001,0)),"")</f>
        <v/>
      </c>
      <c r="G247" s="78" t="str">
        <f>IFERROR(INDEX('Part Master'!$E$2:$E$1001,MATCH(A247,'Part Master'!$A$2:$A$1001,0)),"")</f>
        <v/>
      </c>
      <c r="H247" s="84" t="str">
        <f t="shared" si="28"/>
        <v/>
      </c>
      <c r="I247" s="67" t="str">
        <f>IFERROR(INDEX('Part Master'!$F$2:$F$1001,MATCH(A247,'Part Master'!$A$2:$A$1001,0)),"")</f>
        <v/>
      </c>
      <c r="J247" s="67" t="str">
        <f>IFERROR(INDEX('Part Master'!$G$2:$G$1001,MATCH(A247,'Part Master'!$A$2:$A$1001,0)),"")</f>
        <v/>
      </c>
      <c r="K247" s="78" t="str">
        <f>IFERROR(INDEX('Part Master'!$H$2:$H$1001,MATCH(A247,'Part Master'!$A$2:$A$1001,0)),"")</f>
        <v/>
      </c>
      <c r="L247" s="84" t="str">
        <f t="shared" si="29"/>
        <v/>
      </c>
      <c r="M247" s="67" t="str">
        <f>IFERROR(INDEX('Part Master'!$I$2:$I$1001,MATCH(A247,'Part Master'!$A$2:$A$1001,0)),"")</f>
        <v/>
      </c>
      <c r="N247" s="67" t="str">
        <f>IFERROR(INDEX('Part Master'!$J$2:$J$1001,MATCH(A247,'Part Master'!$A$2:$A$1001,0)),"")</f>
        <v/>
      </c>
      <c r="O247" s="78" t="str">
        <f>IFERROR(INDEX('Part Master'!$K$2:$K$1001,MATCH(A247,'Part Master'!$A$2:$A$1001,0)),"")</f>
        <v/>
      </c>
      <c r="P247" s="84" t="str">
        <f t="shared" si="30"/>
        <v/>
      </c>
      <c r="Q247" s="78" t="str">
        <f>IFERROR(INDEX('Part Master'!$L$2:$L$1001,MATCH(A247,'Part Master'!$A$2:$A$1001,0)),"")</f>
        <v/>
      </c>
      <c r="R247" s="84" t="str">
        <f t="shared" si="31"/>
        <v/>
      </c>
      <c r="S247" s="84" t="str">
        <f t="shared" si="32"/>
        <v/>
      </c>
      <c r="T247" s="82" t="str">
        <f t="shared" si="33"/>
        <v/>
      </c>
      <c r="U247" s="82" t="str">
        <f t="shared" si="34"/>
        <v/>
      </c>
      <c r="V247" s="82" t="str">
        <f t="shared" si="35"/>
        <v/>
      </c>
    </row>
    <row r="248" spans="1:22" x14ac:dyDescent="0.3">
      <c r="A248" s="6"/>
      <c r="B248" s="43"/>
      <c r="C248" s="67" t="str">
        <f>IFERROR(INDEX('Part Master'!$B$2:$B$1001,MATCH(A248,'Part Master'!$A$2:$A$1001,0)),"")</f>
        <v/>
      </c>
      <c r="D248" s="80" t="str">
        <f t="shared" si="27"/>
        <v/>
      </c>
      <c r="E248" s="68" t="str">
        <f>IFERROR(INDEX('Part Master'!$C$2:$C$1001,MATCH(A248,'Part Master'!$A$2:$A$1001,0)),"")</f>
        <v/>
      </c>
      <c r="F248" s="67" t="str">
        <f>IFERROR(INDEX('Part Master'!$D$2:$D$1001,MATCH(A248,'Part Master'!$A$2:$A$1001,0)),"")</f>
        <v/>
      </c>
      <c r="G248" s="78" t="str">
        <f>IFERROR(INDEX('Part Master'!$E$2:$E$1001,MATCH(A248,'Part Master'!$A$2:$A$1001,0)),"")</f>
        <v/>
      </c>
      <c r="H248" s="81" t="str">
        <f t="shared" si="28"/>
        <v/>
      </c>
      <c r="I248" s="67" t="str">
        <f>IFERROR(INDEX('Part Master'!$F$2:$F$1001,MATCH(A248,'Part Master'!$A$2:$A$1001,0)),"")</f>
        <v/>
      </c>
      <c r="J248" s="67" t="str">
        <f>IFERROR(INDEX('Part Master'!$G$2:$G$1001,MATCH(A248,'Part Master'!$A$2:$A$1001,0)),"")</f>
        <v/>
      </c>
      <c r="K248" s="78" t="str">
        <f>IFERROR(INDEX('Part Master'!$H$2:$H$1001,MATCH(A248,'Part Master'!$A$2:$A$1001,0)),"")</f>
        <v/>
      </c>
      <c r="L248" s="81" t="str">
        <f t="shared" si="29"/>
        <v/>
      </c>
      <c r="M248" s="67" t="str">
        <f>IFERROR(INDEX('Part Master'!$I$2:$I$1001,MATCH(A248,'Part Master'!$A$2:$A$1001,0)),"")</f>
        <v/>
      </c>
      <c r="N248" s="67" t="str">
        <f>IFERROR(INDEX('Part Master'!$J$2:$J$1001,MATCH(A248,'Part Master'!$A$2:$A$1001,0)),"")</f>
        <v/>
      </c>
      <c r="O248" s="78" t="str">
        <f>IFERROR(INDEX('Part Master'!$K$2:$K$1001,MATCH(A248,'Part Master'!$A$2:$A$1001,0)),"")</f>
        <v/>
      </c>
      <c r="P248" s="81" t="str">
        <f t="shared" si="30"/>
        <v/>
      </c>
      <c r="Q248" s="78" t="str">
        <f>IFERROR(INDEX('Part Master'!$L$2:$L$1001,MATCH(A248,'Part Master'!$A$2:$A$1001,0)),"")</f>
        <v/>
      </c>
      <c r="R248" s="81" t="str">
        <f t="shared" si="31"/>
        <v/>
      </c>
      <c r="S248" s="81" t="str">
        <f t="shared" si="32"/>
        <v/>
      </c>
      <c r="T248" s="82" t="str">
        <f t="shared" si="33"/>
        <v/>
      </c>
      <c r="U248" s="82" t="str">
        <f t="shared" si="34"/>
        <v/>
      </c>
      <c r="V248" s="82" t="str">
        <f t="shared" si="35"/>
        <v/>
      </c>
    </row>
    <row r="249" spans="1:22" x14ac:dyDescent="0.3">
      <c r="A249" s="6"/>
      <c r="B249" s="43"/>
      <c r="C249" s="67" t="str">
        <f>IFERROR(INDEX('Part Master'!$B$2:$B$1001,MATCH(A249,'Part Master'!$A$2:$A$1001,0)),"")</f>
        <v/>
      </c>
      <c r="D249" s="83" t="str">
        <f t="shared" si="27"/>
        <v/>
      </c>
      <c r="E249" s="68" t="str">
        <f>IFERROR(INDEX('Part Master'!$C$2:$C$1001,MATCH(A249,'Part Master'!$A$2:$A$1001,0)),"")</f>
        <v/>
      </c>
      <c r="F249" s="67" t="str">
        <f>IFERROR(INDEX('Part Master'!$D$2:$D$1001,MATCH(A249,'Part Master'!$A$2:$A$1001,0)),"")</f>
        <v/>
      </c>
      <c r="G249" s="78" t="str">
        <f>IFERROR(INDEX('Part Master'!$E$2:$E$1001,MATCH(A249,'Part Master'!$A$2:$A$1001,0)),"")</f>
        <v/>
      </c>
      <c r="H249" s="84" t="str">
        <f t="shared" si="28"/>
        <v/>
      </c>
      <c r="I249" s="67" t="str">
        <f>IFERROR(INDEX('Part Master'!$F$2:$F$1001,MATCH(A249,'Part Master'!$A$2:$A$1001,0)),"")</f>
        <v/>
      </c>
      <c r="J249" s="67" t="str">
        <f>IFERROR(INDEX('Part Master'!$G$2:$G$1001,MATCH(A249,'Part Master'!$A$2:$A$1001,0)),"")</f>
        <v/>
      </c>
      <c r="K249" s="78" t="str">
        <f>IFERROR(INDEX('Part Master'!$H$2:$H$1001,MATCH(A249,'Part Master'!$A$2:$A$1001,0)),"")</f>
        <v/>
      </c>
      <c r="L249" s="84" t="str">
        <f t="shared" si="29"/>
        <v/>
      </c>
      <c r="M249" s="67" t="str">
        <f>IFERROR(INDEX('Part Master'!$I$2:$I$1001,MATCH(A249,'Part Master'!$A$2:$A$1001,0)),"")</f>
        <v/>
      </c>
      <c r="N249" s="67" t="str">
        <f>IFERROR(INDEX('Part Master'!$J$2:$J$1001,MATCH(A249,'Part Master'!$A$2:$A$1001,0)),"")</f>
        <v/>
      </c>
      <c r="O249" s="78" t="str">
        <f>IFERROR(INDEX('Part Master'!$K$2:$K$1001,MATCH(A249,'Part Master'!$A$2:$A$1001,0)),"")</f>
        <v/>
      </c>
      <c r="P249" s="84" t="str">
        <f t="shared" si="30"/>
        <v/>
      </c>
      <c r="Q249" s="78" t="str">
        <f>IFERROR(INDEX('Part Master'!$L$2:$L$1001,MATCH(A249,'Part Master'!$A$2:$A$1001,0)),"")</f>
        <v/>
      </c>
      <c r="R249" s="84" t="str">
        <f t="shared" si="31"/>
        <v/>
      </c>
      <c r="S249" s="84" t="str">
        <f t="shared" si="32"/>
        <v/>
      </c>
      <c r="T249" s="82" t="str">
        <f t="shared" si="33"/>
        <v/>
      </c>
      <c r="U249" s="82" t="str">
        <f t="shared" si="34"/>
        <v/>
      </c>
      <c r="V249" s="82" t="str">
        <f t="shared" si="35"/>
        <v/>
      </c>
    </row>
    <row r="250" spans="1:22" x14ac:dyDescent="0.3">
      <c r="A250" s="6"/>
      <c r="B250" s="43"/>
      <c r="C250" s="67" t="str">
        <f>IFERROR(INDEX('Part Master'!$B$2:$B$1001,MATCH(A250,'Part Master'!$A$2:$A$1001,0)),"")</f>
        <v/>
      </c>
      <c r="D250" s="80" t="str">
        <f t="shared" si="27"/>
        <v/>
      </c>
      <c r="E250" s="68" t="str">
        <f>IFERROR(INDEX('Part Master'!$C$2:$C$1001,MATCH(A250,'Part Master'!$A$2:$A$1001,0)),"")</f>
        <v/>
      </c>
      <c r="F250" s="67" t="str">
        <f>IFERROR(INDEX('Part Master'!$D$2:$D$1001,MATCH(A250,'Part Master'!$A$2:$A$1001,0)),"")</f>
        <v/>
      </c>
      <c r="G250" s="78" t="str">
        <f>IFERROR(INDEX('Part Master'!$E$2:$E$1001,MATCH(A250,'Part Master'!$A$2:$A$1001,0)),"")</f>
        <v/>
      </c>
      <c r="H250" s="81" t="str">
        <f t="shared" si="28"/>
        <v/>
      </c>
      <c r="I250" s="67" t="str">
        <f>IFERROR(INDEX('Part Master'!$F$2:$F$1001,MATCH(A250,'Part Master'!$A$2:$A$1001,0)),"")</f>
        <v/>
      </c>
      <c r="J250" s="67" t="str">
        <f>IFERROR(INDEX('Part Master'!$G$2:$G$1001,MATCH(A250,'Part Master'!$A$2:$A$1001,0)),"")</f>
        <v/>
      </c>
      <c r="K250" s="78" t="str">
        <f>IFERROR(INDEX('Part Master'!$H$2:$H$1001,MATCH(A250,'Part Master'!$A$2:$A$1001,0)),"")</f>
        <v/>
      </c>
      <c r="L250" s="81" t="str">
        <f t="shared" si="29"/>
        <v/>
      </c>
      <c r="M250" s="67" t="str">
        <f>IFERROR(INDEX('Part Master'!$I$2:$I$1001,MATCH(A250,'Part Master'!$A$2:$A$1001,0)),"")</f>
        <v/>
      </c>
      <c r="N250" s="67" t="str">
        <f>IFERROR(INDEX('Part Master'!$J$2:$J$1001,MATCH(A250,'Part Master'!$A$2:$A$1001,0)),"")</f>
        <v/>
      </c>
      <c r="O250" s="78" t="str">
        <f>IFERROR(INDEX('Part Master'!$K$2:$K$1001,MATCH(A250,'Part Master'!$A$2:$A$1001,0)),"")</f>
        <v/>
      </c>
      <c r="P250" s="81" t="str">
        <f t="shared" si="30"/>
        <v/>
      </c>
      <c r="Q250" s="78" t="str">
        <f>IFERROR(INDEX('Part Master'!$L$2:$L$1001,MATCH(A250,'Part Master'!$A$2:$A$1001,0)),"")</f>
        <v/>
      </c>
      <c r="R250" s="81" t="str">
        <f t="shared" si="31"/>
        <v/>
      </c>
      <c r="S250" s="81" t="str">
        <f t="shared" si="32"/>
        <v/>
      </c>
      <c r="T250" s="82" t="str">
        <f t="shared" si="33"/>
        <v/>
      </c>
      <c r="U250" s="82" t="str">
        <f t="shared" si="34"/>
        <v/>
      </c>
      <c r="V250" s="82" t="str">
        <f t="shared" si="35"/>
        <v/>
      </c>
    </row>
    <row r="251" spans="1:22" x14ac:dyDescent="0.3">
      <c r="A251" s="6"/>
      <c r="B251" s="43"/>
      <c r="C251" s="67" t="str">
        <f>IFERROR(INDEX('Part Master'!$B$2:$B$1001,MATCH(A251,'Part Master'!$A$2:$A$1001,0)),"")</f>
        <v/>
      </c>
      <c r="D251" s="83" t="str">
        <f t="shared" si="27"/>
        <v/>
      </c>
      <c r="E251" s="68" t="str">
        <f>IFERROR(INDEX('Part Master'!$C$2:$C$1001,MATCH(A251,'Part Master'!$A$2:$A$1001,0)),"")</f>
        <v/>
      </c>
      <c r="F251" s="67" t="str">
        <f>IFERROR(INDEX('Part Master'!$D$2:$D$1001,MATCH(A251,'Part Master'!$A$2:$A$1001,0)),"")</f>
        <v/>
      </c>
      <c r="G251" s="78" t="str">
        <f>IFERROR(INDEX('Part Master'!$E$2:$E$1001,MATCH(A251,'Part Master'!$A$2:$A$1001,0)),"")</f>
        <v/>
      </c>
      <c r="H251" s="84" t="str">
        <f t="shared" si="28"/>
        <v/>
      </c>
      <c r="I251" s="67" t="str">
        <f>IFERROR(INDEX('Part Master'!$F$2:$F$1001,MATCH(A251,'Part Master'!$A$2:$A$1001,0)),"")</f>
        <v/>
      </c>
      <c r="J251" s="67" t="str">
        <f>IFERROR(INDEX('Part Master'!$G$2:$G$1001,MATCH(A251,'Part Master'!$A$2:$A$1001,0)),"")</f>
        <v/>
      </c>
      <c r="K251" s="78" t="str">
        <f>IFERROR(INDEX('Part Master'!$H$2:$H$1001,MATCH(A251,'Part Master'!$A$2:$A$1001,0)),"")</f>
        <v/>
      </c>
      <c r="L251" s="84" t="str">
        <f t="shared" si="29"/>
        <v/>
      </c>
      <c r="M251" s="67" t="str">
        <f>IFERROR(INDEX('Part Master'!$I$2:$I$1001,MATCH(A251,'Part Master'!$A$2:$A$1001,0)),"")</f>
        <v/>
      </c>
      <c r="N251" s="67" t="str">
        <f>IFERROR(INDEX('Part Master'!$J$2:$J$1001,MATCH(A251,'Part Master'!$A$2:$A$1001,0)),"")</f>
        <v/>
      </c>
      <c r="O251" s="78" t="str">
        <f>IFERROR(INDEX('Part Master'!$K$2:$K$1001,MATCH(A251,'Part Master'!$A$2:$A$1001,0)),"")</f>
        <v/>
      </c>
      <c r="P251" s="84" t="str">
        <f t="shared" si="30"/>
        <v/>
      </c>
      <c r="Q251" s="78" t="str">
        <f>IFERROR(INDEX('Part Master'!$L$2:$L$1001,MATCH(A251,'Part Master'!$A$2:$A$1001,0)),"")</f>
        <v/>
      </c>
      <c r="R251" s="84" t="str">
        <f t="shared" si="31"/>
        <v/>
      </c>
      <c r="S251" s="84" t="str">
        <f t="shared" si="32"/>
        <v/>
      </c>
      <c r="T251" s="82" t="str">
        <f t="shared" si="33"/>
        <v/>
      </c>
      <c r="U251" s="82" t="str">
        <f t="shared" si="34"/>
        <v/>
      </c>
      <c r="V251" s="82" t="str">
        <f t="shared" si="35"/>
        <v/>
      </c>
    </row>
    <row r="252" spans="1:22" x14ac:dyDescent="0.3">
      <c r="A252" s="6"/>
      <c r="B252" s="43"/>
      <c r="C252" s="67" t="str">
        <f>IFERROR(INDEX('Part Master'!$B$2:$B$1001,MATCH(A252,'Part Master'!$A$2:$A$1001,0)),"")</f>
        <v/>
      </c>
      <c r="D252" s="80" t="str">
        <f t="shared" si="27"/>
        <v/>
      </c>
      <c r="E252" s="68" t="str">
        <f>IFERROR(INDEX('Part Master'!$C$2:$C$1001,MATCH(A252,'Part Master'!$A$2:$A$1001,0)),"")</f>
        <v/>
      </c>
      <c r="F252" s="67" t="str">
        <f>IFERROR(INDEX('Part Master'!$D$2:$D$1001,MATCH(A252,'Part Master'!$A$2:$A$1001,0)),"")</f>
        <v/>
      </c>
      <c r="G252" s="78" t="str">
        <f>IFERROR(INDEX('Part Master'!$E$2:$E$1001,MATCH(A252,'Part Master'!$A$2:$A$1001,0)),"")</f>
        <v/>
      </c>
      <c r="H252" s="81" t="str">
        <f t="shared" si="28"/>
        <v/>
      </c>
      <c r="I252" s="67" t="str">
        <f>IFERROR(INDEX('Part Master'!$F$2:$F$1001,MATCH(A252,'Part Master'!$A$2:$A$1001,0)),"")</f>
        <v/>
      </c>
      <c r="J252" s="67" t="str">
        <f>IFERROR(INDEX('Part Master'!$G$2:$G$1001,MATCH(A252,'Part Master'!$A$2:$A$1001,0)),"")</f>
        <v/>
      </c>
      <c r="K252" s="78" t="str">
        <f>IFERROR(INDEX('Part Master'!$H$2:$H$1001,MATCH(A252,'Part Master'!$A$2:$A$1001,0)),"")</f>
        <v/>
      </c>
      <c r="L252" s="81" t="str">
        <f t="shared" si="29"/>
        <v/>
      </c>
      <c r="M252" s="67" t="str">
        <f>IFERROR(INDEX('Part Master'!$I$2:$I$1001,MATCH(A252,'Part Master'!$A$2:$A$1001,0)),"")</f>
        <v/>
      </c>
      <c r="N252" s="67" t="str">
        <f>IFERROR(INDEX('Part Master'!$J$2:$J$1001,MATCH(A252,'Part Master'!$A$2:$A$1001,0)),"")</f>
        <v/>
      </c>
      <c r="O252" s="78" t="str">
        <f>IFERROR(INDEX('Part Master'!$K$2:$K$1001,MATCH(A252,'Part Master'!$A$2:$A$1001,0)),"")</f>
        <v/>
      </c>
      <c r="P252" s="81" t="str">
        <f t="shared" si="30"/>
        <v/>
      </c>
      <c r="Q252" s="78" t="str">
        <f>IFERROR(INDEX('Part Master'!$L$2:$L$1001,MATCH(A252,'Part Master'!$A$2:$A$1001,0)),"")</f>
        <v/>
      </c>
      <c r="R252" s="81" t="str">
        <f t="shared" si="31"/>
        <v/>
      </c>
      <c r="S252" s="81" t="str">
        <f t="shared" si="32"/>
        <v/>
      </c>
      <c r="T252" s="82" t="str">
        <f t="shared" si="33"/>
        <v/>
      </c>
      <c r="U252" s="82" t="str">
        <f t="shared" si="34"/>
        <v/>
      </c>
      <c r="V252" s="82" t="str">
        <f t="shared" si="35"/>
        <v/>
      </c>
    </row>
    <row r="253" spans="1:22" x14ac:dyDescent="0.3">
      <c r="A253" s="6"/>
      <c r="B253" s="43"/>
      <c r="C253" s="67" t="str">
        <f>IFERROR(INDEX('Part Master'!$B$2:$B$1001,MATCH(A253,'Part Master'!$A$2:$A$1001,0)),"")</f>
        <v/>
      </c>
      <c r="D253" s="83" t="str">
        <f t="shared" si="27"/>
        <v/>
      </c>
      <c r="E253" s="68" t="str">
        <f>IFERROR(INDEX('Part Master'!$C$2:$C$1001,MATCH(A253,'Part Master'!$A$2:$A$1001,0)),"")</f>
        <v/>
      </c>
      <c r="F253" s="67" t="str">
        <f>IFERROR(INDEX('Part Master'!$D$2:$D$1001,MATCH(A253,'Part Master'!$A$2:$A$1001,0)),"")</f>
        <v/>
      </c>
      <c r="G253" s="78" t="str">
        <f>IFERROR(INDEX('Part Master'!$E$2:$E$1001,MATCH(A253,'Part Master'!$A$2:$A$1001,0)),"")</f>
        <v/>
      </c>
      <c r="H253" s="84" t="str">
        <f t="shared" si="28"/>
        <v/>
      </c>
      <c r="I253" s="67" t="str">
        <f>IFERROR(INDEX('Part Master'!$F$2:$F$1001,MATCH(A253,'Part Master'!$A$2:$A$1001,0)),"")</f>
        <v/>
      </c>
      <c r="J253" s="67" t="str">
        <f>IFERROR(INDEX('Part Master'!$G$2:$G$1001,MATCH(A253,'Part Master'!$A$2:$A$1001,0)),"")</f>
        <v/>
      </c>
      <c r="K253" s="78" t="str">
        <f>IFERROR(INDEX('Part Master'!$H$2:$H$1001,MATCH(A253,'Part Master'!$A$2:$A$1001,0)),"")</f>
        <v/>
      </c>
      <c r="L253" s="84" t="str">
        <f t="shared" si="29"/>
        <v/>
      </c>
      <c r="M253" s="67" t="str">
        <f>IFERROR(INDEX('Part Master'!$I$2:$I$1001,MATCH(A253,'Part Master'!$A$2:$A$1001,0)),"")</f>
        <v/>
      </c>
      <c r="N253" s="67" t="str">
        <f>IFERROR(INDEX('Part Master'!$J$2:$J$1001,MATCH(A253,'Part Master'!$A$2:$A$1001,0)),"")</f>
        <v/>
      </c>
      <c r="O253" s="78" t="str">
        <f>IFERROR(INDEX('Part Master'!$K$2:$K$1001,MATCH(A253,'Part Master'!$A$2:$A$1001,0)),"")</f>
        <v/>
      </c>
      <c r="P253" s="84" t="str">
        <f t="shared" si="30"/>
        <v/>
      </c>
      <c r="Q253" s="78" t="str">
        <f>IFERROR(INDEX('Part Master'!$L$2:$L$1001,MATCH(A253,'Part Master'!$A$2:$A$1001,0)),"")</f>
        <v/>
      </c>
      <c r="R253" s="84" t="str">
        <f t="shared" si="31"/>
        <v/>
      </c>
      <c r="S253" s="84" t="str">
        <f t="shared" si="32"/>
        <v/>
      </c>
      <c r="T253" s="82" t="str">
        <f t="shared" si="33"/>
        <v/>
      </c>
      <c r="U253" s="82" t="str">
        <f t="shared" si="34"/>
        <v/>
      </c>
      <c r="V253" s="82" t="str">
        <f t="shared" si="35"/>
        <v/>
      </c>
    </row>
    <row r="254" spans="1:22" x14ac:dyDescent="0.3">
      <c r="A254" s="6"/>
      <c r="B254" s="43"/>
      <c r="C254" s="67" t="str">
        <f>IFERROR(INDEX('Part Master'!$B$2:$B$1001,MATCH(A254,'Part Master'!$A$2:$A$1001,0)),"")</f>
        <v/>
      </c>
      <c r="D254" s="80" t="str">
        <f t="shared" si="27"/>
        <v/>
      </c>
      <c r="E254" s="68" t="str">
        <f>IFERROR(INDEX('Part Master'!$C$2:$C$1001,MATCH(A254,'Part Master'!$A$2:$A$1001,0)),"")</f>
        <v/>
      </c>
      <c r="F254" s="67" t="str">
        <f>IFERROR(INDEX('Part Master'!$D$2:$D$1001,MATCH(A254,'Part Master'!$A$2:$A$1001,0)),"")</f>
        <v/>
      </c>
      <c r="G254" s="78" t="str">
        <f>IFERROR(INDEX('Part Master'!$E$2:$E$1001,MATCH(A254,'Part Master'!$A$2:$A$1001,0)),"")</f>
        <v/>
      </c>
      <c r="H254" s="81" t="str">
        <f t="shared" si="28"/>
        <v/>
      </c>
      <c r="I254" s="67" t="str">
        <f>IFERROR(INDEX('Part Master'!$F$2:$F$1001,MATCH(A254,'Part Master'!$A$2:$A$1001,0)),"")</f>
        <v/>
      </c>
      <c r="J254" s="67" t="str">
        <f>IFERROR(INDEX('Part Master'!$G$2:$G$1001,MATCH(A254,'Part Master'!$A$2:$A$1001,0)),"")</f>
        <v/>
      </c>
      <c r="K254" s="78" t="str">
        <f>IFERROR(INDEX('Part Master'!$H$2:$H$1001,MATCH(A254,'Part Master'!$A$2:$A$1001,0)),"")</f>
        <v/>
      </c>
      <c r="L254" s="81" t="str">
        <f t="shared" si="29"/>
        <v/>
      </c>
      <c r="M254" s="67" t="str">
        <f>IFERROR(INDEX('Part Master'!$I$2:$I$1001,MATCH(A254,'Part Master'!$A$2:$A$1001,0)),"")</f>
        <v/>
      </c>
      <c r="N254" s="67" t="str">
        <f>IFERROR(INDEX('Part Master'!$J$2:$J$1001,MATCH(A254,'Part Master'!$A$2:$A$1001,0)),"")</f>
        <v/>
      </c>
      <c r="O254" s="78" t="str">
        <f>IFERROR(INDEX('Part Master'!$K$2:$K$1001,MATCH(A254,'Part Master'!$A$2:$A$1001,0)),"")</f>
        <v/>
      </c>
      <c r="P254" s="81" t="str">
        <f t="shared" si="30"/>
        <v/>
      </c>
      <c r="Q254" s="78" t="str">
        <f>IFERROR(INDEX('Part Master'!$L$2:$L$1001,MATCH(A254,'Part Master'!$A$2:$A$1001,0)),"")</f>
        <v/>
      </c>
      <c r="R254" s="81" t="str">
        <f t="shared" si="31"/>
        <v/>
      </c>
      <c r="S254" s="81" t="str">
        <f t="shared" si="32"/>
        <v/>
      </c>
      <c r="T254" s="82" t="str">
        <f t="shared" si="33"/>
        <v/>
      </c>
      <c r="U254" s="82" t="str">
        <f t="shared" si="34"/>
        <v/>
      </c>
      <c r="V254" s="82" t="str">
        <f t="shared" si="35"/>
        <v/>
      </c>
    </row>
    <row r="255" spans="1:22" x14ac:dyDescent="0.3">
      <c r="A255" s="6"/>
      <c r="B255" s="43"/>
      <c r="C255" s="67" t="str">
        <f>IFERROR(INDEX('Part Master'!$B$2:$B$1001,MATCH(A255,'Part Master'!$A$2:$A$1001,0)),"")</f>
        <v/>
      </c>
      <c r="D255" s="83" t="str">
        <f t="shared" si="27"/>
        <v/>
      </c>
      <c r="E255" s="68" t="str">
        <f>IFERROR(INDEX('Part Master'!$C$2:$C$1001,MATCH(A255,'Part Master'!$A$2:$A$1001,0)),"")</f>
        <v/>
      </c>
      <c r="F255" s="67" t="str">
        <f>IFERROR(INDEX('Part Master'!$D$2:$D$1001,MATCH(A255,'Part Master'!$A$2:$A$1001,0)),"")</f>
        <v/>
      </c>
      <c r="G255" s="78" t="str">
        <f>IFERROR(INDEX('Part Master'!$E$2:$E$1001,MATCH(A255,'Part Master'!$A$2:$A$1001,0)),"")</f>
        <v/>
      </c>
      <c r="H255" s="84" t="str">
        <f t="shared" si="28"/>
        <v/>
      </c>
      <c r="I255" s="67" t="str">
        <f>IFERROR(INDEX('Part Master'!$F$2:$F$1001,MATCH(A255,'Part Master'!$A$2:$A$1001,0)),"")</f>
        <v/>
      </c>
      <c r="J255" s="67" t="str">
        <f>IFERROR(INDEX('Part Master'!$G$2:$G$1001,MATCH(A255,'Part Master'!$A$2:$A$1001,0)),"")</f>
        <v/>
      </c>
      <c r="K255" s="78" t="str">
        <f>IFERROR(INDEX('Part Master'!$H$2:$H$1001,MATCH(A255,'Part Master'!$A$2:$A$1001,0)),"")</f>
        <v/>
      </c>
      <c r="L255" s="84" t="str">
        <f t="shared" si="29"/>
        <v/>
      </c>
      <c r="M255" s="67" t="str">
        <f>IFERROR(INDEX('Part Master'!$I$2:$I$1001,MATCH(A255,'Part Master'!$A$2:$A$1001,0)),"")</f>
        <v/>
      </c>
      <c r="N255" s="67" t="str">
        <f>IFERROR(INDEX('Part Master'!$J$2:$J$1001,MATCH(A255,'Part Master'!$A$2:$A$1001,0)),"")</f>
        <v/>
      </c>
      <c r="O255" s="78" t="str">
        <f>IFERROR(INDEX('Part Master'!$K$2:$K$1001,MATCH(A255,'Part Master'!$A$2:$A$1001,0)),"")</f>
        <v/>
      </c>
      <c r="P255" s="84" t="str">
        <f t="shared" si="30"/>
        <v/>
      </c>
      <c r="Q255" s="78" t="str">
        <f>IFERROR(INDEX('Part Master'!$L$2:$L$1001,MATCH(A255,'Part Master'!$A$2:$A$1001,0)),"")</f>
        <v/>
      </c>
      <c r="R255" s="84" t="str">
        <f t="shared" si="31"/>
        <v/>
      </c>
      <c r="S255" s="84" t="str">
        <f t="shared" si="32"/>
        <v/>
      </c>
      <c r="T255" s="82" t="str">
        <f t="shared" si="33"/>
        <v/>
      </c>
      <c r="U255" s="82" t="str">
        <f t="shared" si="34"/>
        <v/>
      </c>
      <c r="V255" s="82" t="str">
        <f t="shared" si="35"/>
        <v/>
      </c>
    </row>
    <row r="256" spans="1:22" x14ac:dyDescent="0.3">
      <c r="A256" s="6"/>
      <c r="B256" s="43"/>
      <c r="C256" s="67" t="str">
        <f>IFERROR(INDEX('Part Master'!$B$2:$B$1001,MATCH(A256,'Part Master'!$A$2:$A$1001,0)),"")</f>
        <v/>
      </c>
      <c r="D256" s="80" t="str">
        <f t="shared" si="27"/>
        <v/>
      </c>
      <c r="E256" s="68" t="str">
        <f>IFERROR(INDEX('Part Master'!$C$2:$C$1001,MATCH(A256,'Part Master'!$A$2:$A$1001,0)),"")</f>
        <v/>
      </c>
      <c r="F256" s="67" t="str">
        <f>IFERROR(INDEX('Part Master'!$D$2:$D$1001,MATCH(A256,'Part Master'!$A$2:$A$1001,0)),"")</f>
        <v/>
      </c>
      <c r="G256" s="78" t="str">
        <f>IFERROR(INDEX('Part Master'!$E$2:$E$1001,MATCH(A256,'Part Master'!$A$2:$A$1001,0)),"")</f>
        <v/>
      </c>
      <c r="H256" s="81" t="str">
        <f t="shared" si="28"/>
        <v/>
      </c>
      <c r="I256" s="67" t="str">
        <f>IFERROR(INDEX('Part Master'!$F$2:$F$1001,MATCH(A256,'Part Master'!$A$2:$A$1001,0)),"")</f>
        <v/>
      </c>
      <c r="J256" s="67" t="str">
        <f>IFERROR(INDEX('Part Master'!$G$2:$G$1001,MATCH(A256,'Part Master'!$A$2:$A$1001,0)),"")</f>
        <v/>
      </c>
      <c r="K256" s="78" t="str">
        <f>IFERROR(INDEX('Part Master'!$H$2:$H$1001,MATCH(A256,'Part Master'!$A$2:$A$1001,0)),"")</f>
        <v/>
      </c>
      <c r="L256" s="81" t="str">
        <f t="shared" si="29"/>
        <v/>
      </c>
      <c r="M256" s="67" t="str">
        <f>IFERROR(INDEX('Part Master'!$I$2:$I$1001,MATCH(A256,'Part Master'!$A$2:$A$1001,0)),"")</f>
        <v/>
      </c>
      <c r="N256" s="67" t="str">
        <f>IFERROR(INDEX('Part Master'!$J$2:$J$1001,MATCH(A256,'Part Master'!$A$2:$A$1001,0)),"")</f>
        <v/>
      </c>
      <c r="O256" s="78" t="str">
        <f>IFERROR(INDEX('Part Master'!$K$2:$K$1001,MATCH(A256,'Part Master'!$A$2:$A$1001,0)),"")</f>
        <v/>
      </c>
      <c r="P256" s="81" t="str">
        <f t="shared" si="30"/>
        <v/>
      </c>
      <c r="Q256" s="78" t="str">
        <f>IFERROR(INDEX('Part Master'!$L$2:$L$1001,MATCH(A256,'Part Master'!$A$2:$A$1001,0)),"")</f>
        <v/>
      </c>
      <c r="R256" s="81" t="str">
        <f t="shared" si="31"/>
        <v/>
      </c>
      <c r="S256" s="81" t="str">
        <f t="shared" si="32"/>
        <v/>
      </c>
      <c r="T256" s="82" t="str">
        <f t="shared" si="33"/>
        <v/>
      </c>
      <c r="U256" s="82" t="str">
        <f t="shared" si="34"/>
        <v/>
      </c>
      <c r="V256" s="82" t="str">
        <f t="shared" si="35"/>
        <v/>
      </c>
    </row>
    <row r="257" spans="1:22" x14ac:dyDescent="0.3">
      <c r="A257" s="6"/>
      <c r="B257" s="43"/>
      <c r="C257" s="67" t="str">
        <f>IFERROR(INDEX('Part Master'!$B$2:$B$1001,MATCH(A257,'Part Master'!$A$2:$A$1001,0)),"")</f>
        <v/>
      </c>
      <c r="D257" s="83" t="str">
        <f t="shared" si="27"/>
        <v/>
      </c>
      <c r="E257" s="68" t="str">
        <f>IFERROR(INDEX('Part Master'!$C$2:$C$1001,MATCH(A257,'Part Master'!$A$2:$A$1001,0)),"")</f>
        <v/>
      </c>
      <c r="F257" s="67" t="str">
        <f>IFERROR(INDEX('Part Master'!$D$2:$D$1001,MATCH(A257,'Part Master'!$A$2:$A$1001,0)),"")</f>
        <v/>
      </c>
      <c r="G257" s="78" t="str">
        <f>IFERROR(INDEX('Part Master'!$E$2:$E$1001,MATCH(A257,'Part Master'!$A$2:$A$1001,0)),"")</f>
        <v/>
      </c>
      <c r="H257" s="84" t="str">
        <f t="shared" si="28"/>
        <v/>
      </c>
      <c r="I257" s="67" t="str">
        <f>IFERROR(INDEX('Part Master'!$F$2:$F$1001,MATCH(A257,'Part Master'!$A$2:$A$1001,0)),"")</f>
        <v/>
      </c>
      <c r="J257" s="67" t="str">
        <f>IFERROR(INDEX('Part Master'!$G$2:$G$1001,MATCH(A257,'Part Master'!$A$2:$A$1001,0)),"")</f>
        <v/>
      </c>
      <c r="K257" s="78" t="str">
        <f>IFERROR(INDEX('Part Master'!$H$2:$H$1001,MATCH(A257,'Part Master'!$A$2:$A$1001,0)),"")</f>
        <v/>
      </c>
      <c r="L257" s="84" t="str">
        <f t="shared" si="29"/>
        <v/>
      </c>
      <c r="M257" s="67" t="str">
        <f>IFERROR(INDEX('Part Master'!$I$2:$I$1001,MATCH(A257,'Part Master'!$A$2:$A$1001,0)),"")</f>
        <v/>
      </c>
      <c r="N257" s="67" t="str">
        <f>IFERROR(INDEX('Part Master'!$J$2:$J$1001,MATCH(A257,'Part Master'!$A$2:$A$1001,0)),"")</f>
        <v/>
      </c>
      <c r="O257" s="78" t="str">
        <f>IFERROR(INDEX('Part Master'!$K$2:$K$1001,MATCH(A257,'Part Master'!$A$2:$A$1001,0)),"")</f>
        <v/>
      </c>
      <c r="P257" s="84" t="str">
        <f t="shared" si="30"/>
        <v/>
      </c>
      <c r="Q257" s="78" t="str">
        <f>IFERROR(INDEX('Part Master'!$L$2:$L$1001,MATCH(A257,'Part Master'!$A$2:$A$1001,0)),"")</f>
        <v/>
      </c>
      <c r="R257" s="84" t="str">
        <f t="shared" si="31"/>
        <v/>
      </c>
      <c r="S257" s="84" t="str">
        <f t="shared" si="32"/>
        <v/>
      </c>
      <c r="T257" s="82" t="str">
        <f t="shared" si="33"/>
        <v/>
      </c>
      <c r="U257" s="82" t="str">
        <f t="shared" si="34"/>
        <v/>
      </c>
      <c r="V257" s="82" t="str">
        <f t="shared" si="35"/>
        <v/>
      </c>
    </row>
    <row r="258" spans="1:22" x14ac:dyDescent="0.3">
      <c r="A258" s="6"/>
      <c r="B258" s="43"/>
      <c r="C258" s="67" t="str">
        <f>IFERROR(INDEX('Part Master'!$B$2:$B$1001,MATCH(A258,'Part Master'!$A$2:$A$1001,0)),"")</f>
        <v/>
      </c>
      <c r="D258" s="80" t="str">
        <f t="shared" ref="D258:D321" si="36">IF(OR(B258="",C258="",C258=0),"",ROUNDUP(B258/C258,0))</f>
        <v/>
      </c>
      <c r="E258" s="68" t="str">
        <f>IFERROR(INDEX('Part Master'!$C$2:$C$1001,MATCH(A258,'Part Master'!$A$2:$A$1001,0)),"")</f>
        <v/>
      </c>
      <c r="F258" s="67" t="str">
        <f>IFERROR(INDEX('Part Master'!$D$2:$D$1001,MATCH(A258,'Part Master'!$A$2:$A$1001,0)),"")</f>
        <v/>
      </c>
      <c r="G258" s="78" t="str">
        <f>IFERROR(INDEX('Part Master'!$E$2:$E$1001,MATCH(A258,'Part Master'!$A$2:$A$1001,0)),"")</f>
        <v/>
      </c>
      <c r="H258" s="81" t="str">
        <f t="shared" ref="H258:H321" si="37">IF(OR(E258="",G258=""),"",E258*G258)</f>
        <v/>
      </c>
      <c r="I258" s="67" t="str">
        <f>IFERROR(INDEX('Part Master'!$F$2:$F$1001,MATCH(A258,'Part Master'!$A$2:$A$1001,0)),"")</f>
        <v/>
      </c>
      <c r="J258" s="67" t="str">
        <f>IFERROR(INDEX('Part Master'!$G$2:$G$1001,MATCH(A258,'Part Master'!$A$2:$A$1001,0)),"")</f>
        <v/>
      </c>
      <c r="K258" s="78" t="str">
        <f>IFERROR(INDEX('Part Master'!$H$2:$H$1001,MATCH(A258,'Part Master'!$A$2:$A$1001,0)),"")</f>
        <v/>
      </c>
      <c r="L258" s="81" t="str">
        <f t="shared" ref="L258:L321" si="38">IF(OR(J258="",K258=""),"",J258*K258)</f>
        <v/>
      </c>
      <c r="M258" s="67" t="str">
        <f>IFERROR(INDEX('Part Master'!$I$2:$I$1001,MATCH(A258,'Part Master'!$A$2:$A$1001,0)),"")</f>
        <v/>
      </c>
      <c r="N258" s="67" t="str">
        <f>IFERROR(INDEX('Part Master'!$J$2:$J$1001,MATCH(A258,'Part Master'!$A$2:$A$1001,0)),"")</f>
        <v/>
      </c>
      <c r="O258" s="78" t="str">
        <f>IFERROR(INDEX('Part Master'!$K$2:$K$1001,MATCH(A258,'Part Master'!$A$2:$A$1001,0)),"")</f>
        <v/>
      </c>
      <c r="P258" s="81" t="str">
        <f t="shared" ref="P258:P321" si="39">IF(OR(N258="",O258=""),"",N258*O258)</f>
        <v/>
      </c>
      <c r="Q258" s="78" t="str">
        <f>IFERROR(INDEX('Part Master'!$L$2:$L$1001,MATCH(A258,'Part Master'!$A$2:$A$1001,0)),"")</f>
        <v/>
      </c>
      <c r="R258" s="81" t="str">
        <f t="shared" ref="R258:R321" si="40">IF(A258="","",SUM(H258,L258,P258,Q258))</f>
        <v/>
      </c>
      <c r="S258" s="81" t="str">
        <f t="shared" ref="S258:S321" si="41">IF(OR(D258="",R258=""),"",D258*R258)</f>
        <v/>
      </c>
      <c r="T258" s="82" t="str">
        <f t="shared" ref="T258:T321" si="42">IF(OR(D258="",E258=""),"",D258*E258)</f>
        <v/>
      </c>
      <c r="U258" s="82" t="str">
        <f t="shared" ref="U258:U321" si="43">IF(OR(D258="",J258=""),"",D258*J258)</f>
        <v/>
      </c>
      <c r="V258" s="82" t="str">
        <f t="shared" ref="V258:V321" si="44">IF(OR(D258="",N258=""),"",D258*N258)</f>
        <v/>
      </c>
    </row>
    <row r="259" spans="1:22" x14ac:dyDescent="0.3">
      <c r="A259" s="6"/>
      <c r="B259" s="43"/>
      <c r="C259" s="67" t="str">
        <f>IFERROR(INDEX('Part Master'!$B$2:$B$1001,MATCH(A259,'Part Master'!$A$2:$A$1001,0)),"")</f>
        <v/>
      </c>
      <c r="D259" s="83" t="str">
        <f t="shared" si="36"/>
        <v/>
      </c>
      <c r="E259" s="68" t="str">
        <f>IFERROR(INDEX('Part Master'!$C$2:$C$1001,MATCH(A259,'Part Master'!$A$2:$A$1001,0)),"")</f>
        <v/>
      </c>
      <c r="F259" s="67" t="str">
        <f>IFERROR(INDEX('Part Master'!$D$2:$D$1001,MATCH(A259,'Part Master'!$A$2:$A$1001,0)),"")</f>
        <v/>
      </c>
      <c r="G259" s="78" t="str">
        <f>IFERROR(INDEX('Part Master'!$E$2:$E$1001,MATCH(A259,'Part Master'!$A$2:$A$1001,0)),"")</f>
        <v/>
      </c>
      <c r="H259" s="84" t="str">
        <f t="shared" si="37"/>
        <v/>
      </c>
      <c r="I259" s="67" t="str">
        <f>IFERROR(INDEX('Part Master'!$F$2:$F$1001,MATCH(A259,'Part Master'!$A$2:$A$1001,0)),"")</f>
        <v/>
      </c>
      <c r="J259" s="67" t="str">
        <f>IFERROR(INDEX('Part Master'!$G$2:$G$1001,MATCH(A259,'Part Master'!$A$2:$A$1001,0)),"")</f>
        <v/>
      </c>
      <c r="K259" s="78" t="str">
        <f>IFERROR(INDEX('Part Master'!$H$2:$H$1001,MATCH(A259,'Part Master'!$A$2:$A$1001,0)),"")</f>
        <v/>
      </c>
      <c r="L259" s="84" t="str">
        <f t="shared" si="38"/>
        <v/>
      </c>
      <c r="M259" s="67" t="str">
        <f>IFERROR(INDEX('Part Master'!$I$2:$I$1001,MATCH(A259,'Part Master'!$A$2:$A$1001,0)),"")</f>
        <v/>
      </c>
      <c r="N259" s="67" t="str">
        <f>IFERROR(INDEX('Part Master'!$J$2:$J$1001,MATCH(A259,'Part Master'!$A$2:$A$1001,0)),"")</f>
        <v/>
      </c>
      <c r="O259" s="78" t="str">
        <f>IFERROR(INDEX('Part Master'!$K$2:$K$1001,MATCH(A259,'Part Master'!$A$2:$A$1001,0)),"")</f>
        <v/>
      </c>
      <c r="P259" s="84" t="str">
        <f t="shared" si="39"/>
        <v/>
      </c>
      <c r="Q259" s="78" t="str">
        <f>IFERROR(INDEX('Part Master'!$L$2:$L$1001,MATCH(A259,'Part Master'!$A$2:$A$1001,0)),"")</f>
        <v/>
      </c>
      <c r="R259" s="84" t="str">
        <f t="shared" si="40"/>
        <v/>
      </c>
      <c r="S259" s="84" t="str">
        <f t="shared" si="41"/>
        <v/>
      </c>
      <c r="T259" s="82" t="str">
        <f t="shared" si="42"/>
        <v/>
      </c>
      <c r="U259" s="82" t="str">
        <f t="shared" si="43"/>
        <v/>
      </c>
      <c r="V259" s="82" t="str">
        <f t="shared" si="44"/>
        <v/>
      </c>
    </row>
    <row r="260" spans="1:22" x14ac:dyDescent="0.3">
      <c r="A260" s="6"/>
      <c r="B260" s="43"/>
      <c r="C260" s="67" t="str">
        <f>IFERROR(INDEX('Part Master'!$B$2:$B$1001,MATCH(A260,'Part Master'!$A$2:$A$1001,0)),"")</f>
        <v/>
      </c>
      <c r="D260" s="80" t="str">
        <f t="shared" si="36"/>
        <v/>
      </c>
      <c r="E260" s="68" t="str">
        <f>IFERROR(INDEX('Part Master'!$C$2:$C$1001,MATCH(A260,'Part Master'!$A$2:$A$1001,0)),"")</f>
        <v/>
      </c>
      <c r="F260" s="67" t="str">
        <f>IFERROR(INDEX('Part Master'!$D$2:$D$1001,MATCH(A260,'Part Master'!$A$2:$A$1001,0)),"")</f>
        <v/>
      </c>
      <c r="G260" s="78" t="str">
        <f>IFERROR(INDEX('Part Master'!$E$2:$E$1001,MATCH(A260,'Part Master'!$A$2:$A$1001,0)),"")</f>
        <v/>
      </c>
      <c r="H260" s="81" t="str">
        <f t="shared" si="37"/>
        <v/>
      </c>
      <c r="I260" s="67" t="str">
        <f>IFERROR(INDEX('Part Master'!$F$2:$F$1001,MATCH(A260,'Part Master'!$A$2:$A$1001,0)),"")</f>
        <v/>
      </c>
      <c r="J260" s="67" t="str">
        <f>IFERROR(INDEX('Part Master'!$G$2:$G$1001,MATCH(A260,'Part Master'!$A$2:$A$1001,0)),"")</f>
        <v/>
      </c>
      <c r="K260" s="78" t="str">
        <f>IFERROR(INDEX('Part Master'!$H$2:$H$1001,MATCH(A260,'Part Master'!$A$2:$A$1001,0)),"")</f>
        <v/>
      </c>
      <c r="L260" s="81" t="str">
        <f t="shared" si="38"/>
        <v/>
      </c>
      <c r="M260" s="67" t="str">
        <f>IFERROR(INDEX('Part Master'!$I$2:$I$1001,MATCH(A260,'Part Master'!$A$2:$A$1001,0)),"")</f>
        <v/>
      </c>
      <c r="N260" s="67" t="str">
        <f>IFERROR(INDEX('Part Master'!$J$2:$J$1001,MATCH(A260,'Part Master'!$A$2:$A$1001,0)),"")</f>
        <v/>
      </c>
      <c r="O260" s="78" t="str">
        <f>IFERROR(INDEX('Part Master'!$K$2:$K$1001,MATCH(A260,'Part Master'!$A$2:$A$1001,0)),"")</f>
        <v/>
      </c>
      <c r="P260" s="81" t="str">
        <f t="shared" si="39"/>
        <v/>
      </c>
      <c r="Q260" s="78" t="str">
        <f>IFERROR(INDEX('Part Master'!$L$2:$L$1001,MATCH(A260,'Part Master'!$A$2:$A$1001,0)),"")</f>
        <v/>
      </c>
      <c r="R260" s="81" t="str">
        <f t="shared" si="40"/>
        <v/>
      </c>
      <c r="S260" s="81" t="str">
        <f t="shared" si="41"/>
        <v/>
      </c>
      <c r="T260" s="82" t="str">
        <f t="shared" si="42"/>
        <v/>
      </c>
      <c r="U260" s="82" t="str">
        <f t="shared" si="43"/>
        <v/>
      </c>
      <c r="V260" s="82" t="str">
        <f t="shared" si="44"/>
        <v/>
      </c>
    </row>
    <row r="261" spans="1:22" x14ac:dyDescent="0.3">
      <c r="A261" s="6"/>
      <c r="B261" s="43"/>
      <c r="C261" s="67" t="str">
        <f>IFERROR(INDEX('Part Master'!$B$2:$B$1001,MATCH(A261,'Part Master'!$A$2:$A$1001,0)),"")</f>
        <v/>
      </c>
      <c r="D261" s="83" t="str">
        <f t="shared" si="36"/>
        <v/>
      </c>
      <c r="E261" s="68" t="str">
        <f>IFERROR(INDEX('Part Master'!$C$2:$C$1001,MATCH(A261,'Part Master'!$A$2:$A$1001,0)),"")</f>
        <v/>
      </c>
      <c r="F261" s="67" t="str">
        <f>IFERROR(INDEX('Part Master'!$D$2:$D$1001,MATCH(A261,'Part Master'!$A$2:$A$1001,0)),"")</f>
        <v/>
      </c>
      <c r="G261" s="78" t="str">
        <f>IFERROR(INDEX('Part Master'!$E$2:$E$1001,MATCH(A261,'Part Master'!$A$2:$A$1001,0)),"")</f>
        <v/>
      </c>
      <c r="H261" s="84" t="str">
        <f t="shared" si="37"/>
        <v/>
      </c>
      <c r="I261" s="67" t="str">
        <f>IFERROR(INDEX('Part Master'!$F$2:$F$1001,MATCH(A261,'Part Master'!$A$2:$A$1001,0)),"")</f>
        <v/>
      </c>
      <c r="J261" s="67" t="str">
        <f>IFERROR(INDEX('Part Master'!$G$2:$G$1001,MATCH(A261,'Part Master'!$A$2:$A$1001,0)),"")</f>
        <v/>
      </c>
      <c r="K261" s="78" t="str">
        <f>IFERROR(INDEX('Part Master'!$H$2:$H$1001,MATCH(A261,'Part Master'!$A$2:$A$1001,0)),"")</f>
        <v/>
      </c>
      <c r="L261" s="84" t="str">
        <f t="shared" si="38"/>
        <v/>
      </c>
      <c r="M261" s="67" t="str">
        <f>IFERROR(INDEX('Part Master'!$I$2:$I$1001,MATCH(A261,'Part Master'!$A$2:$A$1001,0)),"")</f>
        <v/>
      </c>
      <c r="N261" s="67" t="str">
        <f>IFERROR(INDEX('Part Master'!$J$2:$J$1001,MATCH(A261,'Part Master'!$A$2:$A$1001,0)),"")</f>
        <v/>
      </c>
      <c r="O261" s="78" t="str">
        <f>IFERROR(INDEX('Part Master'!$K$2:$K$1001,MATCH(A261,'Part Master'!$A$2:$A$1001,0)),"")</f>
        <v/>
      </c>
      <c r="P261" s="84" t="str">
        <f t="shared" si="39"/>
        <v/>
      </c>
      <c r="Q261" s="78" t="str">
        <f>IFERROR(INDEX('Part Master'!$L$2:$L$1001,MATCH(A261,'Part Master'!$A$2:$A$1001,0)),"")</f>
        <v/>
      </c>
      <c r="R261" s="84" t="str">
        <f t="shared" si="40"/>
        <v/>
      </c>
      <c r="S261" s="84" t="str">
        <f t="shared" si="41"/>
        <v/>
      </c>
      <c r="T261" s="82" t="str">
        <f t="shared" si="42"/>
        <v/>
      </c>
      <c r="U261" s="82" t="str">
        <f t="shared" si="43"/>
        <v/>
      </c>
      <c r="V261" s="82" t="str">
        <f t="shared" si="44"/>
        <v/>
      </c>
    </row>
    <row r="262" spans="1:22" x14ac:dyDescent="0.3">
      <c r="A262" s="6"/>
      <c r="B262" s="43"/>
      <c r="C262" s="67" t="str">
        <f>IFERROR(INDEX('Part Master'!$B$2:$B$1001,MATCH(A262,'Part Master'!$A$2:$A$1001,0)),"")</f>
        <v/>
      </c>
      <c r="D262" s="80" t="str">
        <f t="shared" si="36"/>
        <v/>
      </c>
      <c r="E262" s="68" t="str">
        <f>IFERROR(INDEX('Part Master'!$C$2:$C$1001,MATCH(A262,'Part Master'!$A$2:$A$1001,0)),"")</f>
        <v/>
      </c>
      <c r="F262" s="67" t="str">
        <f>IFERROR(INDEX('Part Master'!$D$2:$D$1001,MATCH(A262,'Part Master'!$A$2:$A$1001,0)),"")</f>
        <v/>
      </c>
      <c r="G262" s="78" t="str">
        <f>IFERROR(INDEX('Part Master'!$E$2:$E$1001,MATCH(A262,'Part Master'!$A$2:$A$1001,0)),"")</f>
        <v/>
      </c>
      <c r="H262" s="81" t="str">
        <f t="shared" si="37"/>
        <v/>
      </c>
      <c r="I262" s="67" t="str">
        <f>IFERROR(INDEX('Part Master'!$F$2:$F$1001,MATCH(A262,'Part Master'!$A$2:$A$1001,0)),"")</f>
        <v/>
      </c>
      <c r="J262" s="67" t="str">
        <f>IFERROR(INDEX('Part Master'!$G$2:$G$1001,MATCH(A262,'Part Master'!$A$2:$A$1001,0)),"")</f>
        <v/>
      </c>
      <c r="K262" s="78" t="str">
        <f>IFERROR(INDEX('Part Master'!$H$2:$H$1001,MATCH(A262,'Part Master'!$A$2:$A$1001,0)),"")</f>
        <v/>
      </c>
      <c r="L262" s="81" t="str">
        <f t="shared" si="38"/>
        <v/>
      </c>
      <c r="M262" s="67" t="str">
        <f>IFERROR(INDEX('Part Master'!$I$2:$I$1001,MATCH(A262,'Part Master'!$A$2:$A$1001,0)),"")</f>
        <v/>
      </c>
      <c r="N262" s="67" t="str">
        <f>IFERROR(INDEX('Part Master'!$J$2:$J$1001,MATCH(A262,'Part Master'!$A$2:$A$1001,0)),"")</f>
        <v/>
      </c>
      <c r="O262" s="78" t="str">
        <f>IFERROR(INDEX('Part Master'!$K$2:$K$1001,MATCH(A262,'Part Master'!$A$2:$A$1001,0)),"")</f>
        <v/>
      </c>
      <c r="P262" s="81" t="str">
        <f t="shared" si="39"/>
        <v/>
      </c>
      <c r="Q262" s="78" t="str">
        <f>IFERROR(INDEX('Part Master'!$L$2:$L$1001,MATCH(A262,'Part Master'!$A$2:$A$1001,0)),"")</f>
        <v/>
      </c>
      <c r="R262" s="81" t="str">
        <f t="shared" si="40"/>
        <v/>
      </c>
      <c r="S262" s="81" t="str">
        <f t="shared" si="41"/>
        <v/>
      </c>
      <c r="T262" s="82" t="str">
        <f t="shared" si="42"/>
        <v/>
      </c>
      <c r="U262" s="82" t="str">
        <f t="shared" si="43"/>
        <v/>
      </c>
      <c r="V262" s="82" t="str">
        <f t="shared" si="44"/>
        <v/>
      </c>
    </row>
    <row r="263" spans="1:22" x14ac:dyDescent="0.3">
      <c r="A263" s="6"/>
      <c r="B263" s="43"/>
      <c r="C263" s="67" t="str">
        <f>IFERROR(INDEX('Part Master'!$B$2:$B$1001,MATCH(A263,'Part Master'!$A$2:$A$1001,0)),"")</f>
        <v/>
      </c>
      <c r="D263" s="83" t="str">
        <f t="shared" si="36"/>
        <v/>
      </c>
      <c r="E263" s="68" t="str">
        <f>IFERROR(INDEX('Part Master'!$C$2:$C$1001,MATCH(A263,'Part Master'!$A$2:$A$1001,0)),"")</f>
        <v/>
      </c>
      <c r="F263" s="67" t="str">
        <f>IFERROR(INDEX('Part Master'!$D$2:$D$1001,MATCH(A263,'Part Master'!$A$2:$A$1001,0)),"")</f>
        <v/>
      </c>
      <c r="G263" s="78" t="str">
        <f>IFERROR(INDEX('Part Master'!$E$2:$E$1001,MATCH(A263,'Part Master'!$A$2:$A$1001,0)),"")</f>
        <v/>
      </c>
      <c r="H263" s="84" t="str">
        <f t="shared" si="37"/>
        <v/>
      </c>
      <c r="I263" s="67" t="str">
        <f>IFERROR(INDEX('Part Master'!$F$2:$F$1001,MATCH(A263,'Part Master'!$A$2:$A$1001,0)),"")</f>
        <v/>
      </c>
      <c r="J263" s="67" t="str">
        <f>IFERROR(INDEX('Part Master'!$G$2:$G$1001,MATCH(A263,'Part Master'!$A$2:$A$1001,0)),"")</f>
        <v/>
      </c>
      <c r="K263" s="78" t="str">
        <f>IFERROR(INDEX('Part Master'!$H$2:$H$1001,MATCH(A263,'Part Master'!$A$2:$A$1001,0)),"")</f>
        <v/>
      </c>
      <c r="L263" s="84" t="str">
        <f t="shared" si="38"/>
        <v/>
      </c>
      <c r="M263" s="67" t="str">
        <f>IFERROR(INDEX('Part Master'!$I$2:$I$1001,MATCH(A263,'Part Master'!$A$2:$A$1001,0)),"")</f>
        <v/>
      </c>
      <c r="N263" s="67" t="str">
        <f>IFERROR(INDEX('Part Master'!$J$2:$J$1001,MATCH(A263,'Part Master'!$A$2:$A$1001,0)),"")</f>
        <v/>
      </c>
      <c r="O263" s="78" t="str">
        <f>IFERROR(INDEX('Part Master'!$K$2:$K$1001,MATCH(A263,'Part Master'!$A$2:$A$1001,0)),"")</f>
        <v/>
      </c>
      <c r="P263" s="84" t="str">
        <f t="shared" si="39"/>
        <v/>
      </c>
      <c r="Q263" s="78" t="str">
        <f>IFERROR(INDEX('Part Master'!$L$2:$L$1001,MATCH(A263,'Part Master'!$A$2:$A$1001,0)),"")</f>
        <v/>
      </c>
      <c r="R263" s="84" t="str">
        <f t="shared" si="40"/>
        <v/>
      </c>
      <c r="S263" s="84" t="str">
        <f t="shared" si="41"/>
        <v/>
      </c>
      <c r="T263" s="82" t="str">
        <f t="shared" si="42"/>
        <v/>
      </c>
      <c r="U263" s="82" t="str">
        <f t="shared" si="43"/>
        <v/>
      </c>
      <c r="V263" s="82" t="str">
        <f t="shared" si="44"/>
        <v/>
      </c>
    </row>
    <row r="264" spans="1:22" x14ac:dyDescent="0.3">
      <c r="A264" s="6"/>
      <c r="B264" s="43"/>
      <c r="C264" s="67" t="str">
        <f>IFERROR(INDEX('Part Master'!$B$2:$B$1001,MATCH(A264,'Part Master'!$A$2:$A$1001,0)),"")</f>
        <v/>
      </c>
      <c r="D264" s="80" t="str">
        <f t="shared" si="36"/>
        <v/>
      </c>
      <c r="E264" s="68" t="str">
        <f>IFERROR(INDEX('Part Master'!$C$2:$C$1001,MATCH(A264,'Part Master'!$A$2:$A$1001,0)),"")</f>
        <v/>
      </c>
      <c r="F264" s="67" t="str">
        <f>IFERROR(INDEX('Part Master'!$D$2:$D$1001,MATCH(A264,'Part Master'!$A$2:$A$1001,0)),"")</f>
        <v/>
      </c>
      <c r="G264" s="78" t="str">
        <f>IFERROR(INDEX('Part Master'!$E$2:$E$1001,MATCH(A264,'Part Master'!$A$2:$A$1001,0)),"")</f>
        <v/>
      </c>
      <c r="H264" s="81" t="str">
        <f t="shared" si="37"/>
        <v/>
      </c>
      <c r="I264" s="67" t="str">
        <f>IFERROR(INDEX('Part Master'!$F$2:$F$1001,MATCH(A264,'Part Master'!$A$2:$A$1001,0)),"")</f>
        <v/>
      </c>
      <c r="J264" s="67" t="str">
        <f>IFERROR(INDEX('Part Master'!$G$2:$G$1001,MATCH(A264,'Part Master'!$A$2:$A$1001,0)),"")</f>
        <v/>
      </c>
      <c r="K264" s="78" t="str">
        <f>IFERROR(INDEX('Part Master'!$H$2:$H$1001,MATCH(A264,'Part Master'!$A$2:$A$1001,0)),"")</f>
        <v/>
      </c>
      <c r="L264" s="81" t="str">
        <f t="shared" si="38"/>
        <v/>
      </c>
      <c r="M264" s="67" t="str">
        <f>IFERROR(INDEX('Part Master'!$I$2:$I$1001,MATCH(A264,'Part Master'!$A$2:$A$1001,0)),"")</f>
        <v/>
      </c>
      <c r="N264" s="67" t="str">
        <f>IFERROR(INDEX('Part Master'!$J$2:$J$1001,MATCH(A264,'Part Master'!$A$2:$A$1001,0)),"")</f>
        <v/>
      </c>
      <c r="O264" s="78" t="str">
        <f>IFERROR(INDEX('Part Master'!$K$2:$K$1001,MATCH(A264,'Part Master'!$A$2:$A$1001,0)),"")</f>
        <v/>
      </c>
      <c r="P264" s="81" t="str">
        <f t="shared" si="39"/>
        <v/>
      </c>
      <c r="Q264" s="78" t="str">
        <f>IFERROR(INDEX('Part Master'!$L$2:$L$1001,MATCH(A264,'Part Master'!$A$2:$A$1001,0)),"")</f>
        <v/>
      </c>
      <c r="R264" s="81" t="str">
        <f t="shared" si="40"/>
        <v/>
      </c>
      <c r="S264" s="81" t="str">
        <f t="shared" si="41"/>
        <v/>
      </c>
      <c r="T264" s="82" t="str">
        <f t="shared" si="42"/>
        <v/>
      </c>
      <c r="U264" s="82" t="str">
        <f t="shared" si="43"/>
        <v/>
      </c>
      <c r="V264" s="82" t="str">
        <f t="shared" si="44"/>
        <v/>
      </c>
    </row>
    <row r="265" spans="1:22" x14ac:dyDescent="0.3">
      <c r="A265" s="6"/>
      <c r="B265" s="43"/>
      <c r="C265" s="67" t="str">
        <f>IFERROR(INDEX('Part Master'!$B$2:$B$1001,MATCH(A265,'Part Master'!$A$2:$A$1001,0)),"")</f>
        <v/>
      </c>
      <c r="D265" s="83" t="str">
        <f t="shared" si="36"/>
        <v/>
      </c>
      <c r="E265" s="68" t="str">
        <f>IFERROR(INDEX('Part Master'!$C$2:$C$1001,MATCH(A265,'Part Master'!$A$2:$A$1001,0)),"")</f>
        <v/>
      </c>
      <c r="F265" s="67" t="str">
        <f>IFERROR(INDEX('Part Master'!$D$2:$D$1001,MATCH(A265,'Part Master'!$A$2:$A$1001,0)),"")</f>
        <v/>
      </c>
      <c r="G265" s="78" t="str">
        <f>IFERROR(INDEX('Part Master'!$E$2:$E$1001,MATCH(A265,'Part Master'!$A$2:$A$1001,0)),"")</f>
        <v/>
      </c>
      <c r="H265" s="84" t="str">
        <f t="shared" si="37"/>
        <v/>
      </c>
      <c r="I265" s="67" t="str">
        <f>IFERROR(INDEX('Part Master'!$F$2:$F$1001,MATCH(A265,'Part Master'!$A$2:$A$1001,0)),"")</f>
        <v/>
      </c>
      <c r="J265" s="67" t="str">
        <f>IFERROR(INDEX('Part Master'!$G$2:$G$1001,MATCH(A265,'Part Master'!$A$2:$A$1001,0)),"")</f>
        <v/>
      </c>
      <c r="K265" s="78" t="str">
        <f>IFERROR(INDEX('Part Master'!$H$2:$H$1001,MATCH(A265,'Part Master'!$A$2:$A$1001,0)),"")</f>
        <v/>
      </c>
      <c r="L265" s="84" t="str">
        <f t="shared" si="38"/>
        <v/>
      </c>
      <c r="M265" s="67" t="str">
        <f>IFERROR(INDEX('Part Master'!$I$2:$I$1001,MATCH(A265,'Part Master'!$A$2:$A$1001,0)),"")</f>
        <v/>
      </c>
      <c r="N265" s="67" t="str">
        <f>IFERROR(INDEX('Part Master'!$J$2:$J$1001,MATCH(A265,'Part Master'!$A$2:$A$1001,0)),"")</f>
        <v/>
      </c>
      <c r="O265" s="78" t="str">
        <f>IFERROR(INDEX('Part Master'!$K$2:$K$1001,MATCH(A265,'Part Master'!$A$2:$A$1001,0)),"")</f>
        <v/>
      </c>
      <c r="P265" s="84" t="str">
        <f t="shared" si="39"/>
        <v/>
      </c>
      <c r="Q265" s="78" t="str">
        <f>IFERROR(INDEX('Part Master'!$L$2:$L$1001,MATCH(A265,'Part Master'!$A$2:$A$1001,0)),"")</f>
        <v/>
      </c>
      <c r="R265" s="84" t="str">
        <f t="shared" si="40"/>
        <v/>
      </c>
      <c r="S265" s="84" t="str">
        <f t="shared" si="41"/>
        <v/>
      </c>
      <c r="T265" s="82" t="str">
        <f t="shared" si="42"/>
        <v/>
      </c>
      <c r="U265" s="82" t="str">
        <f t="shared" si="43"/>
        <v/>
      </c>
      <c r="V265" s="82" t="str">
        <f t="shared" si="44"/>
        <v/>
      </c>
    </row>
    <row r="266" spans="1:22" x14ac:dyDescent="0.3">
      <c r="A266" s="6"/>
      <c r="B266" s="43"/>
      <c r="C266" s="67" t="str">
        <f>IFERROR(INDEX('Part Master'!$B$2:$B$1001,MATCH(A266,'Part Master'!$A$2:$A$1001,0)),"")</f>
        <v/>
      </c>
      <c r="D266" s="80" t="str">
        <f t="shared" si="36"/>
        <v/>
      </c>
      <c r="E266" s="68" t="str">
        <f>IFERROR(INDEX('Part Master'!$C$2:$C$1001,MATCH(A266,'Part Master'!$A$2:$A$1001,0)),"")</f>
        <v/>
      </c>
      <c r="F266" s="67" t="str">
        <f>IFERROR(INDEX('Part Master'!$D$2:$D$1001,MATCH(A266,'Part Master'!$A$2:$A$1001,0)),"")</f>
        <v/>
      </c>
      <c r="G266" s="78" t="str">
        <f>IFERROR(INDEX('Part Master'!$E$2:$E$1001,MATCH(A266,'Part Master'!$A$2:$A$1001,0)),"")</f>
        <v/>
      </c>
      <c r="H266" s="81" t="str">
        <f t="shared" si="37"/>
        <v/>
      </c>
      <c r="I266" s="67" t="str">
        <f>IFERROR(INDEX('Part Master'!$F$2:$F$1001,MATCH(A266,'Part Master'!$A$2:$A$1001,0)),"")</f>
        <v/>
      </c>
      <c r="J266" s="67" t="str">
        <f>IFERROR(INDEX('Part Master'!$G$2:$G$1001,MATCH(A266,'Part Master'!$A$2:$A$1001,0)),"")</f>
        <v/>
      </c>
      <c r="K266" s="78" t="str">
        <f>IFERROR(INDEX('Part Master'!$H$2:$H$1001,MATCH(A266,'Part Master'!$A$2:$A$1001,0)),"")</f>
        <v/>
      </c>
      <c r="L266" s="81" t="str">
        <f t="shared" si="38"/>
        <v/>
      </c>
      <c r="M266" s="67" t="str">
        <f>IFERROR(INDEX('Part Master'!$I$2:$I$1001,MATCH(A266,'Part Master'!$A$2:$A$1001,0)),"")</f>
        <v/>
      </c>
      <c r="N266" s="67" t="str">
        <f>IFERROR(INDEX('Part Master'!$J$2:$J$1001,MATCH(A266,'Part Master'!$A$2:$A$1001,0)),"")</f>
        <v/>
      </c>
      <c r="O266" s="78" t="str">
        <f>IFERROR(INDEX('Part Master'!$K$2:$K$1001,MATCH(A266,'Part Master'!$A$2:$A$1001,0)),"")</f>
        <v/>
      </c>
      <c r="P266" s="81" t="str">
        <f t="shared" si="39"/>
        <v/>
      </c>
      <c r="Q266" s="78" t="str">
        <f>IFERROR(INDEX('Part Master'!$L$2:$L$1001,MATCH(A266,'Part Master'!$A$2:$A$1001,0)),"")</f>
        <v/>
      </c>
      <c r="R266" s="81" t="str">
        <f t="shared" si="40"/>
        <v/>
      </c>
      <c r="S266" s="81" t="str">
        <f t="shared" si="41"/>
        <v/>
      </c>
      <c r="T266" s="82" t="str">
        <f t="shared" si="42"/>
        <v/>
      </c>
      <c r="U266" s="82" t="str">
        <f t="shared" si="43"/>
        <v/>
      </c>
      <c r="V266" s="82" t="str">
        <f t="shared" si="44"/>
        <v/>
      </c>
    </row>
    <row r="267" spans="1:22" x14ac:dyDescent="0.3">
      <c r="A267" s="6"/>
      <c r="B267" s="43"/>
      <c r="C267" s="67" t="str">
        <f>IFERROR(INDEX('Part Master'!$B$2:$B$1001,MATCH(A267,'Part Master'!$A$2:$A$1001,0)),"")</f>
        <v/>
      </c>
      <c r="D267" s="83" t="str">
        <f t="shared" si="36"/>
        <v/>
      </c>
      <c r="E267" s="68" t="str">
        <f>IFERROR(INDEX('Part Master'!$C$2:$C$1001,MATCH(A267,'Part Master'!$A$2:$A$1001,0)),"")</f>
        <v/>
      </c>
      <c r="F267" s="67" t="str">
        <f>IFERROR(INDEX('Part Master'!$D$2:$D$1001,MATCH(A267,'Part Master'!$A$2:$A$1001,0)),"")</f>
        <v/>
      </c>
      <c r="G267" s="78" t="str">
        <f>IFERROR(INDEX('Part Master'!$E$2:$E$1001,MATCH(A267,'Part Master'!$A$2:$A$1001,0)),"")</f>
        <v/>
      </c>
      <c r="H267" s="84" t="str">
        <f t="shared" si="37"/>
        <v/>
      </c>
      <c r="I267" s="67" t="str">
        <f>IFERROR(INDEX('Part Master'!$F$2:$F$1001,MATCH(A267,'Part Master'!$A$2:$A$1001,0)),"")</f>
        <v/>
      </c>
      <c r="J267" s="67" t="str">
        <f>IFERROR(INDEX('Part Master'!$G$2:$G$1001,MATCH(A267,'Part Master'!$A$2:$A$1001,0)),"")</f>
        <v/>
      </c>
      <c r="K267" s="78" t="str">
        <f>IFERROR(INDEX('Part Master'!$H$2:$H$1001,MATCH(A267,'Part Master'!$A$2:$A$1001,0)),"")</f>
        <v/>
      </c>
      <c r="L267" s="84" t="str">
        <f t="shared" si="38"/>
        <v/>
      </c>
      <c r="M267" s="67" t="str">
        <f>IFERROR(INDEX('Part Master'!$I$2:$I$1001,MATCH(A267,'Part Master'!$A$2:$A$1001,0)),"")</f>
        <v/>
      </c>
      <c r="N267" s="67" t="str">
        <f>IFERROR(INDEX('Part Master'!$J$2:$J$1001,MATCH(A267,'Part Master'!$A$2:$A$1001,0)),"")</f>
        <v/>
      </c>
      <c r="O267" s="78" t="str">
        <f>IFERROR(INDEX('Part Master'!$K$2:$K$1001,MATCH(A267,'Part Master'!$A$2:$A$1001,0)),"")</f>
        <v/>
      </c>
      <c r="P267" s="84" t="str">
        <f t="shared" si="39"/>
        <v/>
      </c>
      <c r="Q267" s="78" t="str">
        <f>IFERROR(INDEX('Part Master'!$L$2:$L$1001,MATCH(A267,'Part Master'!$A$2:$A$1001,0)),"")</f>
        <v/>
      </c>
      <c r="R267" s="84" t="str">
        <f t="shared" si="40"/>
        <v/>
      </c>
      <c r="S267" s="84" t="str">
        <f t="shared" si="41"/>
        <v/>
      </c>
      <c r="T267" s="82" t="str">
        <f t="shared" si="42"/>
        <v/>
      </c>
      <c r="U267" s="82" t="str">
        <f t="shared" si="43"/>
        <v/>
      </c>
      <c r="V267" s="82" t="str">
        <f t="shared" si="44"/>
        <v/>
      </c>
    </row>
    <row r="268" spans="1:22" x14ac:dyDescent="0.3">
      <c r="A268" s="6"/>
      <c r="B268" s="43"/>
      <c r="C268" s="67" t="str">
        <f>IFERROR(INDEX('Part Master'!$B$2:$B$1001,MATCH(A268,'Part Master'!$A$2:$A$1001,0)),"")</f>
        <v/>
      </c>
      <c r="D268" s="80" t="str">
        <f t="shared" si="36"/>
        <v/>
      </c>
      <c r="E268" s="68" t="str">
        <f>IFERROR(INDEX('Part Master'!$C$2:$C$1001,MATCH(A268,'Part Master'!$A$2:$A$1001,0)),"")</f>
        <v/>
      </c>
      <c r="F268" s="67" t="str">
        <f>IFERROR(INDEX('Part Master'!$D$2:$D$1001,MATCH(A268,'Part Master'!$A$2:$A$1001,0)),"")</f>
        <v/>
      </c>
      <c r="G268" s="78" t="str">
        <f>IFERROR(INDEX('Part Master'!$E$2:$E$1001,MATCH(A268,'Part Master'!$A$2:$A$1001,0)),"")</f>
        <v/>
      </c>
      <c r="H268" s="81" t="str">
        <f t="shared" si="37"/>
        <v/>
      </c>
      <c r="I268" s="67" t="str">
        <f>IFERROR(INDEX('Part Master'!$F$2:$F$1001,MATCH(A268,'Part Master'!$A$2:$A$1001,0)),"")</f>
        <v/>
      </c>
      <c r="J268" s="67" t="str">
        <f>IFERROR(INDEX('Part Master'!$G$2:$G$1001,MATCH(A268,'Part Master'!$A$2:$A$1001,0)),"")</f>
        <v/>
      </c>
      <c r="K268" s="78" t="str">
        <f>IFERROR(INDEX('Part Master'!$H$2:$H$1001,MATCH(A268,'Part Master'!$A$2:$A$1001,0)),"")</f>
        <v/>
      </c>
      <c r="L268" s="81" t="str">
        <f t="shared" si="38"/>
        <v/>
      </c>
      <c r="M268" s="67" t="str">
        <f>IFERROR(INDEX('Part Master'!$I$2:$I$1001,MATCH(A268,'Part Master'!$A$2:$A$1001,0)),"")</f>
        <v/>
      </c>
      <c r="N268" s="67" t="str">
        <f>IFERROR(INDEX('Part Master'!$J$2:$J$1001,MATCH(A268,'Part Master'!$A$2:$A$1001,0)),"")</f>
        <v/>
      </c>
      <c r="O268" s="78" t="str">
        <f>IFERROR(INDEX('Part Master'!$K$2:$K$1001,MATCH(A268,'Part Master'!$A$2:$A$1001,0)),"")</f>
        <v/>
      </c>
      <c r="P268" s="81" t="str">
        <f t="shared" si="39"/>
        <v/>
      </c>
      <c r="Q268" s="78" t="str">
        <f>IFERROR(INDEX('Part Master'!$L$2:$L$1001,MATCH(A268,'Part Master'!$A$2:$A$1001,0)),"")</f>
        <v/>
      </c>
      <c r="R268" s="81" t="str">
        <f t="shared" si="40"/>
        <v/>
      </c>
      <c r="S268" s="81" t="str">
        <f t="shared" si="41"/>
        <v/>
      </c>
      <c r="T268" s="82" t="str">
        <f t="shared" si="42"/>
        <v/>
      </c>
      <c r="U268" s="82" t="str">
        <f t="shared" si="43"/>
        <v/>
      </c>
      <c r="V268" s="82" t="str">
        <f t="shared" si="44"/>
        <v/>
      </c>
    </row>
    <row r="269" spans="1:22" x14ac:dyDescent="0.3">
      <c r="A269" s="6"/>
      <c r="B269" s="43"/>
      <c r="C269" s="67" t="str">
        <f>IFERROR(INDEX('Part Master'!$B$2:$B$1001,MATCH(A269,'Part Master'!$A$2:$A$1001,0)),"")</f>
        <v/>
      </c>
      <c r="D269" s="83" t="str">
        <f t="shared" si="36"/>
        <v/>
      </c>
      <c r="E269" s="68" t="str">
        <f>IFERROR(INDEX('Part Master'!$C$2:$C$1001,MATCH(A269,'Part Master'!$A$2:$A$1001,0)),"")</f>
        <v/>
      </c>
      <c r="F269" s="67" t="str">
        <f>IFERROR(INDEX('Part Master'!$D$2:$D$1001,MATCH(A269,'Part Master'!$A$2:$A$1001,0)),"")</f>
        <v/>
      </c>
      <c r="G269" s="78" t="str">
        <f>IFERROR(INDEX('Part Master'!$E$2:$E$1001,MATCH(A269,'Part Master'!$A$2:$A$1001,0)),"")</f>
        <v/>
      </c>
      <c r="H269" s="84" t="str">
        <f t="shared" si="37"/>
        <v/>
      </c>
      <c r="I269" s="67" t="str">
        <f>IFERROR(INDEX('Part Master'!$F$2:$F$1001,MATCH(A269,'Part Master'!$A$2:$A$1001,0)),"")</f>
        <v/>
      </c>
      <c r="J269" s="67" t="str">
        <f>IFERROR(INDEX('Part Master'!$G$2:$G$1001,MATCH(A269,'Part Master'!$A$2:$A$1001,0)),"")</f>
        <v/>
      </c>
      <c r="K269" s="78" t="str">
        <f>IFERROR(INDEX('Part Master'!$H$2:$H$1001,MATCH(A269,'Part Master'!$A$2:$A$1001,0)),"")</f>
        <v/>
      </c>
      <c r="L269" s="84" t="str">
        <f t="shared" si="38"/>
        <v/>
      </c>
      <c r="M269" s="67" t="str">
        <f>IFERROR(INDEX('Part Master'!$I$2:$I$1001,MATCH(A269,'Part Master'!$A$2:$A$1001,0)),"")</f>
        <v/>
      </c>
      <c r="N269" s="67" t="str">
        <f>IFERROR(INDEX('Part Master'!$J$2:$J$1001,MATCH(A269,'Part Master'!$A$2:$A$1001,0)),"")</f>
        <v/>
      </c>
      <c r="O269" s="78" t="str">
        <f>IFERROR(INDEX('Part Master'!$K$2:$K$1001,MATCH(A269,'Part Master'!$A$2:$A$1001,0)),"")</f>
        <v/>
      </c>
      <c r="P269" s="84" t="str">
        <f t="shared" si="39"/>
        <v/>
      </c>
      <c r="Q269" s="78" t="str">
        <f>IFERROR(INDEX('Part Master'!$L$2:$L$1001,MATCH(A269,'Part Master'!$A$2:$A$1001,0)),"")</f>
        <v/>
      </c>
      <c r="R269" s="84" t="str">
        <f t="shared" si="40"/>
        <v/>
      </c>
      <c r="S269" s="84" t="str">
        <f t="shared" si="41"/>
        <v/>
      </c>
      <c r="T269" s="82" t="str">
        <f t="shared" si="42"/>
        <v/>
      </c>
      <c r="U269" s="82" t="str">
        <f t="shared" si="43"/>
        <v/>
      </c>
      <c r="V269" s="82" t="str">
        <f t="shared" si="44"/>
        <v/>
      </c>
    </row>
    <row r="270" spans="1:22" x14ac:dyDescent="0.3">
      <c r="A270" s="6"/>
      <c r="B270" s="43"/>
      <c r="C270" s="67" t="str">
        <f>IFERROR(INDEX('Part Master'!$B$2:$B$1001,MATCH(A270,'Part Master'!$A$2:$A$1001,0)),"")</f>
        <v/>
      </c>
      <c r="D270" s="80" t="str">
        <f t="shared" si="36"/>
        <v/>
      </c>
      <c r="E270" s="68" t="str">
        <f>IFERROR(INDEX('Part Master'!$C$2:$C$1001,MATCH(A270,'Part Master'!$A$2:$A$1001,0)),"")</f>
        <v/>
      </c>
      <c r="F270" s="67" t="str">
        <f>IFERROR(INDEX('Part Master'!$D$2:$D$1001,MATCH(A270,'Part Master'!$A$2:$A$1001,0)),"")</f>
        <v/>
      </c>
      <c r="G270" s="78" t="str">
        <f>IFERROR(INDEX('Part Master'!$E$2:$E$1001,MATCH(A270,'Part Master'!$A$2:$A$1001,0)),"")</f>
        <v/>
      </c>
      <c r="H270" s="81" t="str">
        <f t="shared" si="37"/>
        <v/>
      </c>
      <c r="I270" s="67" t="str">
        <f>IFERROR(INDEX('Part Master'!$F$2:$F$1001,MATCH(A270,'Part Master'!$A$2:$A$1001,0)),"")</f>
        <v/>
      </c>
      <c r="J270" s="67" t="str">
        <f>IFERROR(INDEX('Part Master'!$G$2:$G$1001,MATCH(A270,'Part Master'!$A$2:$A$1001,0)),"")</f>
        <v/>
      </c>
      <c r="K270" s="78" t="str">
        <f>IFERROR(INDEX('Part Master'!$H$2:$H$1001,MATCH(A270,'Part Master'!$A$2:$A$1001,0)),"")</f>
        <v/>
      </c>
      <c r="L270" s="81" t="str">
        <f t="shared" si="38"/>
        <v/>
      </c>
      <c r="M270" s="67" t="str">
        <f>IFERROR(INDEX('Part Master'!$I$2:$I$1001,MATCH(A270,'Part Master'!$A$2:$A$1001,0)),"")</f>
        <v/>
      </c>
      <c r="N270" s="67" t="str">
        <f>IFERROR(INDEX('Part Master'!$J$2:$J$1001,MATCH(A270,'Part Master'!$A$2:$A$1001,0)),"")</f>
        <v/>
      </c>
      <c r="O270" s="78" t="str">
        <f>IFERROR(INDEX('Part Master'!$K$2:$K$1001,MATCH(A270,'Part Master'!$A$2:$A$1001,0)),"")</f>
        <v/>
      </c>
      <c r="P270" s="81" t="str">
        <f t="shared" si="39"/>
        <v/>
      </c>
      <c r="Q270" s="78" t="str">
        <f>IFERROR(INDEX('Part Master'!$L$2:$L$1001,MATCH(A270,'Part Master'!$A$2:$A$1001,0)),"")</f>
        <v/>
      </c>
      <c r="R270" s="81" t="str">
        <f t="shared" si="40"/>
        <v/>
      </c>
      <c r="S270" s="81" t="str">
        <f t="shared" si="41"/>
        <v/>
      </c>
      <c r="T270" s="82" t="str">
        <f t="shared" si="42"/>
        <v/>
      </c>
      <c r="U270" s="82" t="str">
        <f t="shared" si="43"/>
        <v/>
      </c>
      <c r="V270" s="82" t="str">
        <f t="shared" si="44"/>
        <v/>
      </c>
    </row>
    <row r="271" spans="1:22" x14ac:dyDescent="0.3">
      <c r="A271" s="6"/>
      <c r="B271" s="43"/>
      <c r="C271" s="67" t="str">
        <f>IFERROR(INDEX('Part Master'!$B$2:$B$1001,MATCH(A271,'Part Master'!$A$2:$A$1001,0)),"")</f>
        <v/>
      </c>
      <c r="D271" s="83" t="str">
        <f t="shared" si="36"/>
        <v/>
      </c>
      <c r="E271" s="68" t="str">
        <f>IFERROR(INDEX('Part Master'!$C$2:$C$1001,MATCH(A271,'Part Master'!$A$2:$A$1001,0)),"")</f>
        <v/>
      </c>
      <c r="F271" s="67" t="str">
        <f>IFERROR(INDEX('Part Master'!$D$2:$D$1001,MATCH(A271,'Part Master'!$A$2:$A$1001,0)),"")</f>
        <v/>
      </c>
      <c r="G271" s="78" t="str">
        <f>IFERROR(INDEX('Part Master'!$E$2:$E$1001,MATCH(A271,'Part Master'!$A$2:$A$1001,0)),"")</f>
        <v/>
      </c>
      <c r="H271" s="84" t="str">
        <f t="shared" si="37"/>
        <v/>
      </c>
      <c r="I271" s="67" t="str">
        <f>IFERROR(INDEX('Part Master'!$F$2:$F$1001,MATCH(A271,'Part Master'!$A$2:$A$1001,0)),"")</f>
        <v/>
      </c>
      <c r="J271" s="67" t="str">
        <f>IFERROR(INDEX('Part Master'!$G$2:$G$1001,MATCH(A271,'Part Master'!$A$2:$A$1001,0)),"")</f>
        <v/>
      </c>
      <c r="K271" s="78" t="str">
        <f>IFERROR(INDEX('Part Master'!$H$2:$H$1001,MATCH(A271,'Part Master'!$A$2:$A$1001,0)),"")</f>
        <v/>
      </c>
      <c r="L271" s="84" t="str">
        <f t="shared" si="38"/>
        <v/>
      </c>
      <c r="M271" s="67" t="str">
        <f>IFERROR(INDEX('Part Master'!$I$2:$I$1001,MATCH(A271,'Part Master'!$A$2:$A$1001,0)),"")</f>
        <v/>
      </c>
      <c r="N271" s="67" t="str">
        <f>IFERROR(INDEX('Part Master'!$J$2:$J$1001,MATCH(A271,'Part Master'!$A$2:$A$1001,0)),"")</f>
        <v/>
      </c>
      <c r="O271" s="78" t="str">
        <f>IFERROR(INDEX('Part Master'!$K$2:$K$1001,MATCH(A271,'Part Master'!$A$2:$A$1001,0)),"")</f>
        <v/>
      </c>
      <c r="P271" s="84" t="str">
        <f t="shared" si="39"/>
        <v/>
      </c>
      <c r="Q271" s="78" t="str">
        <f>IFERROR(INDEX('Part Master'!$L$2:$L$1001,MATCH(A271,'Part Master'!$A$2:$A$1001,0)),"")</f>
        <v/>
      </c>
      <c r="R271" s="84" t="str">
        <f t="shared" si="40"/>
        <v/>
      </c>
      <c r="S271" s="84" t="str">
        <f t="shared" si="41"/>
        <v/>
      </c>
      <c r="T271" s="82" t="str">
        <f t="shared" si="42"/>
        <v/>
      </c>
      <c r="U271" s="82" t="str">
        <f t="shared" si="43"/>
        <v/>
      </c>
      <c r="V271" s="82" t="str">
        <f t="shared" si="44"/>
        <v/>
      </c>
    </row>
    <row r="272" spans="1:22" x14ac:dyDescent="0.3">
      <c r="A272" s="6"/>
      <c r="B272" s="43"/>
      <c r="C272" s="67" t="str">
        <f>IFERROR(INDEX('Part Master'!$B$2:$B$1001,MATCH(A272,'Part Master'!$A$2:$A$1001,0)),"")</f>
        <v/>
      </c>
      <c r="D272" s="80" t="str">
        <f t="shared" si="36"/>
        <v/>
      </c>
      <c r="E272" s="68" t="str">
        <f>IFERROR(INDEX('Part Master'!$C$2:$C$1001,MATCH(A272,'Part Master'!$A$2:$A$1001,0)),"")</f>
        <v/>
      </c>
      <c r="F272" s="67" t="str">
        <f>IFERROR(INDEX('Part Master'!$D$2:$D$1001,MATCH(A272,'Part Master'!$A$2:$A$1001,0)),"")</f>
        <v/>
      </c>
      <c r="G272" s="78" t="str">
        <f>IFERROR(INDEX('Part Master'!$E$2:$E$1001,MATCH(A272,'Part Master'!$A$2:$A$1001,0)),"")</f>
        <v/>
      </c>
      <c r="H272" s="81" t="str">
        <f t="shared" si="37"/>
        <v/>
      </c>
      <c r="I272" s="67" t="str">
        <f>IFERROR(INDEX('Part Master'!$F$2:$F$1001,MATCH(A272,'Part Master'!$A$2:$A$1001,0)),"")</f>
        <v/>
      </c>
      <c r="J272" s="67" t="str">
        <f>IFERROR(INDEX('Part Master'!$G$2:$G$1001,MATCH(A272,'Part Master'!$A$2:$A$1001,0)),"")</f>
        <v/>
      </c>
      <c r="K272" s="78" t="str">
        <f>IFERROR(INDEX('Part Master'!$H$2:$H$1001,MATCH(A272,'Part Master'!$A$2:$A$1001,0)),"")</f>
        <v/>
      </c>
      <c r="L272" s="81" t="str">
        <f t="shared" si="38"/>
        <v/>
      </c>
      <c r="M272" s="67" t="str">
        <f>IFERROR(INDEX('Part Master'!$I$2:$I$1001,MATCH(A272,'Part Master'!$A$2:$A$1001,0)),"")</f>
        <v/>
      </c>
      <c r="N272" s="67" t="str">
        <f>IFERROR(INDEX('Part Master'!$J$2:$J$1001,MATCH(A272,'Part Master'!$A$2:$A$1001,0)),"")</f>
        <v/>
      </c>
      <c r="O272" s="78" t="str">
        <f>IFERROR(INDEX('Part Master'!$K$2:$K$1001,MATCH(A272,'Part Master'!$A$2:$A$1001,0)),"")</f>
        <v/>
      </c>
      <c r="P272" s="81" t="str">
        <f t="shared" si="39"/>
        <v/>
      </c>
      <c r="Q272" s="78" t="str">
        <f>IFERROR(INDEX('Part Master'!$L$2:$L$1001,MATCH(A272,'Part Master'!$A$2:$A$1001,0)),"")</f>
        <v/>
      </c>
      <c r="R272" s="81" t="str">
        <f t="shared" si="40"/>
        <v/>
      </c>
      <c r="S272" s="81" t="str">
        <f t="shared" si="41"/>
        <v/>
      </c>
      <c r="T272" s="82" t="str">
        <f t="shared" si="42"/>
        <v/>
      </c>
      <c r="U272" s="82" t="str">
        <f t="shared" si="43"/>
        <v/>
      </c>
      <c r="V272" s="82" t="str">
        <f t="shared" si="44"/>
        <v/>
      </c>
    </row>
    <row r="273" spans="1:22" x14ac:dyDescent="0.3">
      <c r="A273" s="6"/>
      <c r="B273" s="43"/>
      <c r="C273" s="67" t="str">
        <f>IFERROR(INDEX('Part Master'!$B$2:$B$1001,MATCH(A273,'Part Master'!$A$2:$A$1001,0)),"")</f>
        <v/>
      </c>
      <c r="D273" s="83" t="str">
        <f t="shared" si="36"/>
        <v/>
      </c>
      <c r="E273" s="68" t="str">
        <f>IFERROR(INDEX('Part Master'!$C$2:$C$1001,MATCH(A273,'Part Master'!$A$2:$A$1001,0)),"")</f>
        <v/>
      </c>
      <c r="F273" s="67" t="str">
        <f>IFERROR(INDEX('Part Master'!$D$2:$D$1001,MATCH(A273,'Part Master'!$A$2:$A$1001,0)),"")</f>
        <v/>
      </c>
      <c r="G273" s="78" t="str">
        <f>IFERROR(INDEX('Part Master'!$E$2:$E$1001,MATCH(A273,'Part Master'!$A$2:$A$1001,0)),"")</f>
        <v/>
      </c>
      <c r="H273" s="84" t="str">
        <f t="shared" si="37"/>
        <v/>
      </c>
      <c r="I273" s="67" t="str">
        <f>IFERROR(INDEX('Part Master'!$F$2:$F$1001,MATCH(A273,'Part Master'!$A$2:$A$1001,0)),"")</f>
        <v/>
      </c>
      <c r="J273" s="67" t="str">
        <f>IFERROR(INDEX('Part Master'!$G$2:$G$1001,MATCH(A273,'Part Master'!$A$2:$A$1001,0)),"")</f>
        <v/>
      </c>
      <c r="K273" s="78" t="str">
        <f>IFERROR(INDEX('Part Master'!$H$2:$H$1001,MATCH(A273,'Part Master'!$A$2:$A$1001,0)),"")</f>
        <v/>
      </c>
      <c r="L273" s="84" t="str">
        <f t="shared" si="38"/>
        <v/>
      </c>
      <c r="M273" s="67" t="str">
        <f>IFERROR(INDEX('Part Master'!$I$2:$I$1001,MATCH(A273,'Part Master'!$A$2:$A$1001,0)),"")</f>
        <v/>
      </c>
      <c r="N273" s="67" t="str">
        <f>IFERROR(INDEX('Part Master'!$J$2:$J$1001,MATCH(A273,'Part Master'!$A$2:$A$1001,0)),"")</f>
        <v/>
      </c>
      <c r="O273" s="78" t="str">
        <f>IFERROR(INDEX('Part Master'!$K$2:$K$1001,MATCH(A273,'Part Master'!$A$2:$A$1001,0)),"")</f>
        <v/>
      </c>
      <c r="P273" s="84" t="str">
        <f t="shared" si="39"/>
        <v/>
      </c>
      <c r="Q273" s="78" t="str">
        <f>IFERROR(INDEX('Part Master'!$L$2:$L$1001,MATCH(A273,'Part Master'!$A$2:$A$1001,0)),"")</f>
        <v/>
      </c>
      <c r="R273" s="84" t="str">
        <f t="shared" si="40"/>
        <v/>
      </c>
      <c r="S273" s="84" t="str">
        <f t="shared" si="41"/>
        <v/>
      </c>
      <c r="T273" s="82" t="str">
        <f t="shared" si="42"/>
        <v/>
      </c>
      <c r="U273" s="82" t="str">
        <f t="shared" si="43"/>
        <v/>
      </c>
      <c r="V273" s="82" t="str">
        <f t="shared" si="44"/>
        <v/>
      </c>
    </row>
    <row r="274" spans="1:22" x14ac:dyDescent="0.3">
      <c r="A274" s="6"/>
      <c r="B274" s="43"/>
      <c r="C274" s="67" t="str">
        <f>IFERROR(INDEX('Part Master'!$B$2:$B$1001,MATCH(A274,'Part Master'!$A$2:$A$1001,0)),"")</f>
        <v/>
      </c>
      <c r="D274" s="80" t="str">
        <f t="shared" si="36"/>
        <v/>
      </c>
      <c r="E274" s="68" t="str">
        <f>IFERROR(INDEX('Part Master'!$C$2:$C$1001,MATCH(A274,'Part Master'!$A$2:$A$1001,0)),"")</f>
        <v/>
      </c>
      <c r="F274" s="67" t="str">
        <f>IFERROR(INDEX('Part Master'!$D$2:$D$1001,MATCH(A274,'Part Master'!$A$2:$A$1001,0)),"")</f>
        <v/>
      </c>
      <c r="G274" s="78" t="str">
        <f>IFERROR(INDEX('Part Master'!$E$2:$E$1001,MATCH(A274,'Part Master'!$A$2:$A$1001,0)),"")</f>
        <v/>
      </c>
      <c r="H274" s="81" t="str">
        <f t="shared" si="37"/>
        <v/>
      </c>
      <c r="I274" s="67" t="str">
        <f>IFERROR(INDEX('Part Master'!$F$2:$F$1001,MATCH(A274,'Part Master'!$A$2:$A$1001,0)),"")</f>
        <v/>
      </c>
      <c r="J274" s="67" t="str">
        <f>IFERROR(INDEX('Part Master'!$G$2:$G$1001,MATCH(A274,'Part Master'!$A$2:$A$1001,0)),"")</f>
        <v/>
      </c>
      <c r="K274" s="78" t="str">
        <f>IFERROR(INDEX('Part Master'!$H$2:$H$1001,MATCH(A274,'Part Master'!$A$2:$A$1001,0)),"")</f>
        <v/>
      </c>
      <c r="L274" s="81" t="str">
        <f t="shared" si="38"/>
        <v/>
      </c>
      <c r="M274" s="67" t="str">
        <f>IFERROR(INDEX('Part Master'!$I$2:$I$1001,MATCH(A274,'Part Master'!$A$2:$A$1001,0)),"")</f>
        <v/>
      </c>
      <c r="N274" s="67" t="str">
        <f>IFERROR(INDEX('Part Master'!$J$2:$J$1001,MATCH(A274,'Part Master'!$A$2:$A$1001,0)),"")</f>
        <v/>
      </c>
      <c r="O274" s="78" t="str">
        <f>IFERROR(INDEX('Part Master'!$K$2:$K$1001,MATCH(A274,'Part Master'!$A$2:$A$1001,0)),"")</f>
        <v/>
      </c>
      <c r="P274" s="81" t="str">
        <f t="shared" si="39"/>
        <v/>
      </c>
      <c r="Q274" s="78" t="str">
        <f>IFERROR(INDEX('Part Master'!$L$2:$L$1001,MATCH(A274,'Part Master'!$A$2:$A$1001,0)),"")</f>
        <v/>
      </c>
      <c r="R274" s="81" t="str">
        <f t="shared" si="40"/>
        <v/>
      </c>
      <c r="S274" s="81" t="str">
        <f t="shared" si="41"/>
        <v/>
      </c>
      <c r="T274" s="82" t="str">
        <f t="shared" si="42"/>
        <v/>
      </c>
      <c r="U274" s="82" t="str">
        <f t="shared" si="43"/>
        <v/>
      </c>
      <c r="V274" s="82" t="str">
        <f t="shared" si="44"/>
        <v/>
      </c>
    </row>
    <row r="275" spans="1:22" x14ac:dyDescent="0.3">
      <c r="A275" s="6"/>
      <c r="B275" s="43"/>
      <c r="C275" s="67" t="str">
        <f>IFERROR(INDEX('Part Master'!$B$2:$B$1001,MATCH(A275,'Part Master'!$A$2:$A$1001,0)),"")</f>
        <v/>
      </c>
      <c r="D275" s="83" t="str">
        <f t="shared" si="36"/>
        <v/>
      </c>
      <c r="E275" s="68" t="str">
        <f>IFERROR(INDEX('Part Master'!$C$2:$C$1001,MATCH(A275,'Part Master'!$A$2:$A$1001,0)),"")</f>
        <v/>
      </c>
      <c r="F275" s="67" t="str">
        <f>IFERROR(INDEX('Part Master'!$D$2:$D$1001,MATCH(A275,'Part Master'!$A$2:$A$1001,0)),"")</f>
        <v/>
      </c>
      <c r="G275" s="78" t="str">
        <f>IFERROR(INDEX('Part Master'!$E$2:$E$1001,MATCH(A275,'Part Master'!$A$2:$A$1001,0)),"")</f>
        <v/>
      </c>
      <c r="H275" s="84" t="str">
        <f t="shared" si="37"/>
        <v/>
      </c>
      <c r="I275" s="67" t="str">
        <f>IFERROR(INDEX('Part Master'!$F$2:$F$1001,MATCH(A275,'Part Master'!$A$2:$A$1001,0)),"")</f>
        <v/>
      </c>
      <c r="J275" s="67" t="str">
        <f>IFERROR(INDEX('Part Master'!$G$2:$G$1001,MATCH(A275,'Part Master'!$A$2:$A$1001,0)),"")</f>
        <v/>
      </c>
      <c r="K275" s="78" t="str">
        <f>IFERROR(INDEX('Part Master'!$H$2:$H$1001,MATCH(A275,'Part Master'!$A$2:$A$1001,0)),"")</f>
        <v/>
      </c>
      <c r="L275" s="84" t="str">
        <f t="shared" si="38"/>
        <v/>
      </c>
      <c r="M275" s="67" t="str">
        <f>IFERROR(INDEX('Part Master'!$I$2:$I$1001,MATCH(A275,'Part Master'!$A$2:$A$1001,0)),"")</f>
        <v/>
      </c>
      <c r="N275" s="67" t="str">
        <f>IFERROR(INDEX('Part Master'!$J$2:$J$1001,MATCH(A275,'Part Master'!$A$2:$A$1001,0)),"")</f>
        <v/>
      </c>
      <c r="O275" s="78" t="str">
        <f>IFERROR(INDEX('Part Master'!$K$2:$K$1001,MATCH(A275,'Part Master'!$A$2:$A$1001,0)),"")</f>
        <v/>
      </c>
      <c r="P275" s="84" t="str">
        <f t="shared" si="39"/>
        <v/>
      </c>
      <c r="Q275" s="78" t="str">
        <f>IFERROR(INDEX('Part Master'!$L$2:$L$1001,MATCH(A275,'Part Master'!$A$2:$A$1001,0)),"")</f>
        <v/>
      </c>
      <c r="R275" s="84" t="str">
        <f t="shared" si="40"/>
        <v/>
      </c>
      <c r="S275" s="84" t="str">
        <f t="shared" si="41"/>
        <v/>
      </c>
      <c r="T275" s="82" t="str">
        <f t="shared" si="42"/>
        <v/>
      </c>
      <c r="U275" s="82" t="str">
        <f t="shared" si="43"/>
        <v/>
      </c>
      <c r="V275" s="82" t="str">
        <f t="shared" si="44"/>
        <v/>
      </c>
    </row>
    <row r="276" spans="1:22" x14ac:dyDescent="0.3">
      <c r="A276" s="6"/>
      <c r="B276" s="43"/>
      <c r="C276" s="67" t="str">
        <f>IFERROR(INDEX('Part Master'!$B$2:$B$1001,MATCH(A276,'Part Master'!$A$2:$A$1001,0)),"")</f>
        <v/>
      </c>
      <c r="D276" s="80" t="str">
        <f t="shared" si="36"/>
        <v/>
      </c>
      <c r="E276" s="68" t="str">
        <f>IFERROR(INDEX('Part Master'!$C$2:$C$1001,MATCH(A276,'Part Master'!$A$2:$A$1001,0)),"")</f>
        <v/>
      </c>
      <c r="F276" s="67" t="str">
        <f>IFERROR(INDEX('Part Master'!$D$2:$D$1001,MATCH(A276,'Part Master'!$A$2:$A$1001,0)),"")</f>
        <v/>
      </c>
      <c r="G276" s="78" t="str">
        <f>IFERROR(INDEX('Part Master'!$E$2:$E$1001,MATCH(A276,'Part Master'!$A$2:$A$1001,0)),"")</f>
        <v/>
      </c>
      <c r="H276" s="81" t="str">
        <f t="shared" si="37"/>
        <v/>
      </c>
      <c r="I276" s="67" t="str">
        <f>IFERROR(INDEX('Part Master'!$F$2:$F$1001,MATCH(A276,'Part Master'!$A$2:$A$1001,0)),"")</f>
        <v/>
      </c>
      <c r="J276" s="67" t="str">
        <f>IFERROR(INDEX('Part Master'!$G$2:$G$1001,MATCH(A276,'Part Master'!$A$2:$A$1001,0)),"")</f>
        <v/>
      </c>
      <c r="K276" s="78" t="str">
        <f>IFERROR(INDEX('Part Master'!$H$2:$H$1001,MATCH(A276,'Part Master'!$A$2:$A$1001,0)),"")</f>
        <v/>
      </c>
      <c r="L276" s="81" t="str">
        <f t="shared" si="38"/>
        <v/>
      </c>
      <c r="M276" s="67" t="str">
        <f>IFERROR(INDEX('Part Master'!$I$2:$I$1001,MATCH(A276,'Part Master'!$A$2:$A$1001,0)),"")</f>
        <v/>
      </c>
      <c r="N276" s="67" t="str">
        <f>IFERROR(INDEX('Part Master'!$J$2:$J$1001,MATCH(A276,'Part Master'!$A$2:$A$1001,0)),"")</f>
        <v/>
      </c>
      <c r="O276" s="78" t="str">
        <f>IFERROR(INDEX('Part Master'!$K$2:$K$1001,MATCH(A276,'Part Master'!$A$2:$A$1001,0)),"")</f>
        <v/>
      </c>
      <c r="P276" s="81" t="str">
        <f t="shared" si="39"/>
        <v/>
      </c>
      <c r="Q276" s="78" t="str">
        <f>IFERROR(INDEX('Part Master'!$L$2:$L$1001,MATCH(A276,'Part Master'!$A$2:$A$1001,0)),"")</f>
        <v/>
      </c>
      <c r="R276" s="81" t="str">
        <f t="shared" si="40"/>
        <v/>
      </c>
      <c r="S276" s="81" t="str">
        <f t="shared" si="41"/>
        <v/>
      </c>
      <c r="T276" s="82" t="str">
        <f t="shared" si="42"/>
        <v/>
      </c>
      <c r="U276" s="82" t="str">
        <f t="shared" si="43"/>
        <v/>
      </c>
      <c r="V276" s="82" t="str">
        <f t="shared" si="44"/>
        <v/>
      </c>
    </row>
    <row r="277" spans="1:22" x14ac:dyDescent="0.3">
      <c r="A277" s="6"/>
      <c r="B277" s="43"/>
      <c r="C277" s="67" t="str">
        <f>IFERROR(INDEX('Part Master'!$B$2:$B$1001,MATCH(A277,'Part Master'!$A$2:$A$1001,0)),"")</f>
        <v/>
      </c>
      <c r="D277" s="83" t="str">
        <f t="shared" si="36"/>
        <v/>
      </c>
      <c r="E277" s="68" t="str">
        <f>IFERROR(INDEX('Part Master'!$C$2:$C$1001,MATCH(A277,'Part Master'!$A$2:$A$1001,0)),"")</f>
        <v/>
      </c>
      <c r="F277" s="67" t="str">
        <f>IFERROR(INDEX('Part Master'!$D$2:$D$1001,MATCH(A277,'Part Master'!$A$2:$A$1001,0)),"")</f>
        <v/>
      </c>
      <c r="G277" s="78" t="str">
        <f>IFERROR(INDEX('Part Master'!$E$2:$E$1001,MATCH(A277,'Part Master'!$A$2:$A$1001,0)),"")</f>
        <v/>
      </c>
      <c r="H277" s="84" t="str">
        <f t="shared" si="37"/>
        <v/>
      </c>
      <c r="I277" s="67" t="str">
        <f>IFERROR(INDEX('Part Master'!$F$2:$F$1001,MATCH(A277,'Part Master'!$A$2:$A$1001,0)),"")</f>
        <v/>
      </c>
      <c r="J277" s="67" t="str">
        <f>IFERROR(INDEX('Part Master'!$G$2:$G$1001,MATCH(A277,'Part Master'!$A$2:$A$1001,0)),"")</f>
        <v/>
      </c>
      <c r="K277" s="78" t="str">
        <f>IFERROR(INDEX('Part Master'!$H$2:$H$1001,MATCH(A277,'Part Master'!$A$2:$A$1001,0)),"")</f>
        <v/>
      </c>
      <c r="L277" s="84" t="str">
        <f t="shared" si="38"/>
        <v/>
      </c>
      <c r="M277" s="67" t="str">
        <f>IFERROR(INDEX('Part Master'!$I$2:$I$1001,MATCH(A277,'Part Master'!$A$2:$A$1001,0)),"")</f>
        <v/>
      </c>
      <c r="N277" s="67" t="str">
        <f>IFERROR(INDEX('Part Master'!$J$2:$J$1001,MATCH(A277,'Part Master'!$A$2:$A$1001,0)),"")</f>
        <v/>
      </c>
      <c r="O277" s="78" t="str">
        <f>IFERROR(INDEX('Part Master'!$K$2:$K$1001,MATCH(A277,'Part Master'!$A$2:$A$1001,0)),"")</f>
        <v/>
      </c>
      <c r="P277" s="84" t="str">
        <f t="shared" si="39"/>
        <v/>
      </c>
      <c r="Q277" s="78" t="str">
        <f>IFERROR(INDEX('Part Master'!$L$2:$L$1001,MATCH(A277,'Part Master'!$A$2:$A$1001,0)),"")</f>
        <v/>
      </c>
      <c r="R277" s="84" t="str">
        <f t="shared" si="40"/>
        <v/>
      </c>
      <c r="S277" s="84" t="str">
        <f t="shared" si="41"/>
        <v/>
      </c>
      <c r="T277" s="82" t="str">
        <f t="shared" si="42"/>
        <v/>
      </c>
      <c r="U277" s="82" t="str">
        <f t="shared" si="43"/>
        <v/>
      </c>
      <c r="V277" s="82" t="str">
        <f t="shared" si="44"/>
        <v/>
      </c>
    </row>
    <row r="278" spans="1:22" x14ac:dyDescent="0.3">
      <c r="A278" s="6"/>
      <c r="B278" s="43"/>
      <c r="C278" s="67" t="str">
        <f>IFERROR(INDEX('Part Master'!$B$2:$B$1001,MATCH(A278,'Part Master'!$A$2:$A$1001,0)),"")</f>
        <v/>
      </c>
      <c r="D278" s="80" t="str">
        <f t="shared" si="36"/>
        <v/>
      </c>
      <c r="E278" s="68" t="str">
        <f>IFERROR(INDEX('Part Master'!$C$2:$C$1001,MATCH(A278,'Part Master'!$A$2:$A$1001,0)),"")</f>
        <v/>
      </c>
      <c r="F278" s="67" t="str">
        <f>IFERROR(INDEX('Part Master'!$D$2:$D$1001,MATCH(A278,'Part Master'!$A$2:$A$1001,0)),"")</f>
        <v/>
      </c>
      <c r="G278" s="78" t="str">
        <f>IFERROR(INDEX('Part Master'!$E$2:$E$1001,MATCH(A278,'Part Master'!$A$2:$A$1001,0)),"")</f>
        <v/>
      </c>
      <c r="H278" s="81" t="str">
        <f t="shared" si="37"/>
        <v/>
      </c>
      <c r="I278" s="67" t="str">
        <f>IFERROR(INDEX('Part Master'!$F$2:$F$1001,MATCH(A278,'Part Master'!$A$2:$A$1001,0)),"")</f>
        <v/>
      </c>
      <c r="J278" s="67" t="str">
        <f>IFERROR(INDEX('Part Master'!$G$2:$G$1001,MATCH(A278,'Part Master'!$A$2:$A$1001,0)),"")</f>
        <v/>
      </c>
      <c r="K278" s="78" t="str">
        <f>IFERROR(INDEX('Part Master'!$H$2:$H$1001,MATCH(A278,'Part Master'!$A$2:$A$1001,0)),"")</f>
        <v/>
      </c>
      <c r="L278" s="81" t="str">
        <f t="shared" si="38"/>
        <v/>
      </c>
      <c r="M278" s="67" t="str">
        <f>IFERROR(INDEX('Part Master'!$I$2:$I$1001,MATCH(A278,'Part Master'!$A$2:$A$1001,0)),"")</f>
        <v/>
      </c>
      <c r="N278" s="67" t="str">
        <f>IFERROR(INDEX('Part Master'!$J$2:$J$1001,MATCH(A278,'Part Master'!$A$2:$A$1001,0)),"")</f>
        <v/>
      </c>
      <c r="O278" s="78" t="str">
        <f>IFERROR(INDEX('Part Master'!$K$2:$K$1001,MATCH(A278,'Part Master'!$A$2:$A$1001,0)),"")</f>
        <v/>
      </c>
      <c r="P278" s="81" t="str">
        <f t="shared" si="39"/>
        <v/>
      </c>
      <c r="Q278" s="78" t="str">
        <f>IFERROR(INDEX('Part Master'!$L$2:$L$1001,MATCH(A278,'Part Master'!$A$2:$A$1001,0)),"")</f>
        <v/>
      </c>
      <c r="R278" s="81" t="str">
        <f t="shared" si="40"/>
        <v/>
      </c>
      <c r="S278" s="81" t="str">
        <f t="shared" si="41"/>
        <v/>
      </c>
      <c r="T278" s="82" t="str">
        <f t="shared" si="42"/>
        <v/>
      </c>
      <c r="U278" s="82" t="str">
        <f t="shared" si="43"/>
        <v/>
      </c>
      <c r="V278" s="82" t="str">
        <f t="shared" si="44"/>
        <v/>
      </c>
    </row>
    <row r="279" spans="1:22" x14ac:dyDescent="0.3">
      <c r="A279" s="6"/>
      <c r="B279" s="43"/>
      <c r="C279" s="67" t="str">
        <f>IFERROR(INDEX('Part Master'!$B$2:$B$1001,MATCH(A279,'Part Master'!$A$2:$A$1001,0)),"")</f>
        <v/>
      </c>
      <c r="D279" s="83" t="str">
        <f t="shared" si="36"/>
        <v/>
      </c>
      <c r="E279" s="68" t="str">
        <f>IFERROR(INDEX('Part Master'!$C$2:$C$1001,MATCH(A279,'Part Master'!$A$2:$A$1001,0)),"")</f>
        <v/>
      </c>
      <c r="F279" s="67" t="str">
        <f>IFERROR(INDEX('Part Master'!$D$2:$D$1001,MATCH(A279,'Part Master'!$A$2:$A$1001,0)),"")</f>
        <v/>
      </c>
      <c r="G279" s="78" t="str">
        <f>IFERROR(INDEX('Part Master'!$E$2:$E$1001,MATCH(A279,'Part Master'!$A$2:$A$1001,0)),"")</f>
        <v/>
      </c>
      <c r="H279" s="84" t="str">
        <f t="shared" si="37"/>
        <v/>
      </c>
      <c r="I279" s="67" t="str">
        <f>IFERROR(INDEX('Part Master'!$F$2:$F$1001,MATCH(A279,'Part Master'!$A$2:$A$1001,0)),"")</f>
        <v/>
      </c>
      <c r="J279" s="67" t="str">
        <f>IFERROR(INDEX('Part Master'!$G$2:$G$1001,MATCH(A279,'Part Master'!$A$2:$A$1001,0)),"")</f>
        <v/>
      </c>
      <c r="K279" s="78" t="str">
        <f>IFERROR(INDEX('Part Master'!$H$2:$H$1001,MATCH(A279,'Part Master'!$A$2:$A$1001,0)),"")</f>
        <v/>
      </c>
      <c r="L279" s="84" t="str">
        <f t="shared" si="38"/>
        <v/>
      </c>
      <c r="M279" s="67" t="str">
        <f>IFERROR(INDEX('Part Master'!$I$2:$I$1001,MATCH(A279,'Part Master'!$A$2:$A$1001,0)),"")</f>
        <v/>
      </c>
      <c r="N279" s="67" t="str">
        <f>IFERROR(INDEX('Part Master'!$J$2:$J$1001,MATCH(A279,'Part Master'!$A$2:$A$1001,0)),"")</f>
        <v/>
      </c>
      <c r="O279" s="78" t="str">
        <f>IFERROR(INDEX('Part Master'!$K$2:$K$1001,MATCH(A279,'Part Master'!$A$2:$A$1001,0)),"")</f>
        <v/>
      </c>
      <c r="P279" s="84" t="str">
        <f t="shared" si="39"/>
        <v/>
      </c>
      <c r="Q279" s="78" t="str">
        <f>IFERROR(INDEX('Part Master'!$L$2:$L$1001,MATCH(A279,'Part Master'!$A$2:$A$1001,0)),"")</f>
        <v/>
      </c>
      <c r="R279" s="84" t="str">
        <f t="shared" si="40"/>
        <v/>
      </c>
      <c r="S279" s="84" t="str">
        <f t="shared" si="41"/>
        <v/>
      </c>
      <c r="T279" s="82" t="str">
        <f t="shared" si="42"/>
        <v/>
      </c>
      <c r="U279" s="82" t="str">
        <f t="shared" si="43"/>
        <v/>
      </c>
      <c r="V279" s="82" t="str">
        <f t="shared" si="44"/>
        <v/>
      </c>
    </row>
    <row r="280" spans="1:22" x14ac:dyDescent="0.3">
      <c r="A280" s="6"/>
      <c r="B280" s="43"/>
      <c r="C280" s="67" t="str">
        <f>IFERROR(INDEX('Part Master'!$B$2:$B$1001,MATCH(A280,'Part Master'!$A$2:$A$1001,0)),"")</f>
        <v/>
      </c>
      <c r="D280" s="80" t="str">
        <f t="shared" si="36"/>
        <v/>
      </c>
      <c r="E280" s="68" t="str">
        <f>IFERROR(INDEX('Part Master'!$C$2:$C$1001,MATCH(A280,'Part Master'!$A$2:$A$1001,0)),"")</f>
        <v/>
      </c>
      <c r="F280" s="67" t="str">
        <f>IFERROR(INDEX('Part Master'!$D$2:$D$1001,MATCH(A280,'Part Master'!$A$2:$A$1001,0)),"")</f>
        <v/>
      </c>
      <c r="G280" s="78" t="str">
        <f>IFERROR(INDEX('Part Master'!$E$2:$E$1001,MATCH(A280,'Part Master'!$A$2:$A$1001,0)),"")</f>
        <v/>
      </c>
      <c r="H280" s="81" t="str">
        <f t="shared" si="37"/>
        <v/>
      </c>
      <c r="I280" s="67" t="str">
        <f>IFERROR(INDEX('Part Master'!$F$2:$F$1001,MATCH(A280,'Part Master'!$A$2:$A$1001,0)),"")</f>
        <v/>
      </c>
      <c r="J280" s="67" t="str">
        <f>IFERROR(INDEX('Part Master'!$G$2:$G$1001,MATCH(A280,'Part Master'!$A$2:$A$1001,0)),"")</f>
        <v/>
      </c>
      <c r="K280" s="78" t="str">
        <f>IFERROR(INDEX('Part Master'!$H$2:$H$1001,MATCH(A280,'Part Master'!$A$2:$A$1001,0)),"")</f>
        <v/>
      </c>
      <c r="L280" s="81" t="str">
        <f t="shared" si="38"/>
        <v/>
      </c>
      <c r="M280" s="67" t="str">
        <f>IFERROR(INDEX('Part Master'!$I$2:$I$1001,MATCH(A280,'Part Master'!$A$2:$A$1001,0)),"")</f>
        <v/>
      </c>
      <c r="N280" s="67" t="str">
        <f>IFERROR(INDEX('Part Master'!$J$2:$J$1001,MATCH(A280,'Part Master'!$A$2:$A$1001,0)),"")</f>
        <v/>
      </c>
      <c r="O280" s="78" t="str">
        <f>IFERROR(INDEX('Part Master'!$K$2:$K$1001,MATCH(A280,'Part Master'!$A$2:$A$1001,0)),"")</f>
        <v/>
      </c>
      <c r="P280" s="81" t="str">
        <f t="shared" si="39"/>
        <v/>
      </c>
      <c r="Q280" s="78" t="str">
        <f>IFERROR(INDEX('Part Master'!$L$2:$L$1001,MATCH(A280,'Part Master'!$A$2:$A$1001,0)),"")</f>
        <v/>
      </c>
      <c r="R280" s="81" t="str">
        <f t="shared" si="40"/>
        <v/>
      </c>
      <c r="S280" s="81" t="str">
        <f t="shared" si="41"/>
        <v/>
      </c>
      <c r="T280" s="82" t="str">
        <f t="shared" si="42"/>
        <v/>
      </c>
      <c r="U280" s="82" t="str">
        <f t="shared" si="43"/>
        <v/>
      </c>
      <c r="V280" s="82" t="str">
        <f t="shared" si="44"/>
        <v/>
      </c>
    </row>
    <row r="281" spans="1:22" x14ac:dyDescent="0.3">
      <c r="A281" s="6"/>
      <c r="B281" s="43"/>
      <c r="C281" s="67" t="str">
        <f>IFERROR(INDEX('Part Master'!$B$2:$B$1001,MATCH(A281,'Part Master'!$A$2:$A$1001,0)),"")</f>
        <v/>
      </c>
      <c r="D281" s="83" t="str">
        <f t="shared" si="36"/>
        <v/>
      </c>
      <c r="E281" s="68" t="str">
        <f>IFERROR(INDEX('Part Master'!$C$2:$C$1001,MATCH(A281,'Part Master'!$A$2:$A$1001,0)),"")</f>
        <v/>
      </c>
      <c r="F281" s="67" t="str">
        <f>IFERROR(INDEX('Part Master'!$D$2:$D$1001,MATCH(A281,'Part Master'!$A$2:$A$1001,0)),"")</f>
        <v/>
      </c>
      <c r="G281" s="78" t="str">
        <f>IFERROR(INDEX('Part Master'!$E$2:$E$1001,MATCH(A281,'Part Master'!$A$2:$A$1001,0)),"")</f>
        <v/>
      </c>
      <c r="H281" s="84" t="str">
        <f t="shared" si="37"/>
        <v/>
      </c>
      <c r="I281" s="67" t="str">
        <f>IFERROR(INDEX('Part Master'!$F$2:$F$1001,MATCH(A281,'Part Master'!$A$2:$A$1001,0)),"")</f>
        <v/>
      </c>
      <c r="J281" s="67" t="str">
        <f>IFERROR(INDEX('Part Master'!$G$2:$G$1001,MATCH(A281,'Part Master'!$A$2:$A$1001,0)),"")</f>
        <v/>
      </c>
      <c r="K281" s="78" t="str">
        <f>IFERROR(INDEX('Part Master'!$H$2:$H$1001,MATCH(A281,'Part Master'!$A$2:$A$1001,0)),"")</f>
        <v/>
      </c>
      <c r="L281" s="84" t="str">
        <f t="shared" si="38"/>
        <v/>
      </c>
      <c r="M281" s="67" t="str">
        <f>IFERROR(INDEX('Part Master'!$I$2:$I$1001,MATCH(A281,'Part Master'!$A$2:$A$1001,0)),"")</f>
        <v/>
      </c>
      <c r="N281" s="67" t="str">
        <f>IFERROR(INDEX('Part Master'!$J$2:$J$1001,MATCH(A281,'Part Master'!$A$2:$A$1001,0)),"")</f>
        <v/>
      </c>
      <c r="O281" s="78" t="str">
        <f>IFERROR(INDEX('Part Master'!$K$2:$K$1001,MATCH(A281,'Part Master'!$A$2:$A$1001,0)),"")</f>
        <v/>
      </c>
      <c r="P281" s="84" t="str">
        <f t="shared" si="39"/>
        <v/>
      </c>
      <c r="Q281" s="78" t="str">
        <f>IFERROR(INDEX('Part Master'!$L$2:$L$1001,MATCH(A281,'Part Master'!$A$2:$A$1001,0)),"")</f>
        <v/>
      </c>
      <c r="R281" s="84" t="str">
        <f t="shared" si="40"/>
        <v/>
      </c>
      <c r="S281" s="84" t="str">
        <f t="shared" si="41"/>
        <v/>
      </c>
      <c r="T281" s="82" t="str">
        <f t="shared" si="42"/>
        <v/>
      </c>
      <c r="U281" s="82" t="str">
        <f t="shared" si="43"/>
        <v/>
      </c>
      <c r="V281" s="82" t="str">
        <f t="shared" si="44"/>
        <v/>
      </c>
    </row>
    <row r="282" spans="1:22" x14ac:dyDescent="0.3">
      <c r="A282" s="6"/>
      <c r="B282" s="43"/>
      <c r="C282" s="67" t="str">
        <f>IFERROR(INDEX('Part Master'!$B$2:$B$1001,MATCH(A282,'Part Master'!$A$2:$A$1001,0)),"")</f>
        <v/>
      </c>
      <c r="D282" s="80" t="str">
        <f t="shared" si="36"/>
        <v/>
      </c>
      <c r="E282" s="68" t="str">
        <f>IFERROR(INDEX('Part Master'!$C$2:$C$1001,MATCH(A282,'Part Master'!$A$2:$A$1001,0)),"")</f>
        <v/>
      </c>
      <c r="F282" s="67" t="str">
        <f>IFERROR(INDEX('Part Master'!$D$2:$D$1001,MATCH(A282,'Part Master'!$A$2:$A$1001,0)),"")</f>
        <v/>
      </c>
      <c r="G282" s="78" t="str">
        <f>IFERROR(INDEX('Part Master'!$E$2:$E$1001,MATCH(A282,'Part Master'!$A$2:$A$1001,0)),"")</f>
        <v/>
      </c>
      <c r="H282" s="81" t="str">
        <f t="shared" si="37"/>
        <v/>
      </c>
      <c r="I282" s="67" t="str">
        <f>IFERROR(INDEX('Part Master'!$F$2:$F$1001,MATCH(A282,'Part Master'!$A$2:$A$1001,0)),"")</f>
        <v/>
      </c>
      <c r="J282" s="67" t="str">
        <f>IFERROR(INDEX('Part Master'!$G$2:$G$1001,MATCH(A282,'Part Master'!$A$2:$A$1001,0)),"")</f>
        <v/>
      </c>
      <c r="K282" s="78" t="str">
        <f>IFERROR(INDEX('Part Master'!$H$2:$H$1001,MATCH(A282,'Part Master'!$A$2:$A$1001,0)),"")</f>
        <v/>
      </c>
      <c r="L282" s="81" t="str">
        <f t="shared" si="38"/>
        <v/>
      </c>
      <c r="M282" s="67" t="str">
        <f>IFERROR(INDEX('Part Master'!$I$2:$I$1001,MATCH(A282,'Part Master'!$A$2:$A$1001,0)),"")</f>
        <v/>
      </c>
      <c r="N282" s="67" t="str">
        <f>IFERROR(INDEX('Part Master'!$J$2:$J$1001,MATCH(A282,'Part Master'!$A$2:$A$1001,0)),"")</f>
        <v/>
      </c>
      <c r="O282" s="78" t="str">
        <f>IFERROR(INDEX('Part Master'!$K$2:$K$1001,MATCH(A282,'Part Master'!$A$2:$A$1001,0)),"")</f>
        <v/>
      </c>
      <c r="P282" s="81" t="str">
        <f t="shared" si="39"/>
        <v/>
      </c>
      <c r="Q282" s="78" t="str">
        <f>IFERROR(INDEX('Part Master'!$L$2:$L$1001,MATCH(A282,'Part Master'!$A$2:$A$1001,0)),"")</f>
        <v/>
      </c>
      <c r="R282" s="81" t="str">
        <f t="shared" si="40"/>
        <v/>
      </c>
      <c r="S282" s="81" t="str">
        <f t="shared" si="41"/>
        <v/>
      </c>
      <c r="T282" s="82" t="str">
        <f t="shared" si="42"/>
        <v/>
      </c>
      <c r="U282" s="82" t="str">
        <f t="shared" si="43"/>
        <v/>
      </c>
      <c r="V282" s="82" t="str">
        <f t="shared" si="44"/>
        <v/>
      </c>
    </row>
    <row r="283" spans="1:22" x14ac:dyDescent="0.3">
      <c r="A283" s="6"/>
      <c r="B283" s="43"/>
      <c r="C283" s="67" t="str">
        <f>IFERROR(INDEX('Part Master'!$B$2:$B$1001,MATCH(A283,'Part Master'!$A$2:$A$1001,0)),"")</f>
        <v/>
      </c>
      <c r="D283" s="83" t="str">
        <f t="shared" si="36"/>
        <v/>
      </c>
      <c r="E283" s="68" t="str">
        <f>IFERROR(INDEX('Part Master'!$C$2:$C$1001,MATCH(A283,'Part Master'!$A$2:$A$1001,0)),"")</f>
        <v/>
      </c>
      <c r="F283" s="67" t="str">
        <f>IFERROR(INDEX('Part Master'!$D$2:$D$1001,MATCH(A283,'Part Master'!$A$2:$A$1001,0)),"")</f>
        <v/>
      </c>
      <c r="G283" s="78" t="str">
        <f>IFERROR(INDEX('Part Master'!$E$2:$E$1001,MATCH(A283,'Part Master'!$A$2:$A$1001,0)),"")</f>
        <v/>
      </c>
      <c r="H283" s="84" t="str">
        <f t="shared" si="37"/>
        <v/>
      </c>
      <c r="I283" s="67" t="str">
        <f>IFERROR(INDEX('Part Master'!$F$2:$F$1001,MATCH(A283,'Part Master'!$A$2:$A$1001,0)),"")</f>
        <v/>
      </c>
      <c r="J283" s="67" t="str">
        <f>IFERROR(INDEX('Part Master'!$G$2:$G$1001,MATCH(A283,'Part Master'!$A$2:$A$1001,0)),"")</f>
        <v/>
      </c>
      <c r="K283" s="78" t="str">
        <f>IFERROR(INDEX('Part Master'!$H$2:$H$1001,MATCH(A283,'Part Master'!$A$2:$A$1001,0)),"")</f>
        <v/>
      </c>
      <c r="L283" s="84" t="str">
        <f t="shared" si="38"/>
        <v/>
      </c>
      <c r="M283" s="67" t="str">
        <f>IFERROR(INDEX('Part Master'!$I$2:$I$1001,MATCH(A283,'Part Master'!$A$2:$A$1001,0)),"")</f>
        <v/>
      </c>
      <c r="N283" s="67" t="str">
        <f>IFERROR(INDEX('Part Master'!$J$2:$J$1001,MATCH(A283,'Part Master'!$A$2:$A$1001,0)),"")</f>
        <v/>
      </c>
      <c r="O283" s="78" t="str">
        <f>IFERROR(INDEX('Part Master'!$K$2:$K$1001,MATCH(A283,'Part Master'!$A$2:$A$1001,0)),"")</f>
        <v/>
      </c>
      <c r="P283" s="84" t="str">
        <f t="shared" si="39"/>
        <v/>
      </c>
      <c r="Q283" s="78" t="str">
        <f>IFERROR(INDEX('Part Master'!$L$2:$L$1001,MATCH(A283,'Part Master'!$A$2:$A$1001,0)),"")</f>
        <v/>
      </c>
      <c r="R283" s="84" t="str">
        <f t="shared" si="40"/>
        <v/>
      </c>
      <c r="S283" s="84" t="str">
        <f t="shared" si="41"/>
        <v/>
      </c>
      <c r="T283" s="82" t="str">
        <f t="shared" si="42"/>
        <v/>
      </c>
      <c r="U283" s="82" t="str">
        <f t="shared" si="43"/>
        <v/>
      </c>
      <c r="V283" s="82" t="str">
        <f t="shared" si="44"/>
        <v/>
      </c>
    </row>
    <row r="284" spans="1:22" x14ac:dyDescent="0.3">
      <c r="A284" s="6"/>
      <c r="B284" s="43"/>
      <c r="C284" s="67" t="str">
        <f>IFERROR(INDEX('Part Master'!$B$2:$B$1001,MATCH(A284,'Part Master'!$A$2:$A$1001,0)),"")</f>
        <v/>
      </c>
      <c r="D284" s="80" t="str">
        <f t="shared" si="36"/>
        <v/>
      </c>
      <c r="E284" s="68" t="str">
        <f>IFERROR(INDEX('Part Master'!$C$2:$C$1001,MATCH(A284,'Part Master'!$A$2:$A$1001,0)),"")</f>
        <v/>
      </c>
      <c r="F284" s="67" t="str">
        <f>IFERROR(INDEX('Part Master'!$D$2:$D$1001,MATCH(A284,'Part Master'!$A$2:$A$1001,0)),"")</f>
        <v/>
      </c>
      <c r="G284" s="78" t="str">
        <f>IFERROR(INDEX('Part Master'!$E$2:$E$1001,MATCH(A284,'Part Master'!$A$2:$A$1001,0)),"")</f>
        <v/>
      </c>
      <c r="H284" s="81" t="str">
        <f t="shared" si="37"/>
        <v/>
      </c>
      <c r="I284" s="67" t="str">
        <f>IFERROR(INDEX('Part Master'!$F$2:$F$1001,MATCH(A284,'Part Master'!$A$2:$A$1001,0)),"")</f>
        <v/>
      </c>
      <c r="J284" s="67" t="str">
        <f>IFERROR(INDEX('Part Master'!$G$2:$G$1001,MATCH(A284,'Part Master'!$A$2:$A$1001,0)),"")</f>
        <v/>
      </c>
      <c r="K284" s="78" t="str">
        <f>IFERROR(INDEX('Part Master'!$H$2:$H$1001,MATCH(A284,'Part Master'!$A$2:$A$1001,0)),"")</f>
        <v/>
      </c>
      <c r="L284" s="81" t="str">
        <f t="shared" si="38"/>
        <v/>
      </c>
      <c r="M284" s="67" t="str">
        <f>IFERROR(INDEX('Part Master'!$I$2:$I$1001,MATCH(A284,'Part Master'!$A$2:$A$1001,0)),"")</f>
        <v/>
      </c>
      <c r="N284" s="67" t="str">
        <f>IFERROR(INDEX('Part Master'!$J$2:$J$1001,MATCH(A284,'Part Master'!$A$2:$A$1001,0)),"")</f>
        <v/>
      </c>
      <c r="O284" s="78" t="str">
        <f>IFERROR(INDEX('Part Master'!$K$2:$K$1001,MATCH(A284,'Part Master'!$A$2:$A$1001,0)),"")</f>
        <v/>
      </c>
      <c r="P284" s="81" t="str">
        <f t="shared" si="39"/>
        <v/>
      </c>
      <c r="Q284" s="78" t="str">
        <f>IFERROR(INDEX('Part Master'!$L$2:$L$1001,MATCH(A284,'Part Master'!$A$2:$A$1001,0)),"")</f>
        <v/>
      </c>
      <c r="R284" s="81" t="str">
        <f t="shared" si="40"/>
        <v/>
      </c>
      <c r="S284" s="81" t="str">
        <f t="shared" si="41"/>
        <v/>
      </c>
      <c r="T284" s="82" t="str">
        <f t="shared" si="42"/>
        <v/>
      </c>
      <c r="U284" s="82" t="str">
        <f t="shared" si="43"/>
        <v/>
      </c>
      <c r="V284" s="82" t="str">
        <f t="shared" si="44"/>
        <v/>
      </c>
    </row>
    <row r="285" spans="1:22" x14ac:dyDescent="0.3">
      <c r="A285" s="6"/>
      <c r="B285" s="43"/>
      <c r="C285" s="67" t="str">
        <f>IFERROR(INDEX('Part Master'!$B$2:$B$1001,MATCH(A285,'Part Master'!$A$2:$A$1001,0)),"")</f>
        <v/>
      </c>
      <c r="D285" s="83" t="str">
        <f t="shared" si="36"/>
        <v/>
      </c>
      <c r="E285" s="68" t="str">
        <f>IFERROR(INDEX('Part Master'!$C$2:$C$1001,MATCH(A285,'Part Master'!$A$2:$A$1001,0)),"")</f>
        <v/>
      </c>
      <c r="F285" s="67" t="str">
        <f>IFERROR(INDEX('Part Master'!$D$2:$D$1001,MATCH(A285,'Part Master'!$A$2:$A$1001,0)),"")</f>
        <v/>
      </c>
      <c r="G285" s="78" t="str">
        <f>IFERROR(INDEX('Part Master'!$E$2:$E$1001,MATCH(A285,'Part Master'!$A$2:$A$1001,0)),"")</f>
        <v/>
      </c>
      <c r="H285" s="84" t="str">
        <f t="shared" si="37"/>
        <v/>
      </c>
      <c r="I285" s="67" t="str">
        <f>IFERROR(INDEX('Part Master'!$F$2:$F$1001,MATCH(A285,'Part Master'!$A$2:$A$1001,0)),"")</f>
        <v/>
      </c>
      <c r="J285" s="67" t="str">
        <f>IFERROR(INDEX('Part Master'!$G$2:$G$1001,MATCH(A285,'Part Master'!$A$2:$A$1001,0)),"")</f>
        <v/>
      </c>
      <c r="K285" s="78" t="str">
        <f>IFERROR(INDEX('Part Master'!$H$2:$H$1001,MATCH(A285,'Part Master'!$A$2:$A$1001,0)),"")</f>
        <v/>
      </c>
      <c r="L285" s="84" t="str">
        <f t="shared" si="38"/>
        <v/>
      </c>
      <c r="M285" s="67" t="str">
        <f>IFERROR(INDEX('Part Master'!$I$2:$I$1001,MATCH(A285,'Part Master'!$A$2:$A$1001,0)),"")</f>
        <v/>
      </c>
      <c r="N285" s="67" t="str">
        <f>IFERROR(INDEX('Part Master'!$J$2:$J$1001,MATCH(A285,'Part Master'!$A$2:$A$1001,0)),"")</f>
        <v/>
      </c>
      <c r="O285" s="78" t="str">
        <f>IFERROR(INDEX('Part Master'!$K$2:$K$1001,MATCH(A285,'Part Master'!$A$2:$A$1001,0)),"")</f>
        <v/>
      </c>
      <c r="P285" s="84" t="str">
        <f t="shared" si="39"/>
        <v/>
      </c>
      <c r="Q285" s="78" t="str">
        <f>IFERROR(INDEX('Part Master'!$L$2:$L$1001,MATCH(A285,'Part Master'!$A$2:$A$1001,0)),"")</f>
        <v/>
      </c>
      <c r="R285" s="84" t="str">
        <f t="shared" si="40"/>
        <v/>
      </c>
      <c r="S285" s="84" t="str">
        <f t="shared" si="41"/>
        <v/>
      </c>
      <c r="T285" s="82" t="str">
        <f t="shared" si="42"/>
        <v/>
      </c>
      <c r="U285" s="82" t="str">
        <f t="shared" si="43"/>
        <v/>
      </c>
      <c r="V285" s="82" t="str">
        <f t="shared" si="44"/>
        <v/>
      </c>
    </row>
    <row r="286" spans="1:22" x14ac:dyDescent="0.3">
      <c r="A286" s="6"/>
      <c r="B286" s="43"/>
      <c r="C286" s="67" t="str">
        <f>IFERROR(INDEX('Part Master'!$B$2:$B$1001,MATCH(A286,'Part Master'!$A$2:$A$1001,0)),"")</f>
        <v/>
      </c>
      <c r="D286" s="80" t="str">
        <f t="shared" si="36"/>
        <v/>
      </c>
      <c r="E286" s="68" t="str">
        <f>IFERROR(INDEX('Part Master'!$C$2:$C$1001,MATCH(A286,'Part Master'!$A$2:$A$1001,0)),"")</f>
        <v/>
      </c>
      <c r="F286" s="67" t="str">
        <f>IFERROR(INDEX('Part Master'!$D$2:$D$1001,MATCH(A286,'Part Master'!$A$2:$A$1001,0)),"")</f>
        <v/>
      </c>
      <c r="G286" s="78" t="str">
        <f>IFERROR(INDEX('Part Master'!$E$2:$E$1001,MATCH(A286,'Part Master'!$A$2:$A$1001,0)),"")</f>
        <v/>
      </c>
      <c r="H286" s="81" t="str">
        <f t="shared" si="37"/>
        <v/>
      </c>
      <c r="I286" s="67" t="str">
        <f>IFERROR(INDEX('Part Master'!$F$2:$F$1001,MATCH(A286,'Part Master'!$A$2:$A$1001,0)),"")</f>
        <v/>
      </c>
      <c r="J286" s="67" t="str">
        <f>IFERROR(INDEX('Part Master'!$G$2:$G$1001,MATCH(A286,'Part Master'!$A$2:$A$1001,0)),"")</f>
        <v/>
      </c>
      <c r="K286" s="78" t="str">
        <f>IFERROR(INDEX('Part Master'!$H$2:$H$1001,MATCH(A286,'Part Master'!$A$2:$A$1001,0)),"")</f>
        <v/>
      </c>
      <c r="L286" s="81" t="str">
        <f t="shared" si="38"/>
        <v/>
      </c>
      <c r="M286" s="67" t="str">
        <f>IFERROR(INDEX('Part Master'!$I$2:$I$1001,MATCH(A286,'Part Master'!$A$2:$A$1001,0)),"")</f>
        <v/>
      </c>
      <c r="N286" s="67" t="str">
        <f>IFERROR(INDEX('Part Master'!$J$2:$J$1001,MATCH(A286,'Part Master'!$A$2:$A$1001,0)),"")</f>
        <v/>
      </c>
      <c r="O286" s="78" t="str">
        <f>IFERROR(INDEX('Part Master'!$K$2:$K$1001,MATCH(A286,'Part Master'!$A$2:$A$1001,0)),"")</f>
        <v/>
      </c>
      <c r="P286" s="81" t="str">
        <f t="shared" si="39"/>
        <v/>
      </c>
      <c r="Q286" s="78" t="str">
        <f>IFERROR(INDEX('Part Master'!$L$2:$L$1001,MATCH(A286,'Part Master'!$A$2:$A$1001,0)),"")</f>
        <v/>
      </c>
      <c r="R286" s="81" t="str">
        <f t="shared" si="40"/>
        <v/>
      </c>
      <c r="S286" s="81" t="str">
        <f t="shared" si="41"/>
        <v/>
      </c>
      <c r="T286" s="82" t="str">
        <f t="shared" si="42"/>
        <v/>
      </c>
      <c r="U286" s="82" t="str">
        <f t="shared" si="43"/>
        <v/>
      </c>
      <c r="V286" s="82" t="str">
        <f t="shared" si="44"/>
        <v/>
      </c>
    </row>
    <row r="287" spans="1:22" x14ac:dyDescent="0.3">
      <c r="A287" s="6"/>
      <c r="B287" s="43"/>
      <c r="C287" s="67" t="str">
        <f>IFERROR(INDEX('Part Master'!$B$2:$B$1001,MATCH(A287,'Part Master'!$A$2:$A$1001,0)),"")</f>
        <v/>
      </c>
      <c r="D287" s="83" t="str">
        <f t="shared" si="36"/>
        <v/>
      </c>
      <c r="E287" s="68" t="str">
        <f>IFERROR(INDEX('Part Master'!$C$2:$C$1001,MATCH(A287,'Part Master'!$A$2:$A$1001,0)),"")</f>
        <v/>
      </c>
      <c r="F287" s="67" t="str">
        <f>IFERROR(INDEX('Part Master'!$D$2:$D$1001,MATCH(A287,'Part Master'!$A$2:$A$1001,0)),"")</f>
        <v/>
      </c>
      <c r="G287" s="78" t="str">
        <f>IFERROR(INDEX('Part Master'!$E$2:$E$1001,MATCH(A287,'Part Master'!$A$2:$A$1001,0)),"")</f>
        <v/>
      </c>
      <c r="H287" s="84" t="str">
        <f t="shared" si="37"/>
        <v/>
      </c>
      <c r="I287" s="67" t="str">
        <f>IFERROR(INDEX('Part Master'!$F$2:$F$1001,MATCH(A287,'Part Master'!$A$2:$A$1001,0)),"")</f>
        <v/>
      </c>
      <c r="J287" s="67" t="str">
        <f>IFERROR(INDEX('Part Master'!$G$2:$G$1001,MATCH(A287,'Part Master'!$A$2:$A$1001,0)),"")</f>
        <v/>
      </c>
      <c r="K287" s="78" t="str">
        <f>IFERROR(INDEX('Part Master'!$H$2:$H$1001,MATCH(A287,'Part Master'!$A$2:$A$1001,0)),"")</f>
        <v/>
      </c>
      <c r="L287" s="84" t="str">
        <f t="shared" si="38"/>
        <v/>
      </c>
      <c r="M287" s="67" t="str">
        <f>IFERROR(INDEX('Part Master'!$I$2:$I$1001,MATCH(A287,'Part Master'!$A$2:$A$1001,0)),"")</f>
        <v/>
      </c>
      <c r="N287" s="67" t="str">
        <f>IFERROR(INDEX('Part Master'!$J$2:$J$1001,MATCH(A287,'Part Master'!$A$2:$A$1001,0)),"")</f>
        <v/>
      </c>
      <c r="O287" s="78" t="str">
        <f>IFERROR(INDEX('Part Master'!$K$2:$K$1001,MATCH(A287,'Part Master'!$A$2:$A$1001,0)),"")</f>
        <v/>
      </c>
      <c r="P287" s="84" t="str">
        <f t="shared" si="39"/>
        <v/>
      </c>
      <c r="Q287" s="78" t="str">
        <f>IFERROR(INDEX('Part Master'!$L$2:$L$1001,MATCH(A287,'Part Master'!$A$2:$A$1001,0)),"")</f>
        <v/>
      </c>
      <c r="R287" s="84" t="str">
        <f t="shared" si="40"/>
        <v/>
      </c>
      <c r="S287" s="84" t="str">
        <f t="shared" si="41"/>
        <v/>
      </c>
      <c r="T287" s="82" t="str">
        <f t="shared" si="42"/>
        <v/>
      </c>
      <c r="U287" s="82" t="str">
        <f t="shared" si="43"/>
        <v/>
      </c>
      <c r="V287" s="82" t="str">
        <f t="shared" si="44"/>
        <v/>
      </c>
    </row>
    <row r="288" spans="1:22" x14ac:dyDescent="0.3">
      <c r="A288" s="6"/>
      <c r="B288" s="43"/>
      <c r="C288" s="67" t="str">
        <f>IFERROR(INDEX('Part Master'!$B$2:$B$1001,MATCH(A288,'Part Master'!$A$2:$A$1001,0)),"")</f>
        <v/>
      </c>
      <c r="D288" s="80" t="str">
        <f t="shared" si="36"/>
        <v/>
      </c>
      <c r="E288" s="68" t="str">
        <f>IFERROR(INDEX('Part Master'!$C$2:$C$1001,MATCH(A288,'Part Master'!$A$2:$A$1001,0)),"")</f>
        <v/>
      </c>
      <c r="F288" s="67" t="str">
        <f>IFERROR(INDEX('Part Master'!$D$2:$D$1001,MATCH(A288,'Part Master'!$A$2:$A$1001,0)),"")</f>
        <v/>
      </c>
      <c r="G288" s="78" t="str">
        <f>IFERROR(INDEX('Part Master'!$E$2:$E$1001,MATCH(A288,'Part Master'!$A$2:$A$1001,0)),"")</f>
        <v/>
      </c>
      <c r="H288" s="81" t="str">
        <f t="shared" si="37"/>
        <v/>
      </c>
      <c r="I288" s="67" t="str">
        <f>IFERROR(INDEX('Part Master'!$F$2:$F$1001,MATCH(A288,'Part Master'!$A$2:$A$1001,0)),"")</f>
        <v/>
      </c>
      <c r="J288" s="67" t="str">
        <f>IFERROR(INDEX('Part Master'!$G$2:$G$1001,MATCH(A288,'Part Master'!$A$2:$A$1001,0)),"")</f>
        <v/>
      </c>
      <c r="K288" s="78" t="str">
        <f>IFERROR(INDEX('Part Master'!$H$2:$H$1001,MATCH(A288,'Part Master'!$A$2:$A$1001,0)),"")</f>
        <v/>
      </c>
      <c r="L288" s="81" t="str">
        <f t="shared" si="38"/>
        <v/>
      </c>
      <c r="M288" s="67" t="str">
        <f>IFERROR(INDEX('Part Master'!$I$2:$I$1001,MATCH(A288,'Part Master'!$A$2:$A$1001,0)),"")</f>
        <v/>
      </c>
      <c r="N288" s="67" t="str">
        <f>IFERROR(INDEX('Part Master'!$J$2:$J$1001,MATCH(A288,'Part Master'!$A$2:$A$1001,0)),"")</f>
        <v/>
      </c>
      <c r="O288" s="78" t="str">
        <f>IFERROR(INDEX('Part Master'!$K$2:$K$1001,MATCH(A288,'Part Master'!$A$2:$A$1001,0)),"")</f>
        <v/>
      </c>
      <c r="P288" s="81" t="str">
        <f t="shared" si="39"/>
        <v/>
      </c>
      <c r="Q288" s="78" t="str">
        <f>IFERROR(INDEX('Part Master'!$L$2:$L$1001,MATCH(A288,'Part Master'!$A$2:$A$1001,0)),"")</f>
        <v/>
      </c>
      <c r="R288" s="81" t="str">
        <f t="shared" si="40"/>
        <v/>
      </c>
      <c r="S288" s="81" t="str">
        <f t="shared" si="41"/>
        <v/>
      </c>
      <c r="T288" s="82" t="str">
        <f t="shared" si="42"/>
        <v/>
      </c>
      <c r="U288" s="82" t="str">
        <f t="shared" si="43"/>
        <v/>
      </c>
      <c r="V288" s="82" t="str">
        <f t="shared" si="44"/>
        <v/>
      </c>
    </row>
    <row r="289" spans="1:22" x14ac:dyDescent="0.3">
      <c r="A289" s="6"/>
      <c r="B289" s="43"/>
      <c r="C289" s="67" t="str">
        <f>IFERROR(INDEX('Part Master'!$B$2:$B$1001,MATCH(A289,'Part Master'!$A$2:$A$1001,0)),"")</f>
        <v/>
      </c>
      <c r="D289" s="83" t="str">
        <f t="shared" si="36"/>
        <v/>
      </c>
      <c r="E289" s="68" t="str">
        <f>IFERROR(INDEX('Part Master'!$C$2:$C$1001,MATCH(A289,'Part Master'!$A$2:$A$1001,0)),"")</f>
        <v/>
      </c>
      <c r="F289" s="67" t="str">
        <f>IFERROR(INDEX('Part Master'!$D$2:$D$1001,MATCH(A289,'Part Master'!$A$2:$A$1001,0)),"")</f>
        <v/>
      </c>
      <c r="G289" s="78" t="str">
        <f>IFERROR(INDEX('Part Master'!$E$2:$E$1001,MATCH(A289,'Part Master'!$A$2:$A$1001,0)),"")</f>
        <v/>
      </c>
      <c r="H289" s="84" t="str">
        <f t="shared" si="37"/>
        <v/>
      </c>
      <c r="I289" s="67" t="str">
        <f>IFERROR(INDEX('Part Master'!$F$2:$F$1001,MATCH(A289,'Part Master'!$A$2:$A$1001,0)),"")</f>
        <v/>
      </c>
      <c r="J289" s="67" t="str">
        <f>IFERROR(INDEX('Part Master'!$G$2:$G$1001,MATCH(A289,'Part Master'!$A$2:$A$1001,0)),"")</f>
        <v/>
      </c>
      <c r="K289" s="78" t="str">
        <f>IFERROR(INDEX('Part Master'!$H$2:$H$1001,MATCH(A289,'Part Master'!$A$2:$A$1001,0)),"")</f>
        <v/>
      </c>
      <c r="L289" s="84" t="str">
        <f t="shared" si="38"/>
        <v/>
      </c>
      <c r="M289" s="67" t="str">
        <f>IFERROR(INDEX('Part Master'!$I$2:$I$1001,MATCH(A289,'Part Master'!$A$2:$A$1001,0)),"")</f>
        <v/>
      </c>
      <c r="N289" s="67" t="str">
        <f>IFERROR(INDEX('Part Master'!$J$2:$J$1001,MATCH(A289,'Part Master'!$A$2:$A$1001,0)),"")</f>
        <v/>
      </c>
      <c r="O289" s="78" t="str">
        <f>IFERROR(INDEX('Part Master'!$K$2:$K$1001,MATCH(A289,'Part Master'!$A$2:$A$1001,0)),"")</f>
        <v/>
      </c>
      <c r="P289" s="84" t="str">
        <f t="shared" si="39"/>
        <v/>
      </c>
      <c r="Q289" s="78" t="str">
        <f>IFERROR(INDEX('Part Master'!$L$2:$L$1001,MATCH(A289,'Part Master'!$A$2:$A$1001,0)),"")</f>
        <v/>
      </c>
      <c r="R289" s="84" t="str">
        <f t="shared" si="40"/>
        <v/>
      </c>
      <c r="S289" s="84" t="str">
        <f t="shared" si="41"/>
        <v/>
      </c>
      <c r="T289" s="82" t="str">
        <f t="shared" si="42"/>
        <v/>
      </c>
      <c r="U289" s="82" t="str">
        <f t="shared" si="43"/>
        <v/>
      </c>
      <c r="V289" s="82" t="str">
        <f t="shared" si="44"/>
        <v/>
      </c>
    </row>
    <row r="290" spans="1:22" x14ac:dyDescent="0.3">
      <c r="A290" s="6"/>
      <c r="B290" s="43"/>
      <c r="C290" s="67" t="str">
        <f>IFERROR(INDEX('Part Master'!$B$2:$B$1001,MATCH(A290,'Part Master'!$A$2:$A$1001,0)),"")</f>
        <v/>
      </c>
      <c r="D290" s="80" t="str">
        <f t="shared" si="36"/>
        <v/>
      </c>
      <c r="E290" s="68" t="str">
        <f>IFERROR(INDEX('Part Master'!$C$2:$C$1001,MATCH(A290,'Part Master'!$A$2:$A$1001,0)),"")</f>
        <v/>
      </c>
      <c r="F290" s="67" t="str">
        <f>IFERROR(INDEX('Part Master'!$D$2:$D$1001,MATCH(A290,'Part Master'!$A$2:$A$1001,0)),"")</f>
        <v/>
      </c>
      <c r="G290" s="78" t="str">
        <f>IFERROR(INDEX('Part Master'!$E$2:$E$1001,MATCH(A290,'Part Master'!$A$2:$A$1001,0)),"")</f>
        <v/>
      </c>
      <c r="H290" s="81" t="str">
        <f t="shared" si="37"/>
        <v/>
      </c>
      <c r="I290" s="67" t="str">
        <f>IFERROR(INDEX('Part Master'!$F$2:$F$1001,MATCH(A290,'Part Master'!$A$2:$A$1001,0)),"")</f>
        <v/>
      </c>
      <c r="J290" s="67" t="str">
        <f>IFERROR(INDEX('Part Master'!$G$2:$G$1001,MATCH(A290,'Part Master'!$A$2:$A$1001,0)),"")</f>
        <v/>
      </c>
      <c r="K290" s="78" t="str">
        <f>IFERROR(INDEX('Part Master'!$H$2:$H$1001,MATCH(A290,'Part Master'!$A$2:$A$1001,0)),"")</f>
        <v/>
      </c>
      <c r="L290" s="81" t="str">
        <f t="shared" si="38"/>
        <v/>
      </c>
      <c r="M290" s="67" t="str">
        <f>IFERROR(INDEX('Part Master'!$I$2:$I$1001,MATCH(A290,'Part Master'!$A$2:$A$1001,0)),"")</f>
        <v/>
      </c>
      <c r="N290" s="67" t="str">
        <f>IFERROR(INDEX('Part Master'!$J$2:$J$1001,MATCH(A290,'Part Master'!$A$2:$A$1001,0)),"")</f>
        <v/>
      </c>
      <c r="O290" s="78" t="str">
        <f>IFERROR(INDEX('Part Master'!$K$2:$K$1001,MATCH(A290,'Part Master'!$A$2:$A$1001,0)),"")</f>
        <v/>
      </c>
      <c r="P290" s="81" t="str">
        <f t="shared" si="39"/>
        <v/>
      </c>
      <c r="Q290" s="78" t="str">
        <f>IFERROR(INDEX('Part Master'!$L$2:$L$1001,MATCH(A290,'Part Master'!$A$2:$A$1001,0)),"")</f>
        <v/>
      </c>
      <c r="R290" s="81" t="str">
        <f t="shared" si="40"/>
        <v/>
      </c>
      <c r="S290" s="81" t="str">
        <f t="shared" si="41"/>
        <v/>
      </c>
      <c r="T290" s="82" t="str">
        <f t="shared" si="42"/>
        <v/>
      </c>
      <c r="U290" s="82" t="str">
        <f t="shared" si="43"/>
        <v/>
      </c>
      <c r="V290" s="82" t="str">
        <f t="shared" si="44"/>
        <v/>
      </c>
    </row>
    <row r="291" spans="1:22" x14ac:dyDescent="0.3">
      <c r="A291" s="6"/>
      <c r="B291" s="43"/>
      <c r="C291" s="67" t="str">
        <f>IFERROR(INDEX('Part Master'!$B$2:$B$1001,MATCH(A291,'Part Master'!$A$2:$A$1001,0)),"")</f>
        <v/>
      </c>
      <c r="D291" s="83" t="str">
        <f t="shared" si="36"/>
        <v/>
      </c>
      <c r="E291" s="68" t="str">
        <f>IFERROR(INDEX('Part Master'!$C$2:$C$1001,MATCH(A291,'Part Master'!$A$2:$A$1001,0)),"")</f>
        <v/>
      </c>
      <c r="F291" s="67" t="str">
        <f>IFERROR(INDEX('Part Master'!$D$2:$D$1001,MATCH(A291,'Part Master'!$A$2:$A$1001,0)),"")</f>
        <v/>
      </c>
      <c r="G291" s="78" t="str">
        <f>IFERROR(INDEX('Part Master'!$E$2:$E$1001,MATCH(A291,'Part Master'!$A$2:$A$1001,0)),"")</f>
        <v/>
      </c>
      <c r="H291" s="84" t="str">
        <f t="shared" si="37"/>
        <v/>
      </c>
      <c r="I291" s="67" t="str">
        <f>IFERROR(INDEX('Part Master'!$F$2:$F$1001,MATCH(A291,'Part Master'!$A$2:$A$1001,0)),"")</f>
        <v/>
      </c>
      <c r="J291" s="67" t="str">
        <f>IFERROR(INDEX('Part Master'!$G$2:$G$1001,MATCH(A291,'Part Master'!$A$2:$A$1001,0)),"")</f>
        <v/>
      </c>
      <c r="K291" s="78" t="str">
        <f>IFERROR(INDEX('Part Master'!$H$2:$H$1001,MATCH(A291,'Part Master'!$A$2:$A$1001,0)),"")</f>
        <v/>
      </c>
      <c r="L291" s="84" t="str">
        <f t="shared" si="38"/>
        <v/>
      </c>
      <c r="M291" s="67" t="str">
        <f>IFERROR(INDEX('Part Master'!$I$2:$I$1001,MATCH(A291,'Part Master'!$A$2:$A$1001,0)),"")</f>
        <v/>
      </c>
      <c r="N291" s="67" t="str">
        <f>IFERROR(INDEX('Part Master'!$J$2:$J$1001,MATCH(A291,'Part Master'!$A$2:$A$1001,0)),"")</f>
        <v/>
      </c>
      <c r="O291" s="78" t="str">
        <f>IFERROR(INDEX('Part Master'!$K$2:$K$1001,MATCH(A291,'Part Master'!$A$2:$A$1001,0)),"")</f>
        <v/>
      </c>
      <c r="P291" s="84" t="str">
        <f t="shared" si="39"/>
        <v/>
      </c>
      <c r="Q291" s="78" t="str">
        <f>IFERROR(INDEX('Part Master'!$L$2:$L$1001,MATCH(A291,'Part Master'!$A$2:$A$1001,0)),"")</f>
        <v/>
      </c>
      <c r="R291" s="84" t="str">
        <f t="shared" si="40"/>
        <v/>
      </c>
      <c r="S291" s="84" t="str">
        <f t="shared" si="41"/>
        <v/>
      </c>
      <c r="T291" s="82" t="str">
        <f t="shared" si="42"/>
        <v/>
      </c>
      <c r="U291" s="82" t="str">
        <f t="shared" si="43"/>
        <v/>
      </c>
      <c r="V291" s="82" t="str">
        <f t="shared" si="44"/>
        <v/>
      </c>
    </row>
    <row r="292" spans="1:22" x14ac:dyDescent="0.3">
      <c r="A292" s="6"/>
      <c r="B292" s="43"/>
      <c r="C292" s="67" t="str">
        <f>IFERROR(INDEX('Part Master'!$B$2:$B$1001,MATCH(A292,'Part Master'!$A$2:$A$1001,0)),"")</f>
        <v/>
      </c>
      <c r="D292" s="80" t="str">
        <f t="shared" si="36"/>
        <v/>
      </c>
      <c r="E292" s="68" t="str">
        <f>IFERROR(INDEX('Part Master'!$C$2:$C$1001,MATCH(A292,'Part Master'!$A$2:$A$1001,0)),"")</f>
        <v/>
      </c>
      <c r="F292" s="67" t="str">
        <f>IFERROR(INDEX('Part Master'!$D$2:$D$1001,MATCH(A292,'Part Master'!$A$2:$A$1001,0)),"")</f>
        <v/>
      </c>
      <c r="G292" s="78" t="str">
        <f>IFERROR(INDEX('Part Master'!$E$2:$E$1001,MATCH(A292,'Part Master'!$A$2:$A$1001,0)),"")</f>
        <v/>
      </c>
      <c r="H292" s="81" t="str">
        <f t="shared" si="37"/>
        <v/>
      </c>
      <c r="I292" s="67" t="str">
        <f>IFERROR(INDEX('Part Master'!$F$2:$F$1001,MATCH(A292,'Part Master'!$A$2:$A$1001,0)),"")</f>
        <v/>
      </c>
      <c r="J292" s="67" t="str">
        <f>IFERROR(INDEX('Part Master'!$G$2:$G$1001,MATCH(A292,'Part Master'!$A$2:$A$1001,0)),"")</f>
        <v/>
      </c>
      <c r="K292" s="78" t="str">
        <f>IFERROR(INDEX('Part Master'!$H$2:$H$1001,MATCH(A292,'Part Master'!$A$2:$A$1001,0)),"")</f>
        <v/>
      </c>
      <c r="L292" s="81" t="str">
        <f t="shared" si="38"/>
        <v/>
      </c>
      <c r="M292" s="67" t="str">
        <f>IFERROR(INDEX('Part Master'!$I$2:$I$1001,MATCH(A292,'Part Master'!$A$2:$A$1001,0)),"")</f>
        <v/>
      </c>
      <c r="N292" s="67" t="str">
        <f>IFERROR(INDEX('Part Master'!$J$2:$J$1001,MATCH(A292,'Part Master'!$A$2:$A$1001,0)),"")</f>
        <v/>
      </c>
      <c r="O292" s="78" t="str">
        <f>IFERROR(INDEX('Part Master'!$K$2:$K$1001,MATCH(A292,'Part Master'!$A$2:$A$1001,0)),"")</f>
        <v/>
      </c>
      <c r="P292" s="81" t="str">
        <f t="shared" si="39"/>
        <v/>
      </c>
      <c r="Q292" s="78" t="str">
        <f>IFERROR(INDEX('Part Master'!$L$2:$L$1001,MATCH(A292,'Part Master'!$A$2:$A$1001,0)),"")</f>
        <v/>
      </c>
      <c r="R292" s="81" t="str">
        <f t="shared" si="40"/>
        <v/>
      </c>
      <c r="S292" s="81" t="str">
        <f t="shared" si="41"/>
        <v/>
      </c>
      <c r="T292" s="82" t="str">
        <f t="shared" si="42"/>
        <v/>
      </c>
      <c r="U292" s="82" t="str">
        <f t="shared" si="43"/>
        <v/>
      </c>
      <c r="V292" s="82" t="str">
        <f t="shared" si="44"/>
        <v/>
      </c>
    </row>
    <row r="293" spans="1:22" x14ac:dyDescent="0.3">
      <c r="A293" s="6"/>
      <c r="B293" s="43"/>
      <c r="C293" s="67" t="str">
        <f>IFERROR(INDEX('Part Master'!$B$2:$B$1001,MATCH(A293,'Part Master'!$A$2:$A$1001,0)),"")</f>
        <v/>
      </c>
      <c r="D293" s="83" t="str">
        <f t="shared" si="36"/>
        <v/>
      </c>
      <c r="E293" s="68" t="str">
        <f>IFERROR(INDEX('Part Master'!$C$2:$C$1001,MATCH(A293,'Part Master'!$A$2:$A$1001,0)),"")</f>
        <v/>
      </c>
      <c r="F293" s="67" t="str">
        <f>IFERROR(INDEX('Part Master'!$D$2:$D$1001,MATCH(A293,'Part Master'!$A$2:$A$1001,0)),"")</f>
        <v/>
      </c>
      <c r="G293" s="78" t="str">
        <f>IFERROR(INDEX('Part Master'!$E$2:$E$1001,MATCH(A293,'Part Master'!$A$2:$A$1001,0)),"")</f>
        <v/>
      </c>
      <c r="H293" s="84" t="str">
        <f t="shared" si="37"/>
        <v/>
      </c>
      <c r="I293" s="67" t="str">
        <f>IFERROR(INDEX('Part Master'!$F$2:$F$1001,MATCH(A293,'Part Master'!$A$2:$A$1001,0)),"")</f>
        <v/>
      </c>
      <c r="J293" s="67" t="str">
        <f>IFERROR(INDEX('Part Master'!$G$2:$G$1001,MATCH(A293,'Part Master'!$A$2:$A$1001,0)),"")</f>
        <v/>
      </c>
      <c r="K293" s="78" t="str">
        <f>IFERROR(INDEX('Part Master'!$H$2:$H$1001,MATCH(A293,'Part Master'!$A$2:$A$1001,0)),"")</f>
        <v/>
      </c>
      <c r="L293" s="84" t="str">
        <f t="shared" si="38"/>
        <v/>
      </c>
      <c r="M293" s="67" t="str">
        <f>IFERROR(INDEX('Part Master'!$I$2:$I$1001,MATCH(A293,'Part Master'!$A$2:$A$1001,0)),"")</f>
        <v/>
      </c>
      <c r="N293" s="67" t="str">
        <f>IFERROR(INDEX('Part Master'!$J$2:$J$1001,MATCH(A293,'Part Master'!$A$2:$A$1001,0)),"")</f>
        <v/>
      </c>
      <c r="O293" s="78" t="str">
        <f>IFERROR(INDEX('Part Master'!$K$2:$K$1001,MATCH(A293,'Part Master'!$A$2:$A$1001,0)),"")</f>
        <v/>
      </c>
      <c r="P293" s="84" t="str">
        <f t="shared" si="39"/>
        <v/>
      </c>
      <c r="Q293" s="78" t="str">
        <f>IFERROR(INDEX('Part Master'!$L$2:$L$1001,MATCH(A293,'Part Master'!$A$2:$A$1001,0)),"")</f>
        <v/>
      </c>
      <c r="R293" s="84" t="str">
        <f t="shared" si="40"/>
        <v/>
      </c>
      <c r="S293" s="84" t="str">
        <f t="shared" si="41"/>
        <v/>
      </c>
      <c r="T293" s="82" t="str">
        <f t="shared" si="42"/>
        <v/>
      </c>
      <c r="U293" s="82" t="str">
        <f t="shared" si="43"/>
        <v/>
      </c>
      <c r="V293" s="82" t="str">
        <f t="shared" si="44"/>
        <v/>
      </c>
    </row>
    <row r="294" spans="1:22" x14ac:dyDescent="0.3">
      <c r="A294" s="6"/>
      <c r="B294" s="43"/>
      <c r="C294" s="67" t="str">
        <f>IFERROR(INDEX('Part Master'!$B$2:$B$1001,MATCH(A294,'Part Master'!$A$2:$A$1001,0)),"")</f>
        <v/>
      </c>
      <c r="D294" s="80" t="str">
        <f t="shared" si="36"/>
        <v/>
      </c>
      <c r="E294" s="68" t="str">
        <f>IFERROR(INDEX('Part Master'!$C$2:$C$1001,MATCH(A294,'Part Master'!$A$2:$A$1001,0)),"")</f>
        <v/>
      </c>
      <c r="F294" s="67" t="str">
        <f>IFERROR(INDEX('Part Master'!$D$2:$D$1001,MATCH(A294,'Part Master'!$A$2:$A$1001,0)),"")</f>
        <v/>
      </c>
      <c r="G294" s="78" t="str">
        <f>IFERROR(INDEX('Part Master'!$E$2:$E$1001,MATCH(A294,'Part Master'!$A$2:$A$1001,0)),"")</f>
        <v/>
      </c>
      <c r="H294" s="81" t="str">
        <f t="shared" si="37"/>
        <v/>
      </c>
      <c r="I294" s="67" t="str">
        <f>IFERROR(INDEX('Part Master'!$F$2:$F$1001,MATCH(A294,'Part Master'!$A$2:$A$1001,0)),"")</f>
        <v/>
      </c>
      <c r="J294" s="67" t="str">
        <f>IFERROR(INDEX('Part Master'!$G$2:$G$1001,MATCH(A294,'Part Master'!$A$2:$A$1001,0)),"")</f>
        <v/>
      </c>
      <c r="K294" s="78" t="str">
        <f>IFERROR(INDEX('Part Master'!$H$2:$H$1001,MATCH(A294,'Part Master'!$A$2:$A$1001,0)),"")</f>
        <v/>
      </c>
      <c r="L294" s="81" t="str">
        <f t="shared" si="38"/>
        <v/>
      </c>
      <c r="M294" s="67" t="str">
        <f>IFERROR(INDEX('Part Master'!$I$2:$I$1001,MATCH(A294,'Part Master'!$A$2:$A$1001,0)),"")</f>
        <v/>
      </c>
      <c r="N294" s="67" t="str">
        <f>IFERROR(INDEX('Part Master'!$J$2:$J$1001,MATCH(A294,'Part Master'!$A$2:$A$1001,0)),"")</f>
        <v/>
      </c>
      <c r="O294" s="78" t="str">
        <f>IFERROR(INDEX('Part Master'!$K$2:$K$1001,MATCH(A294,'Part Master'!$A$2:$A$1001,0)),"")</f>
        <v/>
      </c>
      <c r="P294" s="81" t="str">
        <f t="shared" si="39"/>
        <v/>
      </c>
      <c r="Q294" s="78" t="str">
        <f>IFERROR(INDEX('Part Master'!$L$2:$L$1001,MATCH(A294,'Part Master'!$A$2:$A$1001,0)),"")</f>
        <v/>
      </c>
      <c r="R294" s="81" t="str">
        <f t="shared" si="40"/>
        <v/>
      </c>
      <c r="S294" s="81" t="str">
        <f t="shared" si="41"/>
        <v/>
      </c>
      <c r="T294" s="82" t="str">
        <f t="shared" si="42"/>
        <v/>
      </c>
      <c r="U294" s="82" t="str">
        <f t="shared" si="43"/>
        <v/>
      </c>
      <c r="V294" s="82" t="str">
        <f t="shared" si="44"/>
        <v/>
      </c>
    </row>
    <row r="295" spans="1:22" x14ac:dyDescent="0.3">
      <c r="A295" s="6"/>
      <c r="B295" s="43"/>
      <c r="C295" s="67" t="str">
        <f>IFERROR(INDEX('Part Master'!$B$2:$B$1001,MATCH(A295,'Part Master'!$A$2:$A$1001,0)),"")</f>
        <v/>
      </c>
      <c r="D295" s="83" t="str">
        <f t="shared" si="36"/>
        <v/>
      </c>
      <c r="E295" s="68" t="str">
        <f>IFERROR(INDEX('Part Master'!$C$2:$C$1001,MATCH(A295,'Part Master'!$A$2:$A$1001,0)),"")</f>
        <v/>
      </c>
      <c r="F295" s="67" t="str">
        <f>IFERROR(INDEX('Part Master'!$D$2:$D$1001,MATCH(A295,'Part Master'!$A$2:$A$1001,0)),"")</f>
        <v/>
      </c>
      <c r="G295" s="78" t="str">
        <f>IFERROR(INDEX('Part Master'!$E$2:$E$1001,MATCH(A295,'Part Master'!$A$2:$A$1001,0)),"")</f>
        <v/>
      </c>
      <c r="H295" s="84" t="str">
        <f t="shared" si="37"/>
        <v/>
      </c>
      <c r="I295" s="67" t="str">
        <f>IFERROR(INDEX('Part Master'!$F$2:$F$1001,MATCH(A295,'Part Master'!$A$2:$A$1001,0)),"")</f>
        <v/>
      </c>
      <c r="J295" s="67" t="str">
        <f>IFERROR(INDEX('Part Master'!$G$2:$G$1001,MATCH(A295,'Part Master'!$A$2:$A$1001,0)),"")</f>
        <v/>
      </c>
      <c r="K295" s="78" t="str">
        <f>IFERROR(INDEX('Part Master'!$H$2:$H$1001,MATCH(A295,'Part Master'!$A$2:$A$1001,0)),"")</f>
        <v/>
      </c>
      <c r="L295" s="84" t="str">
        <f t="shared" si="38"/>
        <v/>
      </c>
      <c r="M295" s="67" t="str">
        <f>IFERROR(INDEX('Part Master'!$I$2:$I$1001,MATCH(A295,'Part Master'!$A$2:$A$1001,0)),"")</f>
        <v/>
      </c>
      <c r="N295" s="67" t="str">
        <f>IFERROR(INDEX('Part Master'!$J$2:$J$1001,MATCH(A295,'Part Master'!$A$2:$A$1001,0)),"")</f>
        <v/>
      </c>
      <c r="O295" s="78" t="str">
        <f>IFERROR(INDEX('Part Master'!$K$2:$K$1001,MATCH(A295,'Part Master'!$A$2:$A$1001,0)),"")</f>
        <v/>
      </c>
      <c r="P295" s="84" t="str">
        <f t="shared" si="39"/>
        <v/>
      </c>
      <c r="Q295" s="78" t="str">
        <f>IFERROR(INDEX('Part Master'!$L$2:$L$1001,MATCH(A295,'Part Master'!$A$2:$A$1001,0)),"")</f>
        <v/>
      </c>
      <c r="R295" s="84" t="str">
        <f t="shared" si="40"/>
        <v/>
      </c>
      <c r="S295" s="84" t="str">
        <f t="shared" si="41"/>
        <v/>
      </c>
      <c r="T295" s="82" t="str">
        <f t="shared" si="42"/>
        <v/>
      </c>
      <c r="U295" s="82" t="str">
        <f t="shared" si="43"/>
        <v/>
      </c>
      <c r="V295" s="82" t="str">
        <f t="shared" si="44"/>
        <v/>
      </c>
    </row>
    <row r="296" spans="1:22" x14ac:dyDescent="0.3">
      <c r="A296" s="6"/>
      <c r="B296" s="43"/>
      <c r="C296" s="67" t="str">
        <f>IFERROR(INDEX('Part Master'!$B$2:$B$1001,MATCH(A296,'Part Master'!$A$2:$A$1001,0)),"")</f>
        <v/>
      </c>
      <c r="D296" s="80" t="str">
        <f t="shared" si="36"/>
        <v/>
      </c>
      <c r="E296" s="68" t="str">
        <f>IFERROR(INDEX('Part Master'!$C$2:$C$1001,MATCH(A296,'Part Master'!$A$2:$A$1001,0)),"")</f>
        <v/>
      </c>
      <c r="F296" s="67" t="str">
        <f>IFERROR(INDEX('Part Master'!$D$2:$D$1001,MATCH(A296,'Part Master'!$A$2:$A$1001,0)),"")</f>
        <v/>
      </c>
      <c r="G296" s="78" t="str">
        <f>IFERROR(INDEX('Part Master'!$E$2:$E$1001,MATCH(A296,'Part Master'!$A$2:$A$1001,0)),"")</f>
        <v/>
      </c>
      <c r="H296" s="81" t="str">
        <f t="shared" si="37"/>
        <v/>
      </c>
      <c r="I296" s="67" t="str">
        <f>IFERROR(INDEX('Part Master'!$F$2:$F$1001,MATCH(A296,'Part Master'!$A$2:$A$1001,0)),"")</f>
        <v/>
      </c>
      <c r="J296" s="67" t="str">
        <f>IFERROR(INDEX('Part Master'!$G$2:$G$1001,MATCH(A296,'Part Master'!$A$2:$A$1001,0)),"")</f>
        <v/>
      </c>
      <c r="K296" s="78" t="str">
        <f>IFERROR(INDEX('Part Master'!$H$2:$H$1001,MATCH(A296,'Part Master'!$A$2:$A$1001,0)),"")</f>
        <v/>
      </c>
      <c r="L296" s="81" t="str">
        <f t="shared" si="38"/>
        <v/>
      </c>
      <c r="M296" s="67" t="str">
        <f>IFERROR(INDEX('Part Master'!$I$2:$I$1001,MATCH(A296,'Part Master'!$A$2:$A$1001,0)),"")</f>
        <v/>
      </c>
      <c r="N296" s="67" t="str">
        <f>IFERROR(INDEX('Part Master'!$J$2:$J$1001,MATCH(A296,'Part Master'!$A$2:$A$1001,0)),"")</f>
        <v/>
      </c>
      <c r="O296" s="78" t="str">
        <f>IFERROR(INDEX('Part Master'!$K$2:$K$1001,MATCH(A296,'Part Master'!$A$2:$A$1001,0)),"")</f>
        <v/>
      </c>
      <c r="P296" s="81" t="str">
        <f t="shared" si="39"/>
        <v/>
      </c>
      <c r="Q296" s="78" t="str">
        <f>IFERROR(INDEX('Part Master'!$L$2:$L$1001,MATCH(A296,'Part Master'!$A$2:$A$1001,0)),"")</f>
        <v/>
      </c>
      <c r="R296" s="81" t="str">
        <f t="shared" si="40"/>
        <v/>
      </c>
      <c r="S296" s="81" t="str">
        <f t="shared" si="41"/>
        <v/>
      </c>
      <c r="T296" s="82" t="str">
        <f t="shared" si="42"/>
        <v/>
      </c>
      <c r="U296" s="82" t="str">
        <f t="shared" si="43"/>
        <v/>
      </c>
      <c r="V296" s="82" t="str">
        <f t="shared" si="44"/>
        <v/>
      </c>
    </row>
    <row r="297" spans="1:22" x14ac:dyDescent="0.3">
      <c r="A297" s="6"/>
      <c r="B297" s="43"/>
      <c r="C297" s="67" t="str">
        <f>IFERROR(INDEX('Part Master'!$B$2:$B$1001,MATCH(A297,'Part Master'!$A$2:$A$1001,0)),"")</f>
        <v/>
      </c>
      <c r="D297" s="83" t="str">
        <f t="shared" si="36"/>
        <v/>
      </c>
      <c r="E297" s="68" t="str">
        <f>IFERROR(INDEX('Part Master'!$C$2:$C$1001,MATCH(A297,'Part Master'!$A$2:$A$1001,0)),"")</f>
        <v/>
      </c>
      <c r="F297" s="67" t="str">
        <f>IFERROR(INDEX('Part Master'!$D$2:$D$1001,MATCH(A297,'Part Master'!$A$2:$A$1001,0)),"")</f>
        <v/>
      </c>
      <c r="G297" s="78" t="str">
        <f>IFERROR(INDEX('Part Master'!$E$2:$E$1001,MATCH(A297,'Part Master'!$A$2:$A$1001,0)),"")</f>
        <v/>
      </c>
      <c r="H297" s="84" t="str">
        <f t="shared" si="37"/>
        <v/>
      </c>
      <c r="I297" s="67" t="str">
        <f>IFERROR(INDEX('Part Master'!$F$2:$F$1001,MATCH(A297,'Part Master'!$A$2:$A$1001,0)),"")</f>
        <v/>
      </c>
      <c r="J297" s="67" t="str">
        <f>IFERROR(INDEX('Part Master'!$G$2:$G$1001,MATCH(A297,'Part Master'!$A$2:$A$1001,0)),"")</f>
        <v/>
      </c>
      <c r="K297" s="78" t="str">
        <f>IFERROR(INDEX('Part Master'!$H$2:$H$1001,MATCH(A297,'Part Master'!$A$2:$A$1001,0)),"")</f>
        <v/>
      </c>
      <c r="L297" s="84" t="str">
        <f t="shared" si="38"/>
        <v/>
      </c>
      <c r="M297" s="67" t="str">
        <f>IFERROR(INDEX('Part Master'!$I$2:$I$1001,MATCH(A297,'Part Master'!$A$2:$A$1001,0)),"")</f>
        <v/>
      </c>
      <c r="N297" s="67" t="str">
        <f>IFERROR(INDEX('Part Master'!$J$2:$J$1001,MATCH(A297,'Part Master'!$A$2:$A$1001,0)),"")</f>
        <v/>
      </c>
      <c r="O297" s="78" t="str">
        <f>IFERROR(INDEX('Part Master'!$K$2:$K$1001,MATCH(A297,'Part Master'!$A$2:$A$1001,0)),"")</f>
        <v/>
      </c>
      <c r="P297" s="84" t="str">
        <f t="shared" si="39"/>
        <v/>
      </c>
      <c r="Q297" s="78" t="str">
        <f>IFERROR(INDEX('Part Master'!$L$2:$L$1001,MATCH(A297,'Part Master'!$A$2:$A$1001,0)),"")</f>
        <v/>
      </c>
      <c r="R297" s="84" t="str">
        <f t="shared" si="40"/>
        <v/>
      </c>
      <c r="S297" s="84" t="str">
        <f t="shared" si="41"/>
        <v/>
      </c>
      <c r="T297" s="82" t="str">
        <f t="shared" si="42"/>
        <v/>
      </c>
      <c r="U297" s="82" t="str">
        <f t="shared" si="43"/>
        <v/>
      </c>
      <c r="V297" s="82" t="str">
        <f t="shared" si="44"/>
        <v/>
      </c>
    </row>
    <row r="298" spans="1:22" x14ac:dyDescent="0.3">
      <c r="A298" s="6"/>
      <c r="B298" s="43"/>
      <c r="C298" s="67" t="str">
        <f>IFERROR(INDEX('Part Master'!$B$2:$B$1001,MATCH(A298,'Part Master'!$A$2:$A$1001,0)),"")</f>
        <v/>
      </c>
      <c r="D298" s="80" t="str">
        <f t="shared" si="36"/>
        <v/>
      </c>
      <c r="E298" s="68" t="str">
        <f>IFERROR(INDEX('Part Master'!$C$2:$C$1001,MATCH(A298,'Part Master'!$A$2:$A$1001,0)),"")</f>
        <v/>
      </c>
      <c r="F298" s="67" t="str">
        <f>IFERROR(INDEX('Part Master'!$D$2:$D$1001,MATCH(A298,'Part Master'!$A$2:$A$1001,0)),"")</f>
        <v/>
      </c>
      <c r="G298" s="78" t="str">
        <f>IFERROR(INDEX('Part Master'!$E$2:$E$1001,MATCH(A298,'Part Master'!$A$2:$A$1001,0)),"")</f>
        <v/>
      </c>
      <c r="H298" s="81" t="str">
        <f t="shared" si="37"/>
        <v/>
      </c>
      <c r="I298" s="67" t="str">
        <f>IFERROR(INDEX('Part Master'!$F$2:$F$1001,MATCH(A298,'Part Master'!$A$2:$A$1001,0)),"")</f>
        <v/>
      </c>
      <c r="J298" s="67" t="str">
        <f>IFERROR(INDEX('Part Master'!$G$2:$G$1001,MATCH(A298,'Part Master'!$A$2:$A$1001,0)),"")</f>
        <v/>
      </c>
      <c r="K298" s="78" t="str">
        <f>IFERROR(INDEX('Part Master'!$H$2:$H$1001,MATCH(A298,'Part Master'!$A$2:$A$1001,0)),"")</f>
        <v/>
      </c>
      <c r="L298" s="81" t="str">
        <f t="shared" si="38"/>
        <v/>
      </c>
      <c r="M298" s="67" t="str">
        <f>IFERROR(INDEX('Part Master'!$I$2:$I$1001,MATCH(A298,'Part Master'!$A$2:$A$1001,0)),"")</f>
        <v/>
      </c>
      <c r="N298" s="67" t="str">
        <f>IFERROR(INDEX('Part Master'!$J$2:$J$1001,MATCH(A298,'Part Master'!$A$2:$A$1001,0)),"")</f>
        <v/>
      </c>
      <c r="O298" s="78" t="str">
        <f>IFERROR(INDEX('Part Master'!$K$2:$K$1001,MATCH(A298,'Part Master'!$A$2:$A$1001,0)),"")</f>
        <v/>
      </c>
      <c r="P298" s="81" t="str">
        <f t="shared" si="39"/>
        <v/>
      </c>
      <c r="Q298" s="78" t="str">
        <f>IFERROR(INDEX('Part Master'!$L$2:$L$1001,MATCH(A298,'Part Master'!$A$2:$A$1001,0)),"")</f>
        <v/>
      </c>
      <c r="R298" s="81" t="str">
        <f t="shared" si="40"/>
        <v/>
      </c>
      <c r="S298" s="81" t="str">
        <f t="shared" si="41"/>
        <v/>
      </c>
      <c r="T298" s="82" t="str">
        <f t="shared" si="42"/>
        <v/>
      </c>
      <c r="U298" s="82" t="str">
        <f t="shared" si="43"/>
        <v/>
      </c>
      <c r="V298" s="82" t="str">
        <f t="shared" si="44"/>
        <v/>
      </c>
    </row>
    <row r="299" spans="1:22" x14ac:dyDescent="0.3">
      <c r="A299" s="6"/>
      <c r="B299" s="43"/>
      <c r="C299" s="67" t="str">
        <f>IFERROR(INDEX('Part Master'!$B$2:$B$1001,MATCH(A299,'Part Master'!$A$2:$A$1001,0)),"")</f>
        <v/>
      </c>
      <c r="D299" s="83" t="str">
        <f t="shared" si="36"/>
        <v/>
      </c>
      <c r="E299" s="68" t="str">
        <f>IFERROR(INDEX('Part Master'!$C$2:$C$1001,MATCH(A299,'Part Master'!$A$2:$A$1001,0)),"")</f>
        <v/>
      </c>
      <c r="F299" s="67" t="str">
        <f>IFERROR(INDEX('Part Master'!$D$2:$D$1001,MATCH(A299,'Part Master'!$A$2:$A$1001,0)),"")</f>
        <v/>
      </c>
      <c r="G299" s="78" t="str">
        <f>IFERROR(INDEX('Part Master'!$E$2:$E$1001,MATCH(A299,'Part Master'!$A$2:$A$1001,0)),"")</f>
        <v/>
      </c>
      <c r="H299" s="84" t="str">
        <f t="shared" si="37"/>
        <v/>
      </c>
      <c r="I299" s="67" t="str">
        <f>IFERROR(INDEX('Part Master'!$F$2:$F$1001,MATCH(A299,'Part Master'!$A$2:$A$1001,0)),"")</f>
        <v/>
      </c>
      <c r="J299" s="67" t="str">
        <f>IFERROR(INDEX('Part Master'!$G$2:$G$1001,MATCH(A299,'Part Master'!$A$2:$A$1001,0)),"")</f>
        <v/>
      </c>
      <c r="K299" s="78" t="str">
        <f>IFERROR(INDEX('Part Master'!$H$2:$H$1001,MATCH(A299,'Part Master'!$A$2:$A$1001,0)),"")</f>
        <v/>
      </c>
      <c r="L299" s="84" t="str">
        <f t="shared" si="38"/>
        <v/>
      </c>
      <c r="M299" s="67" t="str">
        <f>IFERROR(INDEX('Part Master'!$I$2:$I$1001,MATCH(A299,'Part Master'!$A$2:$A$1001,0)),"")</f>
        <v/>
      </c>
      <c r="N299" s="67" t="str">
        <f>IFERROR(INDEX('Part Master'!$J$2:$J$1001,MATCH(A299,'Part Master'!$A$2:$A$1001,0)),"")</f>
        <v/>
      </c>
      <c r="O299" s="78" t="str">
        <f>IFERROR(INDEX('Part Master'!$K$2:$K$1001,MATCH(A299,'Part Master'!$A$2:$A$1001,0)),"")</f>
        <v/>
      </c>
      <c r="P299" s="84" t="str">
        <f t="shared" si="39"/>
        <v/>
      </c>
      <c r="Q299" s="78" t="str">
        <f>IFERROR(INDEX('Part Master'!$L$2:$L$1001,MATCH(A299,'Part Master'!$A$2:$A$1001,0)),"")</f>
        <v/>
      </c>
      <c r="R299" s="84" t="str">
        <f t="shared" si="40"/>
        <v/>
      </c>
      <c r="S299" s="84" t="str">
        <f t="shared" si="41"/>
        <v/>
      </c>
      <c r="T299" s="82" t="str">
        <f t="shared" si="42"/>
        <v/>
      </c>
      <c r="U299" s="82" t="str">
        <f t="shared" si="43"/>
        <v/>
      </c>
      <c r="V299" s="82" t="str">
        <f t="shared" si="44"/>
        <v/>
      </c>
    </row>
    <row r="300" spans="1:22" x14ac:dyDescent="0.3">
      <c r="A300" s="6"/>
      <c r="B300" s="43"/>
      <c r="C300" s="67" t="str">
        <f>IFERROR(INDEX('Part Master'!$B$2:$B$1001,MATCH(A300,'Part Master'!$A$2:$A$1001,0)),"")</f>
        <v/>
      </c>
      <c r="D300" s="80" t="str">
        <f t="shared" si="36"/>
        <v/>
      </c>
      <c r="E300" s="68" t="str">
        <f>IFERROR(INDEX('Part Master'!$C$2:$C$1001,MATCH(A300,'Part Master'!$A$2:$A$1001,0)),"")</f>
        <v/>
      </c>
      <c r="F300" s="67" t="str">
        <f>IFERROR(INDEX('Part Master'!$D$2:$D$1001,MATCH(A300,'Part Master'!$A$2:$A$1001,0)),"")</f>
        <v/>
      </c>
      <c r="G300" s="78" t="str">
        <f>IFERROR(INDEX('Part Master'!$E$2:$E$1001,MATCH(A300,'Part Master'!$A$2:$A$1001,0)),"")</f>
        <v/>
      </c>
      <c r="H300" s="81" t="str">
        <f t="shared" si="37"/>
        <v/>
      </c>
      <c r="I300" s="67" t="str">
        <f>IFERROR(INDEX('Part Master'!$F$2:$F$1001,MATCH(A300,'Part Master'!$A$2:$A$1001,0)),"")</f>
        <v/>
      </c>
      <c r="J300" s="67" t="str">
        <f>IFERROR(INDEX('Part Master'!$G$2:$G$1001,MATCH(A300,'Part Master'!$A$2:$A$1001,0)),"")</f>
        <v/>
      </c>
      <c r="K300" s="78" t="str">
        <f>IFERROR(INDEX('Part Master'!$H$2:$H$1001,MATCH(A300,'Part Master'!$A$2:$A$1001,0)),"")</f>
        <v/>
      </c>
      <c r="L300" s="81" t="str">
        <f t="shared" si="38"/>
        <v/>
      </c>
      <c r="M300" s="67" t="str">
        <f>IFERROR(INDEX('Part Master'!$I$2:$I$1001,MATCH(A300,'Part Master'!$A$2:$A$1001,0)),"")</f>
        <v/>
      </c>
      <c r="N300" s="67" t="str">
        <f>IFERROR(INDEX('Part Master'!$J$2:$J$1001,MATCH(A300,'Part Master'!$A$2:$A$1001,0)),"")</f>
        <v/>
      </c>
      <c r="O300" s="78" t="str">
        <f>IFERROR(INDEX('Part Master'!$K$2:$K$1001,MATCH(A300,'Part Master'!$A$2:$A$1001,0)),"")</f>
        <v/>
      </c>
      <c r="P300" s="81" t="str">
        <f t="shared" si="39"/>
        <v/>
      </c>
      <c r="Q300" s="78" t="str">
        <f>IFERROR(INDEX('Part Master'!$L$2:$L$1001,MATCH(A300,'Part Master'!$A$2:$A$1001,0)),"")</f>
        <v/>
      </c>
      <c r="R300" s="81" t="str">
        <f t="shared" si="40"/>
        <v/>
      </c>
      <c r="S300" s="81" t="str">
        <f t="shared" si="41"/>
        <v/>
      </c>
      <c r="T300" s="82" t="str">
        <f t="shared" si="42"/>
        <v/>
      </c>
      <c r="U300" s="82" t="str">
        <f t="shared" si="43"/>
        <v/>
      </c>
      <c r="V300" s="82" t="str">
        <f t="shared" si="44"/>
        <v/>
      </c>
    </row>
    <row r="301" spans="1:22" x14ac:dyDescent="0.3">
      <c r="A301" s="6"/>
      <c r="B301" s="43"/>
      <c r="C301" s="67" t="str">
        <f>IFERROR(INDEX('Part Master'!$B$2:$B$1001,MATCH(A301,'Part Master'!$A$2:$A$1001,0)),"")</f>
        <v/>
      </c>
      <c r="D301" s="83" t="str">
        <f t="shared" si="36"/>
        <v/>
      </c>
      <c r="E301" s="68" t="str">
        <f>IFERROR(INDEX('Part Master'!$C$2:$C$1001,MATCH(A301,'Part Master'!$A$2:$A$1001,0)),"")</f>
        <v/>
      </c>
      <c r="F301" s="67" t="str">
        <f>IFERROR(INDEX('Part Master'!$D$2:$D$1001,MATCH(A301,'Part Master'!$A$2:$A$1001,0)),"")</f>
        <v/>
      </c>
      <c r="G301" s="78" t="str">
        <f>IFERROR(INDEX('Part Master'!$E$2:$E$1001,MATCH(A301,'Part Master'!$A$2:$A$1001,0)),"")</f>
        <v/>
      </c>
      <c r="H301" s="84" t="str">
        <f t="shared" si="37"/>
        <v/>
      </c>
      <c r="I301" s="67" t="str">
        <f>IFERROR(INDEX('Part Master'!$F$2:$F$1001,MATCH(A301,'Part Master'!$A$2:$A$1001,0)),"")</f>
        <v/>
      </c>
      <c r="J301" s="67" t="str">
        <f>IFERROR(INDEX('Part Master'!$G$2:$G$1001,MATCH(A301,'Part Master'!$A$2:$A$1001,0)),"")</f>
        <v/>
      </c>
      <c r="K301" s="78" t="str">
        <f>IFERROR(INDEX('Part Master'!$H$2:$H$1001,MATCH(A301,'Part Master'!$A$2:$A$1001,0)),"")</f>
        <v/>
      </c>
      <c r="L301" s="84" t="str">
        <f t="shared" si="38"/>
        <v/>
      </c>
      <c r="M301" s="67" t="str">
        <f>IFERROR(INDEX('Part Master'!$I$2:$I$1001,MATCH(A301,'Part Master'!$A$2:$A$1001,0)),"")</f>
        <v/>
      </c>
      <c r="N301" s="67" t="str">
        <f>IFERROR(INDEX('Part Master'!$J$2:$J$1001,MATCH(A301,'Part Master'!$A$2:$A$1001,0)),"")</f>
        <v/>
      </c>
      <c r="O301" s="78" t="str">
        <f>IFERROR(INDEX('Part Master'!$K$2:$K$1001,MATCH(A301,'Part Master'!$A$2:$A$1001,0)),"")</f>
        <v/>
      </c>
      <c r="P301" s="84" t="str">
        <f t="shared" si="39"/>
        <v/>
      </c>
      <c r="Q301" s="78" t="str">
        <f>IFERROR(INDEX('Part Master'!$L$2:$L$1001,MATCH(A301,'Part Master'!$A$2:$A$1001,0)),"")</f>
        <v/>
      </c>
      <c r="R301" s="84" t="str">
        <f t="shared" si="40"/>
        <v/>
      </c>
      <c r="S301" s="84" t="str">
        <f t="shared" si="41"/>
        <v/>
      </c>
      <c r="T301" s="82" t="str">
        <f t="shared" si="42"/>
        <v/>
      </c>
      <c r="U301" s="82" t="str">
        <f t="shared" si="43"/>
        <v/>
      </c>
      <c r="V301" s="82" t="str">
        <f t="shared" si="44"/>
        <v/>
      </c>
    </row>
    <row r="302" spans="1:22" x14ac:dyDescent="0.3">
      <c r="A302" s="6"/>
      <c r="B302" s="43"/>
      <c r="C302" s="67" t="str">
        <f>IFERROR(INDEX('Part Master'!$B$2:$B$1001,MATCH(A302,'Part Master'!$A$2:$A$1001,0)),"")</f>
        <v/>
      </c>
      <c r="D302" s="80" t="str">
        <f t="shared" si="36"/>
        <v/>
      </c>
      <c r="E302" s="68" t="str">
        <f>IFERROR(INDEX('Part Master'!$C$2:$C$1001,MATCH(A302,'Part Master'!$A$2:$A$1001,0)),"")</f>
        <v/>
      </c>
      <c r="F302" s="67" t="str">
        <f>IFERROR(INDEX('Part Master'!$D$2:$D$1001,MATCH(A302,'Part Master'!$A$2:$A$1001,0)),"")</f>
        <v/>
      </c>
      <c r="G302" s="78" t="str">
        <f>IFERROR(INDEX('Part Master'!$E$2:$E$1001,MATCH(A302,'Part Master'!$A$2:$A$1001,0)),"")</f>
        <v/>
      </c>
      <c r="H302" s="81" t="str">
        <f t="shared" si="37"/>
        <v/>
      </c>
      <c r="I302" s="67" t="str">
        <f>IFERROR(INDEX('Part Master'!$F$2:$F$1001,MATCH(A302,'Part Master'!$A$2:$A$1001,0)),"")</f>
        <v/>
      </c>
      <c r="J302" s="67" t="str">
        <f>IFERROR(INDEX('Part Master'!$G$2:$G$1001,MATCH(A302,'Part Master'!$A$2:$A$1001,0)),"")</f>
        <v/>
      </c>
      <c r="K302" s="78" t="str">
        <f>IFERROR(INDEX('Part Master'!$H$2:$H$1001,MATCH(A302,'Part Master'!$A$2:$A$1001,0)),"")</f>
        <v/>
      </c>
      <c r="L302" s="81" t="str">
        <f t="shared" si="38"/>
        <v/>
      </c>
      <c r="M302" s="67" t="str">
        <f>IFERROR(INDEX('Part Master'!$I$2:$I$1001,MATCH(A302,'Part Master'!$A$2:$A$1001,0)),"")</f>
        <v/>
      </c>
      <c r="N302" s="67" t="str">
        <f>IFERROR(INDEX('Part Master'!$J$2:$J$1001,MATCH(A302,'Part Master'!$A$2:$A$1001,0)),"")</f>
        <v/>
      </c>
      <c r="O302" s="78" t="str">
        <f>IFERROR(INDEX('Part Master'!$K$2:$K$1001,MATCH(A302,'Part Master'!$A$2:$A$1001,0)),"")</f>
        <v/>
      </c>
      <c r="P302" s="81" t="str">
        <f t="shared" si="39"/>
        <v/>
      </c>
      <c r="Q302" s="78" t="str">
        <f>IFERROR(INDEX('Part Master'!$L$2:$L$1001,MATCH(A302,'Part Master'!$A$2:$A$1001,0)),"")</f>
        <v/>
      </c>
      <c r="R302" s="81" t="str">
        <f t="shared" si="40"/>
        <v/>
      </c>
      <c r="S302" s="81" t="str">
        <f t="shared" si="41"/>
        <v/>
      </c>
      <c r="T302" s="82" t="str">
        <f t="shared" si="42"/>
        <v/>
      </c>
      <c r="U302" s="82" t="str">
        <f t="shared" si="43"/>
        <v/>
      </c>
      <c r="V302" s="82" t="str">
        <f t="shared" si="44"/>
        <v/>
      </c>
    </row>
    <row r="303" spans="1:22" x14ac:dyDescent="0.3">
      <c r="A303" s="6"/>
      <c r="B303" s="43"/>
      <c r="C303" s="67" t="str">
        <f>IFERROR(INDEX('Part Master'!$B$2:$B$1001,MATCH(A303,'Part Master'!$A$2:$A$1001,0)),"")</f>
        <v/>
      </c>
      <c r="D303" s="83" t="str">
        <f t="shared" si="36"/>
        <v/>
      </c>
      <c r="E303" s="68" t="str">
        <f>IFERROR(INDEX('Part Master'!$C$2:$C$1001,MATCH(A303,'Part Master'!$A$2:$A$1001,0)),"")</f>
        <v/>
      </c>
      <c r="F303" s="67" t="str">
        <f>IFERROR(INDEX('Part Master'!$D$2:$D$1001,MATCH(A303,'Part Master'!$A$2:$A$1001,0)),"")</f>
        <v/>
      </c>
      <c r="G303" s="78" t="str">
        <f>IFERROR(INDEX('Part Master'!$E$2:$E$1001,MATCH(A303,'Part Master'!$A$2:$A$1001,0)),"")</f>
        <v/>
      </c>
      <c r="H303" s="84" t="str">
        <f t="shared" si="37"/>
        <v/>
      </c>
      <c r="I303" s="67" t="str">
        <f>IFERROR(INDEX('Part Master'!$F$2:$F$1001,MATCH(A303,'Part Master'!$A$2:$A$1001,0)),"")</f>
        <v/>
      </c>
      <c r="J303" s="67" t="str">
        <f>IFERROR(INDEX('Part Master'!$G$2:$G$1001,MATCH(A303,'Part Master'!$A$2:$A$1001,0)),"")</f>
        <v/>
      </c>
      <c r="K303" s="78" t="str">
        <f>IFERROR(INDEX('Part Master'!$H$2:$H$1001,MATCH(A303,'Part Master'!$A$2:$A$1001,0)),"")</f>
        <v/>
      </c>
      <c r="L303" s="84" t="str">
        <f t="shared" si="38"/>
        <v/>
      </c>
      <c r="M303" s="67" t="str">
        <f>IFERROR(INDEX('Part Master'!$I$2:$I$1001,MATCH(A303,'Part Master'!$A$2:$A$1001,0)),"")</f>
        <v/>
      </c>
      <c r="N303" s="67" t="str">
        <f>IFERROR(INDEX('Part Master'!$J$2:$J$1001,MATCH(A303,'Part Master'!$A$2:$A$1001,0)),"")</f>
        <v/>
      </c>
      <c r="O303" s="78" t="str">
        <f>IFERROR(INDEX('Part Master'!$K$2:$K$1001,MATCH(A303,'Part Master'!$A$2:$A$1001,0)),"")</f>
        <v/>
      </c>
      <c r="P303" s="84" t="str">
        <f t="shared" si="39"/>
        <v/>
      </c>
      <c r="Q303" s="78" t="str">
        <f>IFERROR(INDEX('Part Master'!$L$2:$L$1001,MATCH(A303,'Part Master'!$A$2:$A$1001,0)),"")</f>
        <v/>
      </c>
      <c r="R303" s="84" t="str">
        <f t="shared" si="40"/>
        <v/>
      </c>
      <c r="S303" s="84" t="str">
        <f t="shared" si="41"/>
        <v/>
      </c>
      <c r="T303" s="82" t="str">
        <f t="shared" si="42"/>
        <v/>
      </c>
      <c r="U303" s="82" t="str">
        <f t="shared" si="43"/>
        <v/>
      </c>
      <c r="V303" s="82" t="str">
        <f t="shared" si="44"/>
        <v/>
      </c>
    </row>
    <row r="304" spans="1:22" x14ac:dyDescent="0.3">
      <c r="A304" s="6"/>
      <c r="B304" s="43"/>
      <c r="C304" s="67" t="str">
        <f>IFERROR(INDEX('Part Master'!$B$2:$B$1001,MATCH(A304,'Part Master'!$A$2:$A$1001,0)),"")</f>
        <v/>
      </c>
      <c r="D304" s="80" t="str">
        <f t="shared" si="36"/>
        <v/>
      </c>
      <c r="E304" s="68" t="str">
        <f>IFERROR(INDEX('Part Master'!$C$2:$C$1001,MATCH(A304,'Part Master'!$A$2:$A$1001,0)),"")</f>
        <v/>
      </c>
      <c r="F304" s="67" t="str">
        <f>IFERROR(INDEX('Part Master'!$D$2:$D$1001,MATCH(A304,'Part Master'!$A$2:$A$1001,0)),"")</f>
        <v/>
      </c>
      <c r="G304" s="78" t="str">
        <f>IFERROR(INDEX('Part Master'!$E$2:$E$1001,MATCH(A304,'Part Master'!$A$2:$A$1001,0)),"")</f>
        <v/>
      </c>
      <c r="H304" s="81" t="str">
        <f t="shared" si="37"/>
        <v/>
      </c>
      <c r="I304" s="67" t="str">
        <f>IFERROR(INDEX('Part Master'!$F$2:$F$1001,MATCH(A304,'Part Master'!$A$2:$A$1001,0)),"")</f>
        <v/>
      </c>
      <c r="J304" s="67" t="str">
        <f>IFERROR(INDEX('Part Master'!$G$2:$G$1001,MATCH(A304,'Part Master'!$A$2:$A$1001,0)),"")</f>
        <v/>
      </c>
      <c r="K304" s="78" t="str">
        <f>IFERROR(INDEX('Part Master'!$H$2:$H$1001,MATCH(A304,'Part Master'!$A$2:$A$1001,0)),"")</f>
        <v/>
      </c>
      <c r="L304" s="81" t="str">
        <f t="shared" si="38"/>
        <v/>
      </c>
      <c r="M304" s="67" t="str">
        <f>IFERROR(INDEX('Part Master'!$I$2:$I$1001,MATCH(A304,'Part Master'!$A$2:$A$1001,0)),"")</f>
        <v/>
      </c>
      <c r="N304" s="67" t="str">
        <f>IFERROR(INDEX('Part Master'!$J$2:$J$1001,MATCH(A304,'Part Master'!$A$2:$A$1001,0)),"")</f>
        <v/>
      </c>
      <c r="O304" s="78" t="str">
        <f>IFERROR(INDEX('Part Master'!$K$2:$K$1001,MATCH(A304,'Part Master'!$A$2:$A$1001,0)),"")</f>
        <v/>
      </c>
      <c r="P304" s="81" t="str">
        <f t="shared" si="39"/>
        <v/>
      </c>
      <c r="Q304" s="78" t="str">
        <f>IFERROR(INDEX('Part Master'!$L$2:$L$1001,MATCH(A304,'Part Master'!$A$2:$A$1001,0)),"")</f>
        <v/>
      </c>
      <c r="R304" s="81" t="str">
        <f t="shared" si="40"/>
        <v/>
      </c>
      <c r="S304" s="81" t="str">
        <f t="shared" si="41"/>
        <v/>
      </c>
      <c r="T304" s="82" t="str">
        <f t="shared" si="42"/>
        <v/>
      </c>
      <c r="U304" s="82" t="str">
        <f t="shared" si="43"/>
        <v/>
      </c>
      <c r="V304" s="82" t="str">
        <f t="shared" si="44"/>
        <v/>
      </c>
    </row>
    <row r="305" spans="1:22" x14ac:dyDescent="0.3">
      <c r="A305" s="6"/>
      <c r="B305" s="43"/>
      <c r="C305" s="67" t="str">
        <f>IFERROR(INDEX('Part Master'!$B$2:$B$1001,MATCH(A305,'Part Master'!$A$2:$A$1001,0)),"")</f>
        <v/>
      </c>
      <c r="D305" s="83" t="str">
        <f t="shared" si="36"/>
        <v/>
      </c>
      <c r="E305" s="68" t="str">
        <f>IFERROR(INDEX('Part Master'!$C$2:$C$1001,MATCH(A305,'Part Master'!$A$2:$A$1001,0)),"")</f>
        <v/>
      </c>
      <c r="F305" s="67" t="str">
        <f>IFERROR(INDEX('Part Master'!$D$2:$D$1001,MATCH(A305,'Part Master'!$A$2:$A$1001,0)),"")</f>
        <v/>
      </c>
      <c r="G305" s="78" t="str">
        <f>IFERROR(INDEX('Part Master'!$E$2:$E$1001,MATCH(A305,'Part Master'!$A$2:$A$1001,0)),"")</f>
        <v/>
      </c>
      <c r="H305" s="84" t="str">
        <f t="shared" si="37"/>
        <v/>
      </c>
      <c r="I305" s="67" t="str">
        <f>IFERROR(INDEX('Part Master'!$F$2:$F$1001,MATCH(A305,'Part Master'!$A$2:$A$1001,0)),"")</f>
        <v/>
      </c>
      <c r="J305" s="67" t="str">
        <f>IFERROR(INDEX('Part Master'!$G$2:$G$1001,MATCH(A305,'Part Master'!$A$2:$A$1001,0)),"")</f>
        <v/>
      </c>
      <c r="K305" s="78" t="str">
        <f>IFERROR(INDEX('Part Master'!$H$2:$H$1001,MATCH(A305,'Part Master'!$A$2:$A$1001,0)),"")</f>
        <v/>
      </c>
      <c r="L305" s="84" t="str">
        <f t="shared" si="38"/>
        <v/>
      </c>
      <c r="M305" s="67" t="str">
        <f>IFERROR(INDEX('Part Master'!$I$2:$I$1001,MATCH(A305,'Part Master'!$A$2:$A$1001,0)),"")</f>
        <v/>
      </c>
      <c r="N305" s="67" t="str">
        <f>IFERROR(INDEX('Part Master'!$J$2:$J$1001,MATCH(A305,'Part Master'!$A$2:$A$1001,0)),"")</f>
        <v/>
      </c>
      <c r="O305" s="78" t="str">
        <f>IFERROR(INDEX('Part Master'!$K$2:$K$1001,MATCH(A305,'Part Master'!$A$2:$A$1001,0)),"")</f>
        <v/>
      </c>
      <c r="P305" s="84" t="str">
        <f t="shared" si="39"/>
        <v/>
      </c>
      <c r="Q305" s="78" t="str">
        <f>IFERROR(INDEX('Part Master'!$L$2:$L$1001,MATCH(A305,'Part Master'!$A$2:$A$1001,0)),"")</f>
        <v/>
      </c>
      <c r="R305" s="84" t="str">
        <f t="shared" si="40"/>
        <v/>
      </c>
      <c r="S305" s="84" t="str">
        <f t="shared" si="41"/>
        <v/>
      </c>
      <c r="T305" s="82" t="str">
        <f t="shared" si="42"/>
        <v/>
      </c>
      <c r="U305" s="82" t="str">
        <f t="shared" si="43"/>
        <v/>
      </c>
      <c r="V305" s="82" t="str">
        <f t="shared" si="44"/>
        <v/>
      </c>
    </row>
    <row r="306" spans="1:22" x14ac:dyDescent="0.3">
      <c r="A306" s="6"/>
      <c r="B306" s="43"/>
      <c r="C306" s="67" t="str">
        <f>IFERROR(INDEX('Part Master'!$B$2:$B$1001,MATCH(A306,'Part Master'!$A$2:$A$1001,0)),"")</f>
        <v/>
      </c>
      <c r="D306" s="80" t="str">
        <f t="shared" si="36"/>
        <v/>
      </c>
      <c r="E306" s="68" t="str">
        <f>IFERROR(INDEX('Part Master'!$C$2:$C$1001,MATCH(A306,'Part Master'!$A$2:$A$1001,0)),"")</f>
        <v/>
      </c>
      <c r="F306" s="67" t="str">
        <f>IFERROR(INDEX('Part Master'!$D$2:$D$1001,MATCH(A306,'Part Master'!$A$2:$A$1001,0)),"")</f>
        <v/>
      </c>
      <c r="G306" s="78" t="str">
        <f>IFERROR(INDEX('Part Master'!$E$2:$E$1001,MATCH(A306,'Part Master'!$A$2:$A$1001,0)),"")</f>
        <v/>
      </c>
      <c r="H306" s="81" t="str">
        <f t="shared" si="37"/>
        <v/>
      </c>
      <c r="I306" s="67" t="str">
        <f>IFERROR(INDEX('Part Master'!$F$2:$F$1001,MATCH(A306,'Part Master'!$A$2:$A$1001,0)),"")</f>
        <v/>
      </c>
      <c r="J306" s="67" t="str">
        <f>IFERROR(INDEX('Part Master'!$G$2:$G$1001,MATCH(A306,'Part Master'!$A$2:$A$1001,0)),"")</f>
        <v/>
      </c>
      <c r="K306" s="78" t="str">
        <f>IFERROR(INDEX('Part Master'!$H$2:$H$1001,MATCH(A306,'Part Master'!$A$2:$A$1001,0)),"")</f>
        <v/>
      </c>
      <c r="L306" s="81" t="str">
        <f t="shared" si="38"/>
        <v/>
      </c>
      <c r="M306" s="67" t="str">
        <f>IFERROR(INDEX('Part Master'!$I$2:$I$1001,MATCH(A306,'Part Master'!$A$2:$A$1001,0)),"")</f>
        <v/>
      </c>
      <c r="N306" s="67" t="str">
        <f>IFERROR(INDEX('Part Master'!$J$2:$J$1001,MATCH(A306,'Part Master'!$A$2:$A$1001,0)),"")</f>
        <v/>
      </c>
      <c r="O306" s="78" t="str">
        <f>IFERROR(INDEX('Part Master'!$K$2:$K$1001,MATCH(A306,'Part Master'!$A$2:$A$1001,0)),"")</f>
        <v/>
      </c>
      <c r="P306" s="81" t="str">
        <f t="shared" si="39"/>
        <v/>
      </c>
      <c r="Q306" s="78" t="str">
        <f>IFERROR(INDEX('Part Master'!$L$2:$L$1001,MATCH(A306,'Part Master'!$A$2:$A$1001,0)),"")</f>
        <v/>
      </c>
      <c r="R306" s="81" t="str">
        <f t="shared" si="40"/>
        <v/>
      </c>
      <c r="S306" s="81" t="str">
        <f t="shared" si="41"/>
        <v/>
      </c>
      <c r="T306" s="82" t="str">
        <f t="shared" si="42"/>
        <v/>
      </c>
      <c r="U306" s="82" t="str">
        <f t="shared" si="43"/>
        <v/>
      </c>
      <c r="V306" s="82" t="str">
        <f t="shared" si="44"/>
        <v/>
      </c>
    </row>
    <row r="307" spans="1:22" x14ac:dyDescent="0.3">
      <c r="A307" s="6"/>
      <c r="B307" s="43"/>
      <c r="C307" s="67" t="str">
        <f>IFERROR(INDEX('Part Master'!$B$2:$B$1001,MATCH(A307,'Part Master'!$A$2:$A$1001,0)),"")</f>
        <v/>
      </c>
      <c r="D307" s="83" t="str">
        <f t="shared" si="36"/>
        <v/>
      </c>
      <c r="E307" s="68" t="str">
        <f>IFERROR(INDEX('Part Master'!$C$2:$C$1001,MATCH(A307,'Part Master'!$A$2:$A$1001,0)),"")</f>
        <v/>
      </c>
      <c r="F307" s="67" t="str">
        <f>IFERROR(INDEX('Part Master'!$D$2:$D$1001,MATCH(A307,'Part Master'!$A$2:$A$1001,0)),"")</f>
        <v/>
      </c>
      <c r="G307" s="78" t="str">
        <f>IFERROR(INDEX('Part Master'!$E$2:$E$1001,MATCH(A307,'Part Master'!$A$2:$A$1001,0)),"")</f>
        <v/>
      </c>
      <c r="H307" s="84" t="str">
        <f t="shared" si="37"/>
        <v/>
      </c>
      <c r="I307" s="67" t="str">
        <f>IFERROR(INDEX('Part Master'!$F$2:$F$1001,MATCH(A307,'Part Master'!$A$2:$A$1001,0)),"")</f>
        <v/>
      </c>
      <c r="J307" s="67" t="str">
        <f>IFERROR(INDEX('Part Master'!$G$2:$G$1001,MATCH(A307,'Part Master'!$A$2:$A$1001,0)),"")</f>
        <v/>
      </c>
      <c r="K307" s="78" t="str">
        <f>IFERROR(INDEX('Part Master'!$H$2:$H$1001,MATCH(A307,'Part Master'!$A$2:$A$1001,0)),"")</f>
        <v/>
      </c>
      <c r="L307" s="84" t="str">
        <f t="shared" si="38"/>
        <v/>
      </c>
      <c r="M307" s="67" t="str">
        <f>IFERROR(INDEX('Part Master'!$I$2:$I$1001,MATCH(A307,'Part Master'!$A$2:$A$1001,0)),"")</f>
        <v/>
      </c>
      <c r="N307" s="67" t="str">
        <f>IFERROR(INDEX('Part Master'!$J$2:$J$1001,MATCH(A307,'Part Master'!$A$2:$A$1001,0)),"")</f>
        <v/>
      </c>
      <c r="O307" s="78" t="str">
        <f>IFERROR(INDEX('Part Master'!$K$2:$K$1001,MATCH(A307,'Part Master'!$A$2:$A$1001,0)),"")</f>
        <v/>
      </c>
      <c r="P307" s="84" t="str">
        <f t="shared" si="39"/>
        <v/>
      </c>
      <c r="Q307" s="78" t="str">
        <f>IFERROR(INDEX('Part Master'!$L$2:$L$1001,MATCH(A307,'Part Master'!$A$2:$A$1001,0)),"")</f>
        <v/>
      </c>
      <c r="R307" s="84" t="str">
        <f t="shared" si="40"/>
        <v/>
      </c>
      <c r="S307" s="84" t="str">
        <f t="shared" si="41"/>
        <v/>
      </c>
      <c r="T307" s="82" t="str">
        <f t="shared" si="42"/>
        <v/>
      </c>
      <c r="U307" s="82" t="str">
        <f t="shared" si="43"/>
        <v/>
      </c>
      <c r="V307" s="82" t="str">
        <f t="shared" si="44"/>
        <v/>
      </c>
    </row>
    <row r="308" spans="1:22" x14ac:dyDescent="0.3">
      <c r="A308" s="6"/>
      <c r="B308" s="43"/>
      <c r="C308" s="67" t="str">
        <f>IFERROR(INDEX('Part Master'!$B$2:$B$1001,MATCH(A308,'Part Master'!$A$2:$A$1001,0)),"")</f>
        <v/>
      </c>
      <c r="D308" s="80" t="str">
        <f t="shared" si="36"/>
        <v/>
      </c>
      <c r="E308" s="68" t="str">
        <f>IFERROR(INDEX('Part Master'!$C$2:$C$1001,MATCH(A308,'Part Master'!$A$2:$A$1001,0)),"")</f>
        <v/>
      </c>
      <c r="F308" s="67" t="str">
        <f>IFERROR(INDEX('Part Master'!$D$2:$D$1001,MATCH(A308,'Part Master'!$A$2:$A$1001,0)),"")</f>
        <v/>
      </c>
      <c r="G308" s="78" t="str">
        <f>IFERROR(INDEX('Part Master'!$E$2:$E$1001,MATCH(A308,'Part Master'!$A$2:$A$1001,0)),"")</f>
        <v/>
      </c>
      <c r="H308" s="81" t="str">
        <f t="shared" si="37"/>
        <v/>
      </c>
      <c r="I308" s="67" t="str">
        <f>IFERROR(INDEX('Part Master'!$F$2:$F$1001,MATCH(A308,'Part Master'!$A$2:$A$1001,0)),"")</f>
        <v/>
      </c>
      <c r="J308" s="67" t="str">
        <f>IFERROR(INDEX('Part Master'!$G$2:$G$1001,MATCH(A308,'Part Master'!$A$2:$A$1001,0)),"")</f>
        <v/>
      </c>
      <c r="K308" s="78" t="str">
        <f>IFERROR(INDEX('Part Master'!$H$2:$H$1001,MATCH(A308,'Part Master'!$A$2:$A$1001,0)),"")</f>
        <v/>
      </c>
      <c r="L308" s="81" t="str">
        <f t="shared" si="38"/>
        <v/>
      </c>
      <c r="M308" s="67" t="str">
        <f>IFERROR(INDEX('Part Master'!$I$2:$I$1001,MATCH(A308,'Part Master'!$A$2:$A$1001,0)),"")</f>
        <v/>
      </c>
      <c r="N308" s="67" t="str">
        <f>IFERROR(INDEX('Part Master'!$J$2:$J$1001,MATCH(A308,'Part Master'!$A$2:$A$1001,0)),"")</f>
        <v/>
      </c>
      <c r="O308" s="78" t="str">
        <f>IFERROR(INDEX('Part Master'!$K$2:$K$1001,MATCH(A308,'Part Master'!$A$2:$A$1001,0)),"")</f>
        <v/>
      </c>
      <c r="P308" s="81" t="str">
        <f t="shared" si="39"/>
        <v/>
      </c>
      <c r="Q308" s="78" t="str">
        <f>IFERROR(INDEX('Part Master'!$L$2:$L$1001,MATCH(A308,'Part Master'!$A$2:$A$1001,0)),"")</f>
        <v/>
      </c>
      <c r="R308" s="81" t="str">
        <f t="shared" si="40"/>
        <v/>
      </c>
      <c r="S308" s="81" t="str">
        <f t="shared" si="41"/>
        <v/>
      </c>
      <c r="T308" s="82" t="str">
        <f t="shared" si="42"/>
        <v/>
      </c>
      <c r="U308" s="82" t="str">
        <f t="shared" si="43"/>
        <v/>
      </c>
      <c r="V308" s="82" t="str">
        <f t="shared" si="44"/>
        <v/>
      </c>
    </row>
    <row r="309" spans="1:22" x14ac:dyDescent="0.3">
      <c r="A309" s="6"/>
      <c r="B309" s="43"/>
      <c r="C309" s="67" t="str">
        <f>IFERROR(INDEX('Part Master'!$B$2:$B$1001,MATCH(A309,'Part Master'!$A$2:$A$1001,0)),"")</f>
        <v/>
      </c>
      <c r="D309" s="83" t="str">
        <f t="shared" si="36"/>
        <v/>
      </c>
      <c r="E309" s="68" t="str">
        <f>IFERROR(INDEX('Part Master'!$C$2:$C$1001,MATCH(A309,'Part Master'!$A$2:$A$1001,0)),"")</f>
        <v/>
      </c>
      <c r="F309" s="67" t="str">
        <f>IFERROR(INDEX('Part Master'!$D$2:$D$1001,MATCH(A309,'Part Master'!$A$2:$A$1001,0)),"")</f>
        <v/>
      </c>
      <c r="G309" s="78" t="str">
        <f>IFERROR(INDEX('Part Master'!$E$2:$E$1001,MATCH(A309,'Part Master'!$A$2:$A$1001,0)),"")</f>
        <v/>
      </c>
      <c r="H309" s="84" t="str">
        <f t="shared" si="37"/>
        <v/>
      </c>
      <c r="I309" s="67" t="str">
        <f>IFERROR(INDEX('Part Master'!$F$2:$F$1001,MATCH(A309,'Part Master'!$A$2:$A$1001,0)),"")</f>
        <v/>
      </c>
      <c r="J309" s="67" t="str">
        <f>IFERROR(INDEX('Part Master'!$G$2:$G$1001,MATCH(A309,'Part Master'!$A$2:$A$1001,0)),"")</f>
        <v/>
      </c>
      <c r="K309" s="78" t="str">
        <f>IFERROR(INDEX('Part Master'!$H$2:$H$1001,MATCH(A309,'Part Master'!$A$2:$A$1001,0)),"")</f>
        <v/>
      </c>
      <c r="L309" s="84" t="str">
        <f t="shared" si="38"/>
        <v/>
      </c>
      <c r="M309" s="67" t="str">
        <f>IFERROR(INDEX('Part Master'!$I$2:$I$1001,MATCH(A309,'Part Master'!$A$2:$A$1001,0)),"")</f>
        <v/>
      </c>
      <c r="N309" s="67" t="str">
        <f>IFERROR(INDEX('Part Master'!$J$2:$J$1001,MATCH(A309,'Part Master'!$A$2:$A$1001,0)),"")</f>
        <v/>
      </c>
      <c r="O309" s="78" t="str">
        <f>IFERROR(INDEX('Part Master'!$K$2:$K$1001,MATCH(A309,'Part Master'!$A$2:$A$1001,0)),"")</f>
        <v/>
      </c>
      <c r="P309" s="84" t="str">
        <f t="shared" si="39"/>
        <v/>
      </c>
      <c r="Q309" s="78" t="str">
        <f>IFERROR(INDEX('Part Master'!$L$2:$L$1001,MATCH(A309,'Part Master'!$A$2:$A$1001,0)),"")</f>
        <v/>
      </c>
      <c r="R309" s="84" t="str">
        <f t="shared" si="40"/>
        <v/>
      </c>
      <c r="S309" s="84" t="str">
        <f t="shared" si="41"/>
        <v/>
      </c>
      <c r="T309" s="82" t="str">
        <f t="shared" si="42"/>
        <v/>
      </c>
      <c r="U309" s="82" t="str">
        <f t="shared" si="43"/>
        <v/>
      </c>
      <c r="V309" s="82" t="str">
        <f t="shared" si="44"/>
        <v/>
      </c>
    </row>
    <row r="310" spans="1:22" x14ac:dyDescent="0.3">
      <c r="A310" s="6"/>
      <c r="B310" s="43"/>
      <c r="C310" s="67" t="str">
        <f>IFERROR(INDEX('Part Master'!$B$2:$B$1001,MATCH(A310,'Part Master'!$A$2:$A$1001,0)),"")</f>
        <v/>
      </c>
      <c r="D310" s="80" t="str">
        <f t="shared" si="36"/>
        <v/>
      </c>
      <c r="E310" s="68" t="str">
        <f>IFERROR(INDEX('Part Master'!$C$2:$C$1001,MATCH(A310,'Part Master'!$A$2:$A$1001,0)),"")</f>
        <v/>
      </c>
      <c r="F310" s="67" t="str">
        <f>IFERROR(INDEX('Part Master'!$D$2:$D$1001,MATCH(A310,'Part Master'!$A$2:$A$1001,0)),"")</f>
        <v/>
      </c>
      <c r="G310" s="78" t="str">
        <f>IFERROR(INDEX('Part Master'!$E$2:$E$1001,MATCH(A310,'Part Master'!$A$2:$A$1001,0)),"")</f>
        <v/>
      </c>
      <c r="H310" s="81" t="str">
        <f t="shared" si="37"/>
        <v/>
      </c>
      <c r="I310" s="67" t="str">
        <f>IFERROR(INDEX('Part Master'!$F$2:$F$1001,MATCH(A310,'Part Master'!$A$2:$A$1001,0)),"")</f>
        <v/>
      </c>
      <c r="J310" s="67" t="str">
        <f>IFERROR(INDEX('Part Master'!$G$2:$G$1001,MATCH(A310,'Part Master'!$A$2:$A$1001,0)),"")</f>
        <v/>
      </c>
      <c r="K310" s="78" t="str">
        <f>IFERROR(INDEX('Part Master'!$H$2:$H$1001,MATCH(A310,'Part Master'!$A$2:$A$1001,0)),"")</f>
        <v/>
      </c>
      <c r="L310" s="81" t="str">
        <f t="shared" si="38"/>
        <v/>
      </c>
      <c r="M310" s="67" t="str">
        <f>IFERROR(INDEX('Part Master'!$I$2:$I$1001,MATCH(A310,'Part Master'!$A$2:$A$1001,0)),"")</f>
        <v/>
      </c>
      <c r="N310" s="67" t="str">
        <f>IFERROR(INDEX('Part Master'!$J$2:$J$1001,MATCH(A310,'Part Master'!$A$2:$A$1001,0)),"")</f>
        <v/>
      </c>
      <c r="O310" s="78" t="str">
        <f>IFERROR(INDEX('Part Master'!$K$2:$K$1001,MATCH(A310,'Part Master'!$A$2:$A$1001,0)),"")</f>
        <v/>
      </c>
      <c r="P310" s="81" t="str">
        <f t="shared" si="39"/>
        <v/>
      </c>
      <c r="Q310" s="78" t="str">
        <f>IFERROR(INDEX('Part Master'!$L$2:$L$1001,MATCH(A310,'Part Master'!$A$2:$A$1001,0)),"")</f>
        <v/>
      </c>
      <c r="R310" s="81" t="str">
        <f t="shared" si="40"/>
        <v/>
      </c>
      <c r="S310" s="81" t="str">
        <f t="shared" si="41"/>
        <v/>
      </c>
      <c r="T310" s="82" t="str">
        <f t="shared" si="42"/>
        <v/>
      </c>
      <c r="U310" s="82" t="str">
        <f t="shared" si="43"/>
        <v/>
      </c>
      <c r="V310" s="82" t="str">
        <f t="shared" si="44"/>
        <v/>
      </c>
    </row>
    <row r="311" spans="1:22" x14ac:dyDescent="0.3">
      <c r="A311" s="6"/>
      <c r="B311" s="43"/>
      <c r="C311" s="67" t="str">
        <f>IFERROR(INDEX('Part Master'!$B$2:$B$1001,MATCH(A311,'Part Master'!$A$2:$A$1001,0)),"")</f>
        <v/>
      </c>
      <c r="D311" s="83" t="str">
        <f t="shared" si="36"/>
        <v/>
      </c>
      <c r="E311" s="68" t="str">
        <f>IFERROR(INDEX('Part Master'!$C$2:$C$1001,MATCH(A311,'Part Master'!$A$2:$A$1001,0)),"")</f>
        <v/>
      </c>
      <c r="F311" s="67" t="str">
        <f>IFERROR(INDEX('Part Master'!$D$2:$D$1001,MATCH(A311,'Part Master'!$A$2:$A$1001,0)),"")</f>
        <v/>
      </c>
      <c r="G311" s="78" t="str">
        <f>IFERROR(INDEX('Part Master'!$E$2:$E$1001,MATCH(A311,'Part Master'!$A$2:$A$1001,0)),"")</f>
        <v/>
      </c>
      <c r="H311" s="84" t="str">
        <f t="shared" si="37"/>
        <v/>
      </c>
      <c r="I311" s="67" t="str">
        <f>IFERROR(INDEX('Part Master'!$F$2:$F$1001,MATCH(A311,'Part Master'!$A$2:$A$1001,0)),"")</f>
        <v/>
      </c>
      <c r="J311" s="67" t="str">
        <f>IFERROR(INDEX('Part Master'!$G$2:$G$1001,MATCH(A311,'Part Master'!$A$2:$A$1001,0)),"")</f>
        <v/>
      </c>
      <c r="K311" s="78" t="str">
        <f>IFERROR(INDEX('Part Master'!$H$2:$H$1001,MATCH(A311,'Part Master'!$A$2:$A$1001,0)),"")</f>
        <v/>
      </c>
      <c r="L311" s="84" t="str">
        <f t="shared" si="38"/>
        <v/>
      </c>
      <c r="M311" s="67" t="str">
        <f>IFERROR(INDEX('Part Master'!$I$2:$I$1001,MATCH(A311,'Part Master'!$A$2:$A$1001,0)),"")</f>
        <v/>
      </c>
      <c r="N311" s="67" t="str">
        <f>IFERROR(INDEX('Part Master'!$J$2:$J$1001,MATCH(A311,'Part Master'!$A$2:$A$1001,0)),"")</f>
        <v/>
      </c>
      <c r="O311" s="78" t="str">
        <f>IFERROR(INDEX('Part Master'!$K$2:$K$1001,MATCH(A311,'Part Master'!$A$2:$A$1001,0)),"")</f>
        <v/>
      </c>
      <c r="P311" s="84" t="str">
        <f t="shared" si="39"/>
        <v/>
      </c>
      <c r="Q311" s="78" t="str">
        <f>IFERROR(INDEX('Part Master'!$L$2:$L$1001,MATCH(A311,'Part Master'!$A$2:$A$1001,0)),"")</f>
        <v/>
      </c>
      <c r="R311" s="84" t="str">
        <f t="shared" si="40"/>
        <v/>
      </c>
      <c r="S311" s="84" t="str">
        <f t="shared" si="41"/>
        <v/>
      </c>
      <c r="T311" s="82" t="str">
        <f t="shared" si="42"/>
        <v/>
      </c>
      <c r="U311" s="82" t="str">
        <f t="shared" si="43"/>
        <v/>
      </c>
      <c r="V311" s="82" t="str">
        <f t="shared" si="44"/>
        <v/>
      </c>
    </row>
    <row r="312" spans="1:22" x14ac:dyDescent="0.3">
      <c r="A312" s="6"/>
      <c r="B312" s="43"/>
      <c r="C312" s="67" t="str">
        <f>IFERROR(INDEX('Part Master'!$B$2:$B$1001,MATCH(A312,'Part Master'!$A$2:$A$1001,0)),"")</f>
        <v/>
      </c>
      <c r="D312" s="80" t="str">
        <f t="shared" si="36"/>
        <v/>
      </c>
      <c r="E312" s="68" t="str">
        <f>IFERROR(INDEX('Part Master'!$C$2:$C$1001,MATCH(A312,'Part Master'!$A$2:$A$1001,0)),"")</f>
        <v/>
      </c>
      <c r="F312" s="67" t="str">
        <f>IFERROR(INDEX('Part Master'!$D$2:$D$1001,MATCH(A312,'Part Master'!$A$2:$A$1001,0)),"")</f>
        <v/>
      </c>
      <c r="G312" s="78" t="str">
        <f>IFERROR(INDEX('Part Master'!$E$2:$E$1001,MATCH(A312,'Part Master'!$A$2:$A$1001,0)),"")</f>
        <v/>
      </c>
      <c r="H312" s="81" t="str">
        <f t="shared" si="37"/>
        <v/>
      </c>
      <c r="I312" s="67" t="str">
        <f>IFERROR(INDEX('Part Master'!$F$2:$F$1001,MATCH(A312,'Part Master'!$A$2:$A$1001,0)),"")</f>
        <v/>
      </c>
      <c r="J312" s="67" t="str">
        <f>IFERROR(INDEX('Part Master'!$G$2:$G$1001,MATCH(A312,'Part Master'!$A$2:$A$1001,0)),"")</f>
        <v/>
      </c>
      <c r="K312" s="78" t="str">
        <f>IFERROR(INDEX('Part Master'!$H$2:$H$1001,MATCH(A312,'Part Master'!$A$2:$A$1001,0)),"")</f>
        <v/>
      </c>
      <c r="L312" s="81" t="str">
        <f t="shared" si="38"/>
        <v/>
      </c>
      <c r="M312" s="67" t="str">
        <f>IFERROR(INDEX('Part Master'!$I$2:$I$1001,MATCH(A312,'Part Master'!$A$2:$A$1001,0)),"")</f>
        <v/>
      </c>
      <c r="N312" s="67" t="str">
        <f>IFERROR(INDEX('Part Master'!$J$2:$J$1001,MATCH(A312,'Part Master'!$A$2:$A$1001,0)),"")</f>
        <v/>
      </c>
      <c r="O312" s="78" t="str">
        <f>IFERROR(INDEX('Part Master'!$K$2:$K$1001,MATCH(A312,'Part Master'!$A$2:$A$1001,0)),"")</f>
        <v/>
      </c>
      <c r="P312" s="81" t="str">
        <f t="shared" si="39"/>
        <v/>
      </c>
      <c r="Q312" s="78" t="str">
        <f>IFERROR(INDEX('Part Master'!$L$2:$L$1001,MATCH(A312,'Part Master'!$A$2:$A$1001,0)),"")</f>
        <v/>
      </c>
      <c r="R312" s="81" t="str">
        <f t="shared" si="40"/>
        <v/>
      </c>
      <c r="S312" s="81" t="str">
        <f t="shared" si="41"/>
        <v/>
      </c>
      <c r="T312" s="82" t="str">
        <f t="shared" si="42"/>
        <v/>
      </c>
      <c r="U312" s="82" t="str">
        <f t="shared" si="43"/>
        <v/>
      </c>
      <c r="V312" s="82" t="str">
        <f t="shared" si="44"/>
        <v/>
      </c>
    </row>
    <row r="313" spans="1:22" x14ac:dyDescent="0.3">
      <c r="A313" s="6"/>
      <c r="B313" s="43"/>
      <c r="C313" s="67" t="str">
        <f>IFERROR(INDEX('Part Master'!$B$2:$B$1001,MATCH(A313,'Part Master'!$A$2:$A$1001,0)),"")</f>
        <v/>
      </c>
      <c r="D313" s="83" t="str">
        <f t="shared" si="36"/>
        <v/>
      </c>
      <c r="E313" s="68" t="str">
        <f>IFERROR(INDEX('Part Master'!$C$2:$C$1001,MATCH(A313,'Part Master'!$A$2:$A$1001,0)),"")</f>
        <v/>
      </c>
      <c r="F313" s="67" t="str">
        <f>IFERROR(INDEX('Part Master'!$D$2:$D$1001,MATCH(A313,'Part Master'!$A$2:$A$1001,0)),"")</f>
        <v/>
      </c>
      <c r="G313" s="78" t="str">
        <f>IFERROR(INDEX('Part Master'!$E$2:$E$1001,MATCH(A313,'Part Master'!$A$2:$A$1001,0)),"")</f>
        <v/>
      </c>
      <c r="H313" s="84" t="str">
        <f t="shared" si="37"/>
        <v/>
      </c>
      <c r="I313" s="67" t="str">
        <f>IFERROR(INDEX('Part Master'!$F$2:$F$1001,MATCH(A313,'Part Master'!$A$2:$A$1001,0)),"")</f>
        <v/>
      </c>
      <c r="J313" s="67" t="str">
        <f>IFERROR(INDEX('Part Master'!$G$2:$G$1001,MATCH(A313,'Part Master'!$A$2:$A$1001,0)),"")</f>
        <v/>
      </c>
      <c r="K313" s="78" t="str">
        <f>IFERROR(INDEX('Part Master'!$H$2:$H$1001,MATCH(A313,'Part Master'!$A$2:$A$1001,0)),"")</f>
        <v/>
      </c>
      <c r="L313" s="84" t="str">
        <f t="shared" si="38"/>
        <v/>
      </c>
      <c r="M313" s="67" t="str">
        <f>IFERROR(INDEX('Part Master'!$I$2:$I$1001,MATCH(A313,'Part Master'!$A$2:$A$1001,0)),"")</f>
        <v/>
      </c>
      <c r="N313" s="67" t="str">
        <f>IFERROR(INDEX('Part Master'!$J$2:$J$1001,MATCH(A313,'Part Master'!$A$2:$A$1001,0)),"")</f>
        <v/>
      </c>
      <c r="O313" s="78" t="str">
        <f>IFERROR(INDEX('Part Master'!$K$2:$K$1001,MATCH(A313,'Part Master'!$A$2:$A$1001,0)),"")</f>
        <v/>
      </c>
      <c r="P313" s="84" t="str">
        <f t="shared" si="39"/>
        <v/>
      </c>
      <c r="Q313" s="78" t="str">
        <f>IFERROR(INDEX('Part Master'!$L$2:$L$1001,MATCH(A313,'Part Master'!$A$2:$A$1001,0)),"")</f>
        <v/>
      </c>
      <c r="R313" s="84" t="str">
        <f t="shared" si="40"/>
        <v/>
      </c>
      <c r="S313" s="84" t="str">
        <f t="shared" si="41"/>
        <v/>
      </c>
      <c r="T313" s="82" t="str">
        <f t="shared" si="42"/>
        <v/>
      </c>
      <c r="U313" s="82" t="str">
        <f t="shared" si="43"/>
        <v/>
      </c>
      <c r="V313" s="82" t="str">
        <f t="shared" si="44"/>
        <v/>
      </c>
    </row>
    <row r="314" spans="1:22" x14ac:dyDescent="0.3">
      <c r="A314" s="6"/>
      <c r="B314" s="43"/>
      <c r="C314" s="67" t="str">
        <f>IFERROR(INDEX('Part Master'!$B$2:$B$1001,MATCH(A314,'Part Master'!$A$2:$A$1001,0)),"")</f>
        <v/>
      </c>
      <c r="D314" s="80" t="str">
        <f t="shared" si="36"/>
        <v/>
      </c>
      <c r="E314" s="68" t="str">
        <f>IFERROR(INDEX('Part Master'!$C$2:$C$1001,MATCH(A314,'Part Master'!$A$2:$A$1001,0)),"")</f>
        <v/>
      </c>
      <c r="F314" s="67" t="str">
        <f>IFERROR(INDEX('Part Master'!$D$2:$D$1001,MATCH(A314,'Part Master'!$A$2:$A$1001,0)),"")</f>
        <v/>
      </c>
      <c r="G314" s="78" t="str">
        <f>IFERROR(INDEX('Part Master'!$E$2:$E$1001,MATCH(A314,'Part Master'!$A$2:$A$1001,0)),"")</f>
        <v/>
      </c>
      <c r="H314" s="81" t="str">
        <f t="shared" si="37"/>
        <v/>
      </c>
      <c r="I314" s="67" t="str">
        <f>IFERROR(INDEX('Part Master'!$F$2:$F$1001,MATCH(A314,'Part Master'!$A$2:$A$1001,0)),"")</f>
        <v/>
      </c>
      <c r="J314" s="67" t="str">
        <f>IFERROR(INDEX('Part Master'!$G$2:$G$1001,MATCH(A314,'Part Master'!$A$2:$A$1001,0)),"")</f>
        <v/>
      </c>
      <c r="K314" s="78" t="str">
        <f>IFERROR(INDEX('Part Master'!$H$2:$H$1001,MATCH(A314,'Part Master'!$A$2:$A$1001,0)),"")</f>
        <v/>
      </c>
      <c r="L314" s="81" t="str">
        <f t="shared" si="38"/>
        <v/>
      </c>
      <c r="M314" s="67" t="str">
        <f>IFERROR(INDEX('Part Master'!$I$2:$I$1001,MATCH(A314,'Part Master'!$A$2:$A$1001,0)),"")</f>
        <v/>
      </c>
      <c r="N314" s="67" t="str">
        <f>IFERROR(INDEX('Part Master'!$J$2:$J$1001,MATCH(A314,'Part Master'!$A$2:$A$1001,0)),"")</f>
        <v/>
      </c>
      <c r="O314" s="78" t="str">
        <f>IFERROR(INDEX('Part Master'!$K$2:$K$1001,MATCH(A314,'Part Master'!$A$2:$A$1001,0)),"")</f>
        <v/>
      </c>
      <c r="P314" s="81" t="str">
        <f t="shared" si="39"/>
        <v/>
      </c>
      <c r="Q314" s="78" t="str">
        <f>IFERROR(INDEX('Part Master'!$L$2:$L$1001,MATCH(A314,'Part Master'!$A$2:$A$1001,0)),"")</f>
        <v/>
      </c>
      <c r="R314" s="81" t="str">
        <f t="shared" si="40"/>
        <v/>
      </c>
      <c r="S314" s="81" t="str">
        <f t="shared" si="41"/>
        <v/>
      </c>
      <c r="T314" s="82" t="str">
        <f t="shared" si="42"/>
        <v/>
      </c>
      <c r="U314" s="82" t="str">
        <f t="shared" si="43"/>
        <v/>
      </c>
      <c r="V314" s="82" t="str">
        <f t="shared" si="44"/>
        <v/>
      </c>
    </row>
    <row r="315" spans="1:22" x14ac:dyDescent="0.3">
      <c r="A315" s="6"/>
      <c r="B315" s="43"/>
      <c r="C315" s="67" t="str">
        <f>IFERROR(INDEX('Part Master'!$B$2:$B$1001,MATCH(A315,'Part Master'!$A$2:$A$1001,0)),"")</f>
        <v/>
      </c>
      <c r="D315" s="83" t="str">
        <f t="shared" si="36"/>
        <v/>
      </c>
      <c r="E315" s="68" t="str">
        <f>IFERROR(INDEX('Part Master'!$C$2:$C$1001,MATCH(A315,'Part Master'!$A$2:$A$1001,0)),"")</f>
        <v/>
      </c>
      <c r="F315" s="67" t="str">
        <f>IFERROR(INDEX('Part Master'!$D$2:$D$1001,MATCH(A315,'Part Master'!$A$2:$A$1001,0)),"")</f>
        <v/>
      </c>
      <c r="G315" s="78" t="str">
        <f>IFERROR(INDEX('Part Master'!$E$2:$E$1001,MATCH(A315,'Part Master'!$A$2:$A$1001,0)),"")</f>
        <v/>
      </c>
      <c r="H315" s="84" t="str">
        <f t="shared" si="37"/>
        <v/>
      </c>
      <c r="I315" s="67" t="str">
        <f>IFERROR(INDEX('Part Master'!$F$2:$F$1001,MATCH(A315,'Part Master'!$A$2:$A$1001,0)),"")</f>
        <v/>
      </c>
      <c r="J315" s="67" t="str">
        <f>IFERROR(INDEX('Part Master'!$G$2:$G$1001,MATCH(A315,'Part Master'!$A$2:$A$1001,0)),"")</f>
        <v/>
      </c>
      <c r="K315" s="78" t="str">
        <f>IFERROR(INDEX('Part Master'!$H$2:$H$1001,MATCH(A315,'Part Master'!$A$2:$A$1001,0)),"")</f>
        <v/>
      </c>
      <c r="L315" s="84" t="str">
        <f t="shared" si="38"/>
        <v/>
      </c>
      <c r="M315" s="67" t="str">
        <f>IFERROR(INDEX('Part Master'!$I$2:$I$1001,MATCH(A315,'Part Master'!$A$2:$A$1001,0)),"")</f>
        <v/>
      </c>
      <c r="N315" s="67" t="str">
        <f>IFERROR(INDEX('Part Master'!$J$2:$J$1001,MATCH(A315,'Part Master'!$A$2:$A$1001,0)),"")</f>
        <v/>
      </c>
      <c r="O315" s="78" t="str">
        <f>IFERROR(INDEX('Part Master'!$K$2:$K$1001,MATCH(A315,'Part Master'!$A$2:$A$1001,0)),"")</f>
        <v/>
      </c>
      <c r="P315" s="84" t="str">
        <f t="shared" si="39"/>
        <v/>
      </c>
      <c r="Q315" s="78" t="str">
        <f>IFERROR(INDEX('Part Master'!$L$2:$L$1001,MATCH(A315,'Part Master'!$A$2:$A$1001,0)),"")</f>
        <v/>
      </c>
      <c r="R315" s="84" t="str">
        <f t="shared" si="40"/>
        <v/>
      </c>
      <c r="S315" s="84" t="str">
        <f t="shared" si="41"/>
        <v/>
      </c>
      <c r="T315" s="82" t="str">
        <f t="shared" si="42"/>
        <v/>
      </c>
      <c r="U315" s="82" t="str">
        <f t="shared" si="43"/>
        <v/>
      </c>
      <c r="V315" s="82" t="str">
        <f t="shared" si="44"/>
        <v/>
      </c>
    </row>
    <row r="316" spans="1:22" x14ac:dyDescent="0.3">
      <c r="A316" s="6"/>
      <c r="B316" s="43"/>
      <c r="C316" s="67" t="str">
        <f>IFERROR(INDEX('Part Master'!$B$2:$B$1001,MATCH(A316,'Part Master'!$A$2:$A$1001,0)),"")</f>
        <v/>
      </c>
      <c r="D316" s="80" t="str">
        <f t="shared" si="36"/>
        <v/>
      </c>
      <c r="E316" s="68" t="str">
        <f>IFERROR(INDEX('Part Master'!$C$2:$C$1001,MATCH(A316,'Part Master'!$A$2:$A$1001,0)),"")</f>
        <v/>
      </c>
      <c r="F316" s="67" t="str">
        <f>IFERROR(INDEX('Part Master'!$D$2:$D$1001,MATCH(A316,'Part Master'!$A$2:$A$1001,0)),"")</f>
        <v/>
      </c>
      <c r="G316" s="78" t="str">
        <f>IFERROR(INDEX('Part Master'!$E$2:$E$1001,MATCH(A316,'Part Master'!$A$2:$A$1001,0)),"")</f>
        <v/>
      </c>
      <c r="H316" s="81" t="str">
        <f t="shared" si="37"/>
        <v/>
      </c>
      <c r="I316" s="67" t="str">
        <f>IFERROR(INDEX('Part Master'!$F$2:$F$1001,MATCH(A316,'Part Master'!$A$2:$A$1001,0)),"")</f>
        <v/>
      </c>
      <c r="J316" s="67" t="str">
        <f>IFERROR(INDEX('Part Master'!$G$2:$G$1001,MATCH(A316,'Part Master'!$A$2:$A$1001,0)),"")</f>
        <v/>
      </c>
      <c r="K316" s="78" t="str">
        <f>IFERROR(INDEX('Part Master'!$H$2:$H$1001,MATCH(A316,'Part Master'!$A$2:$A$1001,0)),"")</f>
        <v/>
      </c>
      <c r="L316" s="81" t="str">
        <f t="shared" si="38"/>
        <v/>
      </c>
      <c r="M316" s="67" t="str">
        <f>IFERROR(INDEX('Part Master'!$I$2:$I$1001,MATCH(A316,'Part Master'!$A$2:$A$1001,0)),"")</f>
        <v/>
      </c>
      <c r="N316" s="67" t="str">
        <f>IFERROR(INDEX('Part Master'!$J$2:$J$1001,MATCH(A316,'Part Master'!$A$2:$A$1001,0)),"")</f>
        <v/>
      </c>
      <c r="O316" s="78" t="str">
        <f>IFERROR(INDEX('Part Master'!$K$2:$K$1001,MATCH(A316,'Part Master'!$A$2:$A$1001,0)),"")</f>
        <v/>
      </c>
      <c r="P316" s="81" t="str">
        <f t="shared" si="39"/>
        <v/>
      </c>
      <c r="Q316" s="78" t="str">
        <f>IFERROR(INDEX('Part Master'!$L$2:$L$1001,MATCH(A316,'Part Master'!$A$2:$A$1001,0)),"")</f>
        <v/>
      </c>
      <c r="R316" s="81" t="str">
        <f t="shared" si="40"/>
        <v/>
      </c>
      <c r="S316" s="81" t="str">
        <f t="shared" si="41"/>
        <v/>
      </c>
      <c r="T316" s="82" t="str">
        <f t="shared" si="42"/>
        <v/>
      </c>
      <c r="U316" s="82" t="str">
        <f t="shared" si="43"/>
        <v/>
      </c>
      <c r="V316" s="82" t="str">
        <f t="shared" si="44"/>
        <v/>
      </c>
    </row>
    <row r="317" spans="1:22" x14ac:dyDescent="0.3">
      <c r="A317" s="6"/>
      <c r="B317" s="43"/>
      <c r="C317" s="67" t="str">
        <f>IFERROR(INDEX('Part Master'!$B$2:$B$1001,MATCH(A317,'Part Master'!$A$2:$A$1001,0)),"")</f>
        <v/>
      </c>
      <c r="D317" s="83" t="str">
        <f t="shared" si="36"/>
        <v/>
      </c>
      <c r="E317" s="68" t="str">
        <f>IFERROR(INDEX('Part Master'!$C$2:$C$1001,MATCH(A317,'Part Master'!$A$2:$A$1001,0)),"")</f>
        <v/>
      </c>
      <c r="F317" s="67" t="str">
        <f>IFERROR(INDEX('Part Master'!$D$2:$D$1001,MATCH(A317,'Part Master'!$A$2:$A$1001,0)),"")</f>
        <v/>
      </c>
      <c r="G317" s="78" t="str">
        <f>IFERROR(INDEX('Part Master'!$E$2:$E$1001,MATCH(A317,'Part Master'!$A$2:$A$1001,0)),"")</f>
        <v/>
      </c>
      <c r="H317" s="84" t="str">
        <f t="shared" si="37"/>
        <v/>
      </c>
      <c r="I317" s="67" t="str">
        <f>IFERROR(INDEX('Part Master'!$F$2:$F$1001,MATCH(A317,'Part Master'!$A$2:$A$1001,0)),"")</f>
        <v/>
      </c>
      <c r="J317" s="67" t="str">
        <f>IFERROR(INDEX('Part Master'!$G$2:$G$1001,MATCH(A317,'Part Master'!$A$2:$A$1001,0)),"")</f>
        <v/>
      </c>
      <c r="K317" s="78" t="str">
        <f>IFERROR(INDEX('Part Master'!$H$2:$H$1001,MATCH(A317,'Part Master'!$A$2:$A$1001,0)),"")</f>
        <v/>
      </c>
      <c r="L317" s="84" t="str">
        <f t="shared" si="38"/>
        <v/>
      </c>
      <c r="M317" s="67" t="str">
        <f>IFERROR(INDEX('Part Master'!$I$2:$I$1001,MATCH(A317,'Part Master'!$A$2:$A$1001,0)),"")</f>
        <v/>
      </c>
      <c r="N317" s="67" t="str">
        <f>IFERROR(INDEX('Part Master'!$J$2:$J$1001,MATCH(A317,'Part Master'!$A$2:$A$1001,0)),"")</f>
        <v/>
      </c>
      <c r="O317" s="78" t="str">
        <f>IFERROR(INDEX('Part Master'!$K$2:$K$1001,MATCH(A317,'Part Master'!$A$2:$A$1001,0)),"")</f>
        <v/>
      </c>
      <c r="P317" s="84" t="str">
        <f t="shared" si="39"/>
        <v/>
      </c>
      <c r="Q317" s="78" t="str">
        <f>IFERROR(INDEX('Part Master'!$L$2:$L$1001,MATCH(A317,'Part Master'!$A$2:$A$1001,0)),"")</f>
        <v/>
      </c>
      <c r="R317" s="84" t="str">
        <f t="shared" si="40"/>
        <v/>
      </c>
      <c r="S317" s="84" t="str">
        <f t="shared" si="41"/>
        <v/>
      </c>
      <c r="T317" s="82" t="str">
        <f t="shared" si="42"/>
        <v/>
      </c>
      <c r="U317" s="82" t="str">
        <f t="shared" si="43"/>
        <v/>
      </c>
      <c r="V317" s="82" t="str">
        <f t="shared" si="44"/>
        <v/>
      </c>
    </row>
    <row r="318" spans="1:22" x14ac:dyDescent="0.3">
      <c r="A318" s="6"/>
      <c r="B318" s="43"/>
      <c r="C318" s="67" t="str">
        <f>IFERROR(INDEX('Part Master'!$B$2:$B$1001,MATCH(A318,'Part Master'!$A$2:$A$1001,0)),"")</f>
        <v/>
      </c>
      <c r="D318" s="80" t="str">
        <f t="shared" si="36"/>
        <v/>
      </c>
      <c r="E318" s="68" t="str">
        <f>IFERROR(INDEX('Part Master'!$C$2:$C$1001,MATCH(A318,'Part Master'!$A$2:$A$1001,0)),"")</f>
        <v/>
      </c>
      <c r="F318" s="67" t="str">
        <f>IFERROR(INDEX('Part Master'!$D$2:$D$1001,MATCH(A318,'Part Master'!$A$2:$A$1001,0)),"")</f>
        <v/>
      </c>
      <c r="G318" s="78" t="str">
        <f>IFERROR(INDEX('Part Master'!$E$2:$E$1001,MATCH(A318,'Part Master'!$A$2:$A$1001,0)),"")</f>
        <v/>
      </c>
      <c r="H318" s="81" t="str">
        <f t="shared" si="37"/>
        <v/>
      </c>
      <c r="I318" s="67" t="str">
        <f>IFERROR(INDEX('Part Master'!$F$2:$F$1001,MATCH(A318,'Part Master'!$A$2:$A$1001,0)),"")</f>
        <v/>
      </c>
      <c r="J318" s="67" t="str">
        <f>IFERROR(INDEX('Part Master'!$G$2:$G$1001,MATCH(A318,'Part Master'!$A$2:$A$1001,0)),"")</f>
        <v/>
      </c>
      <c r="K318" s="78" t="str">
        <f>IFERROR(INDEX('Part Master'!$H$2:$H$1001,MATCH(A318,'Part Master'!$A$2:$A$1001,0)),"")</f>
        <v/>
      </c>
      <c r="L318" s="81" t="str">
        <f t="shared" si="38"/>
        <v/>
      </c>
      <c r="M318" s="67" t="str">
        <f>IFERROR(INDEX('Part Master'!$I$2:$I$1001,MATCH(A318,'Part Master'!$A$2:$A$1001,0)),"")</f>
        <v/>
      </c>
      <c r="N318" s="67" t="str">
        <f>IFERROR(INDEX('Part Master'!$J$2:$J$1001,MATCH(A318,'Part Master'!$A$2:$A$1001,0)),"")</f>
        <v/>
      </c>
      <c r="O318" s="78" t="str">
        <f>IFERROR(INDEX('Part Master'!$K$2:$K$1001,MATCH(A318,'Part Master'!$A$2:$A$1001,0)),"")</f>
        <v/>
      </c>
      <c r="P318" s="81" t="str">
        <f t="shared" si="39"/>
        <v/>
      </c>
      <c r="Q318" s="78" t="str">
        <f>IFERROR(INDEX('Part Master'!$L$2:$L$1001,MATCH(A318,'Part Master'!$A$2:$A$1001,0)),"")</f>
        <v/>
      </c>
      <c r="R318" s="81" t="str">
        <f t="shared" si="40"/>
        <v/>
      </c>
      <c r="S318" s="81" t="str">
        <f t="shared" si="41"/>
        <v/>
      </c>
      <c r="T318" s="82" t="str">
        <f t="shared" si="42"/>
        <v/>
      </c>
      <c r="U318" s="82" t="str">
        <f t="shared" si="43"/>
        <v/>
      </c>
      <c r="V318" s="82" t="str">
        <f t="shared" si="44"/>
        <v/>
      </c>
    </row>
    <row r="319" spans="1:22" x14ac:dyDescent="0.3">
      <c r="A319" s="6"/>
      <c r="B319" s="43"/>
      <c r="C319" s="67" t="str">
        <f>IFERROR(INDEX('Part Master'!$B$2:$B$1001,MATCH(A319,'Part Master'!$A$2:$A$1001,0)),"")</f>
        <v/>
      </c>
      <c r="D319" s="83" t="str">
        <f t="shared" si="36"/>
        <v/>
      </c>
      <c r="E319" s="68" t="str">
        <f>IFERROR(INDEX('Part Master'!$C$2:$C$1001,MATCH(A319,'Part Master'!$A$2:$A$1001,0)),"")</f>
        <v/>
      </c>
      <c r="F319" s="67" t="str">
        <f>IFERROR(INDEX('Part Master'!$D$2:$D$1001,MATCH(A319,'Part Master'!$A$2:$A$1001,0)),"")</f>
        <v/>
      </c>
      <c r="G319" s="78" t="str">
        <f>IFERROR(INDEX('Part Master'!$E$2:$E$1001,MATCH(A319,'Part Master'!$A$2:$A$1001,0)),"")</f>
        <v/>
      </c>
      <c r="H319" s="84" t="str">
        <f t="shared" si="37"/>
        <v/>
      </c>
      <c r="I319" s="67" t="str">
        <f>IFERROR(INDEX('Part Master'!$F$2:$F$1001,MATCH(A319,'Part Master'!$A$2:$A$1001,0)),"")</f>
        <v/>
      </c>
      <c r="J319" s="67" t="str">
        <f>IFERROR(INDEX('Part Master'!$G$2:$G$1001,MATCH(A319,'Part Master'!$A$2:$A$1001,0)),"")</f>
        <v/>
      </c>
      <c r="K319" s="78" t="str">
        <f>IFERROR(INDEX('Part Master'!$H$2:$H$1001,MATCH(A319,'Part Master'!$A$2:$A$1001,0)),"")</f>
        <v/>
      </c>
      <c r="L319" s="84" t="str">
        <f t="shared" si="38"/>
        <v/>
      </c>
      <c r="M319" s="67" t="str">
        <f>IFERROR(INDEX('Part Master'!$I$2:$I$1001,MATCH(A319,'Part Master'!$A$2:$A$1001,0)),"")</f>
        <v/>
      </c>
      <c r="N319" s="67" t="str">
        <f>IFERROR(INDEX('Part Master'!$J$2:$J$1001,MATCH(A319,'Part Master'!$A$2:$A$1001,0)),"")</f>
        <v/>
      </c>
      <c r="O319" s="78" t="str">
        <f>IFERROR(INDEX('Part Master'!$K$2:$K$1001,MATCH(A319,'Part Master'!$A$2:$A$1001,0)),"")</f>
        <v/>
      </c>
      <c r="P319" s="84" t="str">
        <f t="shared" si="39"/>
        <v/>
      </c>
      <c r="Q319" s="78" t="str">
        <f>IFERROR(INDEX('Part Master'!$L$2:$L$1001,MATCH(A319,'Part Master'!$A$2:$A$1001,0)),"")</f>
        <v/>
      </c>
      <c r="R319" s="84" t="str">
        <f t="shared" si="40"/>
        <v/>
      </c>
      <c r="S319" s="84" t="str">
        <f t="shared" si="41"/>
        <v/>
      </c>
      <c r="T319" s="82" t="str">
        <f t="shared" si="42"/>
        <v/>
      </c>
      <c r="U319" s="82" t="str">
        <f t="shared" si="43"/>
        <v/>
      </c>
      <c r="V319" s="82" t="str">
        <f t="shared" si="44"/>
        <v/>
      </c>
    </row>
    <row r="320" spans="1:22" x14ac:dyDescent="0.3">
      <c r="A320" s="6"/>
      <c r="B320" s="43"/>
      <c r="C320" s="67" t="str">
        <f>IFERROR(INDEX('Part Master'!$B$2:$B$1001,MATCH(A320,'Part Master'!$A$2:$A$1001,0)),"")</f>
        <v/>
      </c>
      <c r="D320" s="80" t="str">
        <f t="shared" si="36"/>
        <v/>
      </c>
      <c r="E320" s="68" t="str">
        <f>IFERROR(INDEX('Part Master'!$C$2:$C$1001,MATCH(A320,'Part Master'!$A$2:$A$1001,0)),"")</f>
        <v/>
      </c>
      <c r="F320" s="67" t="str">
        <f>IFERROR(INDEX('Part Master'!$D$2:$D$1001,MATCH(A320,'Part Master'!$A$2:$A$1001,0)),"")</f>
        <v/>
      </c>
      <c r="G320" s="78" t="str">
        <f>IFERROR(INDEX('Part Master'!$E$2:$E$1001,MATCH(A320,'Part Master'!$A$2:$A$1001,0)),"")</f>
        <v/>
      </c>
      <c r="H320" s="81" t="str">
        <f t="shared" si="37"/>
        <v/>
      </c>
      <c r="I320" s="67" t="str">
        <f>IFERROR(INDEX('Part Master'!$F$2:$F$1001,MATCH(A320,'Part Master'!$A$2:$A$1001,0)),"")</f>
        <v/>
      </c>
      <c r="J320" s="67" t="str">
        <f>IFERROR(INDEX('Part Master'!$G$2:$G$1001,MATCH(A320,'Part Master'!$A$2:$A$1001,0)),"")</f>
        <v/>
      </c>
      <c r="K320" s="78" t="str">
        <f>IFERROR(INDEX('Part Master'!$H$2:$H$1001,MATCH(A320,'Part Master'!$A$2:$A$1001,0)),"")</f>
        <v/>
      </c>
      <c r="L320" s="81" t="str">
        <f t="shared" si="38"/>
        <v/>
      </c>
      <c r="M320" s="67" t="str">
        <f>IFERROR(INDEX('Part Master'!$I$2:$I$1001,MATCH(A320,'Part Master'!$A$2:$A$1001,0)),"")</f>
        <v/>
      </c>
      <c r="N320" s="67" t="str">
        <f>IFERROR(INDEX('Part Master'!$J$2:$J$1001,MATCH(A320,'Part Master'!$A$2:$A$1001,0)),"")</f>
        <v/>
      </c>
      <c r="O320" s="78" t="str">
        <f>IFERROR(INDEX('Part Master'!$K$2:$K$1001,MATCH(A320,'Part Master'!$A$2:$A$1001,0)),"")</f>
        <v/>
      </c>
      <c r="P320" s="81" t="str">
        <f t="shared" si="39"/>
        <v/>
      </c>
      <c r="Q320" s="78" t="str">
        <f>IFERROR(INDEX('Part Master'!$L$2:$L$1001,MATCH(A320,'Part Master'!$A$2:$A$1001,0)),"")</f>
        <v/>
      </c>
      <c r="R320" s="81" t="str">
        <f t="shared" si="40"/>
        <v/>
      </c>
      <c r="S320" s="81" t="str">
        <f t="shared" si="41"/>
        <v/>
      </c>
      <c r="T320" s="82" t="str">
        <f t="shared" si="42"/>
        <v/>
      </c>
      <c r="U320" s="82" t="str">
        <f t="shared" si="43"/>
        <v/>
      </c>
      <c r="V320" s="82" t="str">
        <f t="shared" si="44"/>
        <v/>
      </c>
    </row>
    <row r="321" spans="1:22" x14ac:dyDescent="0.3">
      <c r="A321" s="6"/>
      <c r="B321" s="43"/>
      <c r="C321" s="67" t="str">
        <f>IFERROR(INDEX('Part Master'!$B$2:$B$1001,MATCH(A321,'Part Master'!$A$2:$A$1001,0)),"")</f>
        <v/>
      </c>
      <c r="D321" s="83" t="str">
        <f t="shared" si="36"/>
        <v/>
      </c>
      <c r="E321" s="68" t="str">
        <f>IFERROR(INDEX('Part Master'!$C$2:$C$1001,MATCH(A321,'Part Master'!$A$2:$A$1001,0)),"")</f>
        <v/>
      </c>
      <c r="F321" s="67" t="str">
        <f>IFERROR(INDEX('Part Master'!$D$2:$D$1001,MATCH(A321,'Part Master'!$A$2:$A$1001,0)),"")</f>
        <v/>
      </c>
      <c r="G321" s="78" t="str">
        <f>IFERROR(INDEX('Part Master'!$E$2:$E$1001,MATCH(A321,'Part Master'!$A$2:$A$1001,0)),"")</f>
        <v/>
      </c>
      <c r="H321" s="84" t="str">
        <f t="shared" si="37"/>
        <v/>
      </c>
      <c r="I321" s="67" t="str">
        <f>IFERROR(INDEX('Part Master'!$F$2:$F$1001,MATCH(A321,'Part Master'!$A$2:$A$1001,0)),"")</f>
        <v/>
      </c>
      <c r="J321" s="67" t="str">
        <f>IFERROR(INDEX('Part Master'!$G$2:$G$1001,MATCH(A321,'Part Master'!$A$2:$A$1001,0)),"")</f>
        <v/>
      </c>
      <c r="K321" s="78" t="str">
        <f>IFERROR(INDEX('Part Master'!$H$2:$H$1001,MATCH(A321,'Part Master'!$A$2:$A$1001,0)),"")</f>
        <v/>
      </c>
      <c r="L321" s="84" t="str">
        <f t="shared" si="38"/>
        <v/>
      </c>
      <c r="M321" s="67" t="str">
        <f>IFERROR(INDEX('Part Master'!$I$2:$I$1001,MATCH(A321,'Part Master'!$A$2:$A$1001,0)),"")</f>
        <v/>
      </c>
      <c r="N321" s="67" t="str">
        <f>IFERROR(INDEX('Part Master'!$J$2:$J$1001,MATCH(A321,'Part Master'!$A$2:$A$1001,0)),"")</f>
        <v/>
      </c>
      <c r="O321" s="78" t="str">
        <f>IFERROR(INDEX('Part Master'!$K$2:$K$1001,MATCH(A321,'Part Master'!$A$2:$A$1001,0)),"")</f>
        <v/>
      </c>
      <c r="P321" s="84" t="str">
        <f t="shared" si="39"/>
        <v/>
      </c>
      <c r="Q321" s="78" t="str">
        <f>IFERROR(INDEX('Part Master'!$L$2:$L$1001,MATCH(A321,'Part Master'!$A$2:$A$1001,0)),"")</f>
        <v/>
      </c>
      <c r="R321" s="84" t="str">
        <f t="shared" si="40"/>
        <v/>
      </c>
      <c r="S321" s="84" t="str">
        <f t="shared" si="41"/>
        <v/>
      </c>
      <c r="T321" s="82" t="str">
        <f t="shared" si="42"/>
        <v/>
      </c>
      <c r="U321" s="82" t="str">
        <f t="shared" si="43"/>
        <v/>
      </c>
      <c r="V321" s="82" t="str">
        <f t="shared" si="44"/>
        <v/>
      </c>
    </row>
    <row r="322" spans="1:22" x14ac:dyDescent="0.3">
      <c r="A322" s="6"/>
      <c r="B322" s="43"/>
      <c r="C322" s="67" t="str">
        <f>IFERROR(INDEX('Part Master'!$B$2:$B$1001,MATCH(A322,'Part Master'!$A$2:$A$1001,0)),"")</f>
        <v/>
      </c>
      <c r="D322" s="80" t="str">
        <f t="shared" ref="D322:D385" si="45">IF(OR(B322="",C322="",C322=0),"",ROUNDUP(B322/C322,0))</f>
        <v/>
      </c>
      <c r="E322" s="68" t="str">
        <f>IFERROR(INDEX('Part Master'!$C$2:$C$1001,MATCH(A322,'Part Master'!$A$2:$A$1001,0)),"")</f>
        <v/>
      </c>
      <c r="F322" s="67" t="str">
        <f>IFERROR(INDEX('Part Master'!$D$2:$D$1001,MATCH(A322,'Part Master'!$A$2:$A$1001,0)),"")</f>
        <v/>
      </c>
      <c r="G322" s="78" t="str">
        <f>IFERROR(INDEX('Part Master'!$E$2:$E$1001,MATCH(A322,'Part Master'!$A$2:$A$1001,0)),"")</f>
        <v/>
      </c>
      <c r="H322" s="81" t="str">
        <f t="shared" ref="H322:H385" si="46">IF(OR(E322="",G322=""),"",E322*G322)</f>
        <v/>
      </c>
      <c r="I322" s="67" t="str">
        <f>IFERROR(INDEX('Part Master'!$F$2:$F$1001,MATCH(A322,'Part Master'!$A$2:$A$1001,0)),"")</f>
        <v/>
      </c>
      <c r="J322" s="67" t="str">
        <f>IFERROR(INDEX('Part Master'!$G$2:$G$1001,MATCH(A322,'Part Master'!$A$2:$A$1001,0)),"")</f>
        <v/>
      </c>
      <c r="K322" s="78" t="str">
        <f>IFERROR(INDEX('Part Master'!$H$2:$H$1001,MATCH(A322,'Part Master'!$A$2:$A$1001,0)),"")</f>
        <v/>
      </c>
      <c r="L322" s="81" t="str">
        <f t="shared" ref="L322:L385" si="47">IF(OR(J322="",K322=""),"",J322*K322)</f>
        <v/>
      </c>
      <c r="M322" s="67" t="str">
        <f>IFERROR(INDEX('Part Master'!$I$2:$I$1001,MATCH(A322,'Part Master'!$A$2:$A$1001,0)),"")</f>
        <v/>
      </c>
      <c r="N322" s="67" t="str">
        <f>IFERROR(INDEX('Part Master'!$J$2:$J$1001,MATCH(A322,'Part Master'!$A$2:$A$1001,0)),"")</f>
        <v/>
      </c>
      <c r="O322" s="78" t="str">
        <f>IFERROR(INDEX('Part Master'!$K$2:$K$1001,MATCH(A322,'Part Master'!$A$2:$A$1001,0)),"")</f>
        <v/>
      </c>
      <c r="P322" s="81" t="str">
        <f t="shared" ref="P322:P385" si="48">IF(OR(N322="",O322=""),"",N322*O322)</f>
        <v/>
      </c>
      <c r="Q322" s="78" t="str">
        <f>IFERROR(INDEX('Part Master'!$L$2:$L$1001,MATCH(A322,'Part Master'!$A$2:$A$1001,0)),"")</f>
        <v/>
      </c>
      <c r="R322" s="81" t="str">
        <f t="shared" ref="R322:R385" si="49">IF(A322="","",SUM(H322,L322,P322,Q322))</f>
        <v/>
      </c>
      <c r="S322" s="81" t="str">
        <f t="shared" ref="S322:S385" si="50">IF(OR(D322="",R322=""),"",D322*R322)</f>
        <v/>
      </c>
      <c r="T322" s="82" t="str">
        <f t="shared" ref="T322:T385" si="51">IF(OR(D322="",E322=""),"",D322*E322)</f>
        <v/>
      </c>
      <c r="U322" s="82" t="str">
        <f t="shared" ref="U322:U385" si="52">IF(OR(D322="",J322=""),"",D322*J322)</f>
        <v/>
      </c>
      <c r="V322" s="82" t="str">
        <f t="shared" ref="V322:V385" si="53">IF(OR(D322="",N322=""),"",D322*N322)</f>
        <v/>
      </c>
    </row>
    <row r="323" spans="1:22" x14ac:dyDescent="0.3">
      <c r="A323" s="6"/>
      <c r="B323" s="43"/>
      <c r="C323" s="67" t="str">
        <f>IFERROR(INDEX('Part Master'!$B$2:$B$1001,MATCH(A323,'Part Master'!$A$2:$A$1001,0)),"")</f>
        <v/>
      </c>
      <c r="D323" s="83" t="str">
        <f t="shared" si="45"/>
        <v/>
      </c>
      <c r="E323" s="68" t="str">
        <f>IFERROR(INDEX('Part Master'!$C$2:$C$1001,MATCH(A323,'Part Master'!$A$2:$A$1001,0)),"")</f>
        <v/>
      </c>
      <c r="F323" s="67" t="str">
        <f>IFERROR(INDEX('Part Master'!$D$2:$D$1001,MATCH(A323,'Part Master'!$A$2:$A$1001,0)),"")</f>
        <v/>
      </c>
      <c r="G323" s="78" t="str">
        <f>IFERROR(INDEX('Part Master'!$E$2:$E$1001,MATCH(A323,'Part Master'!$A$2:$A$1001,0)),"")</f>
        <v/>
      </c>
      <c r="H323" s="84" t="str">
        <f t="shared" si="46"/>
        <v/>
      </c>
      <c r="I323" s="67" t="str">
        <f>IFERROR(INDEX('Part Master'!$F$2:$F$1001,MATCH(A323,'Part Master'!$A$2:$A$1001,0)),"")</f>
        <v/>
      </c>
      <c r="J323" s="67" t="str">
        <f>IFERROR(INDEX('Part Master'!$G$2:$G$1001,MATCH(A323,'Part Master'!$A$2:$A$1001,0)),"")</f>
        <v/>
      </c>
      <c r="K323" s="78" t="str">
        <f>IFERROR(INDEX('Part Master'!$H$2:$H$1001,MATCH(A323,'Part Master'!$A$2:$A$1001,0)),"")</f>
        <v/>
      </c>
      <c r="L323" s="84" t="str">
        <f t="shared" si="47"/>
        <v/>
      </c>
      <c r="M323" s="67" t="str">
        <f>IFERROR(INDEX('Part Master'!$I$2:$I$1001,MATCH(A323,'Part Master'!$A$2:$A$1001,0)),"")</f>
        <v/>
      </c>
      <c r="N323" s="67" t="str">
        <f>IFERROR(INDEX('Part Master'!$J$2:$J$1001,MATCH(A323,'Part Master'!$A$2:$A$1001,0)),"")</f>
        <v/>
      </c>
      <c r="O323" s="78" t="str">
        <f>IFERROR(INDEX('Part Master'!$K$2:$K$1001,MATCH(A323,'Part Master'!$A$2:$A$1001,0)),"")</f>
        <v/>
      </c>
      <c r="P323" s="84" t="str">
        <f t="shared" si="48"/>
        <v/>
      </c>
      <c r="Q323" s="78" t="str">
        <f>IFERROR(INDEX('Part Master'!$L$2:$L$1001,MATCH(A323,'Part Master'!$A$2:$A$1001,0)),"")</f>
        <v/>
      </c>
      <c r="R323" s="84" t="str">
        <f t="shared" si="49"/>
        <v/>
      </c>
      <c r="S323" s="84" t="str">
        <f t="shared" si="50"/>
        <v/>
      </c>
      <c r="T323" s="82" t="str">
        <f t="shared" si="51"/>
        <v/>
      </c>
      <c r="U323" s="82" t="str">
        <f t="shared" si="52"/>
        <v/>
      </c>
      <c r="V323" s="82" t="str">
        <f t="shared" si="53"/>
        <v/>
      </c>
    </row>
    <row r="324" spans="1:22" x14ac:dyDescent="0.3">
      <c r="A324" s="6"/>
      <c r="B324" s="43"/>
      <c r="C324" s="67" t="str">
        <f>IFERROR(INDEX('Part Master'!$B$2:$B$1001,MATCH(A324,'Part Master'!$A$2:$A$1001,0)),"")</f>
        <v/>
      </c>
      <c r="D324" s="80" t="str">
        <f t="shared" si="45"/>
        <v/>
      </c>
      <c r="E324" s="68" t="str">
        <f>IFERROR(INDEX('Part Master'!$C$2:$C$1001,MATCH(A324,'Part Master'!$A$2:$A$1001,0)),"")</f>
        <v/>
      </c>
      <c r="F324" s="67" t="str">
        <f>IFERROR(INDEX('Part Master'!$D$2:$D$1001,MATCH(A324,'Part Master'!$A$2:$A$1001,0)),"")</f>
        <v/>
      </c>
      <c r="G324" s="78" t="str">
        <f>IFERROR(INDEX('Part Master'!$E$2:$E$1001,MATCH(A324,'Part Master'!$A$2:$A$1001,0)),"")</f>
        <v/>
      </c>
      <c r="H324" s="81" t="str">
        <f t="shared" si="46"/>
        <v/>
      </c>
      <c r="I324" s="67" t="str">
        <f>IFERROR(INDEX('Part Master'!$F$2:$F$1001,MATCH(A324,'Part Master'!$A$2:$A$1001,0)),"")</f>
        <v/>
      </c>
      <c r="J324" s="67" t="str">
        <f>IFERROR(INDEX('Part Master'!$G$2:$G$1001,MATCH(A324,'Part Master'!$A$2:$A$1001,0)),"")</f>
        <v/>
      </c>
      <c r="K324" s="78" t="str">
        <f>IFERROR(INDEX('Part Master'!$H$2:$H$1001,MATCH(A324,'Part Master'!$A$2:$A$1001,0)),"")</f>
        <v/>
      </c>
      <c r="L324" s="81" t="str">
        <f t="shared" si="47"/>
        <v/>
      </c>
      <c r="M324" s="67" t="str">
        <f>IFERROR(INDEX('Part Master'!$I$2:$I$1001,MATCH(A324,'Part Master'!$A$2:$A$1001,0)),"")</f>
        <v/>
      </c>
      <c r="N324" s="67" t="str">
        <f>IFERROR(INDEX('Part Master'!$J$2:$J$1001,MATCH(A324,'Part Master'!$A$2:$A$1001,0)),"")</f>
        <v/>
      </c>
      <c r="O324" s="78" t="str">
        <f>IFERROR(INDEX('Part Master'!$K$2:$K$1001,MATCH(A324,'Part Master'!$A$2:$A$1001,0)),"")</f>
        <v/>
      </c>
      <c r="P324" s="81" t="str">
        <f t="shared" si="48"/>
        <v/>
      </c>
      <c r="Q324" s="78" t="str">
        <f>IFERROR(INDEX('Part Master'!$L$2:$L$1001,MATCH(A324,'Part Master'!$A$2:$A$1001,0)),"")</f>
        <v/>
      </c>
      <c r="R324" s="81" t="str">
        <f t="shared" si="49"/>
        <v/>
      </c>
      <c r="S324" s="81" t="str">
        <f t="shared" si="50"/>
        <v/>
      </c>
      <c r="T324" s="82" t="str">
        <f t="shared" si="51"/>
        <v/>
      </c>
      <c r="U324" s="82" t="str">
        <f t="shared" si="52"/>
        <v/>
      </c>
      <c r="V324" s="82" t="str">
        <f t="shared" si="53"/>
        <v/>
      </c>
    </row>
    <row r="325" spans="1:22" x14ac:dyDescent="0.3">
      <c r="A325" s="6"/>
      <c r="B325" s="43"/>
      <c r="C325" s="67" t="str">
        <f>IFERROR(INDEX('Part Master'!$B$2:$B$1001,MATCH(A325,'Part Master'!$A$2:$A$1001,0)),"")</f>
        <v/>
      </c>
      <c r="D325" s="83" t="str">
        <f t="shared" si="45"/>
        <v/>
      </c>
      <c r="E325" s="68" t="str">
        <f>IFERROR(INDEX('Part Master'!$C$2:$C$1001,MATCH(A325,'Part Master'!$A$2:$A$1001,0)),"")</f>
        <v/>
      </c>
      <c r="F325" s="67" t="str">
        <f>IFERROR(INDEX('Part Master'!$D$2:$D$1001,MATCH(A325,'Part Master'!$A$2:$A$1001,0)),"")</f>
        <v/>
      </c>
      <c r="G325" s="78" t="str">
        <f>IFERROR(INDEX('Part Master'!$E$2:$E$1001,MATCH(A325,'Part Master'!$A$2:$A$1001,0)),"")</f>
        <v/>
      </c>
      <c r="H325" s="84" t="str">
        <f t="shared" si="46"/>
        <v/>
      </c>
      <c r="I325" s="67" t="str">
        <f>IFERROR(INDEX('Part Master'!$F$2:$F$1001,MATCH(A325,'Part Master'!$A$2:$A$1001,0)),"")</f>
        <v/>
      </c>
      <c r="J325" s="67" t="str">
        <f>IFERROR(INDEX('Part Master'!$G$2:$G$1001,MATCH(A325,'Part Master'!$A$2:$A$1001,0)),"")</f>
        <v/>
      </c>
      <c r="K325" s="78" t="str">
        <f>IFERROR(INDEX('Part Master'!$H$2:$H$1001,MATCH(A325,'Part Master'!$A$2:$A$1001,0)),"")</f>
        <v/>
      </c>
      <c r="L325" s="84" t="str">
        <f t="shared" si="47"/>
        <v/>
      </c>
      <c r="M325" s="67" t="str">
        <f>IFERROR(INDEX('Part Master'!$I$2:$I$1001,MATCH(A325,'Part Master'!$A$2:$A$1001,0)),"")</f>
        <v/>
      </c>
      <c r="N325" s="67" t="str">
        <f>IFERROR(INDEX('Part Master'!$J$2:$J$1001,MATCH(A325,'Part Master'!$A$2:$A$1001,0)),"")</f>
        <v/>
      </c>
      <c r="O325" s="78" t="str">
        <f>IFERROR(INDEX('Part Master'!$K$2:$K$1001,MATCH(A325,'Part Master'!$A$2:$A$1001,0)),"")</f>
        <v/>
      </c>
      <c r="P325" s="84" t="str">
        <f t="shared" si="48"/>
        <v/>
      </c>
      <c r="Q325" s="78" t="str">
        <f>IFERROR(INDEX('Part Master'!$L$2:$L$1001,MATCH(A325,'Part Master'!$A$2:$A$1001,0)),"")</f>
        <v/>
      </c>
      <c r="R325" s="84" t="str">
        <f t="shared" si="49"/>
        <v/>
      </c>
      <c r="S325" s="84" t="str">
        <f t="shared" si="50"/>
        <v/>
      </c>
      <c r="T325" s="82" t="str">
        <f t="shared" si="51"/>
        <v/>
      </c>
      <c r="U325" s="82" t="str">
        <f t="shared" si="52"/>
        <v/>
      </c>
      <c r="V325" s="82" t="str">
        <f t="shared" si="53"/>
        <v/>
      </c>
    </row>
    <row r="326" spans="1:22" x14ac:dyDescent="0.3">
      <c r="A326" s="6"/>
      <c r="B326" s="43"/>
      <c r="C326" s="67" t="str">
        <f>IFERROR(INDEX('Part Master'!$B$2:$B$1001,MATCH(A326,'Part Master'!$A$2:$A$1001,0)),"")</f>
        <v/>
      </c>
      <c r="D326" s="80" t="str">
        <f t="shared" si="45"/>
        <v/>
      </c>
      <c r="E326" s="68" t="str">
        <f>IFERROR(INDEX('Part Master'!$C$2:$C$1001,MATCH(A326,'Part Master'!$A$2:$A$1001,0)),"")</f>
        <v/>
      </c>
      <c r="F326" s="67" t="str">
        <f>IFERROR(INDEX('Part Master'!$D$2:$D$1001,MATCH(A326,'Part Master'!$A$2:$A$1001,0)),"")</f>
        <v/>
      </c>
      <c r="G326" s="78" t="str">
        <f>IFERROR(INDEX('Part Master'!$E$2:$E$1001,MATCH(A326,'Part Master'!$A$2:$A$1001,0)),"")</f>
        <v/>
      </c>
      <c r="H326" s="81" t="str">
        <f t="shared" si="46"/>
        <v/>
      </c>
      <c r="I326" s="67" t="str">
        <f>IFERROR(INDEX('Part Master'!$F$2:$F$1001,MATCH(A326,'Part Master'!$A$2:$A$1001,0)),"")</f>
        <v/>
      </c>
      <c r="J326" s="67" t="str">
        <f>IFERROR(INDEX('Part Master'!$G$2:$G$1001,MATCH(A326,'Part Master'!$A$2:$A$1001,0)),"")</f>
        <v/>
      </c>
      <c r="K326" s="78" t="str">
        <f>IFERROR(INDEX('Part Master'!$H$2:$H$1001,MATCH(A326,'Part Master'!$A$2:$A$1001,0)),"")</f>
        <v/>
      </c>
      <c r="L326" s="81" t="str">
        <f t="shared" si="47"/>
        <v/>
      </c>
      <c r="M326" s="67" t="str">
        <f>IFERROR(INDEX('Part Master'!$I$2:$I$1001,MATCH(A326,'Part Master'!$A$2:$A$1001,0)),"")</f>
        <v/>
      </c>
      <c r="N326" s="67" t="str">
        <f>IFERROR(INDEX('Part Master'!$J$2:$J$1001,MATCH(A326,'Part Master'!$A$2:$A$1001,0)),"")</f>
        <v/>
      </c>
      <c r="O326" s="78" t="str">
        <f>IFERROR(INDEX('Part Master'!$K$2:$K$1001,MATCH(A326,'Part Master'!$A$2:$A$1001,0)),"")</f>
        <v/>
      </c>
      <c r="P326" s="81" t="str">
        <f t="shared" si="48"/>
        <v/>
      </c>
      <c r="Q326" s="78" t="str">
        <f>IFERROR(INDEX('Part Master'!$L$2:$L$1001,MATCH(A326,'Part Master'!$A$2:$A$1001,0)),"")</f>
        <v/>
      </c>
      <c r="R326" s="81" t="str">
        <f t="shared" si="49"/>
        <v/>
      </c>
      <c r="S326" s="81" t="str">
        <f t="shared" si="50"/>
        <v/>
      </c>
      <c r="T326" s="82" t="str">
        <f t="shared" si="51"/>
        <v/>
      </c>
      <c r="U326" s="82" t="str">
        <f t="shared" si="52"/>
        <v/>
      </c>
      <c r="V326" s="82" t="str">
        <f t="shared" si="53"/>
        <v/>
      </c>
    </row>
    <row r="327" spans="1:22" x14ac:dyDescent="0.3">
      <c r="A327" s="6"/>
      <c r="B327" s="43"/>
      <c r="C327" s="67" t="str">
        <f>IFERROR(INDEX('Part Master'!$B$2:$B$1001,MATCH(A327,'Part Master'!$A$2:$A$1001,0)),"")</f>
        <v/>
      </c>
      <c r="D327" s="83" t="str">
        <f t="shared" si="45"/>
        <v/>
      </c>
      <c r="E327" s="68" t="str">
        <f>IFERROR(INDEX('Part Master'!$C$2:$C$1001,MATCH(A327,'Part Master'!$A$2:$A$1001,0)),"")</f>
        <v/>
      </c>
      <c r="F327" s="67" t="str">
        <f>IFERROR(INDEX('Part Master'!$D$2:$D$1001,MATCH(A327,'Part Master'!$A$2:$A$1001,0)),"")</f>
        <v/>
      </c>
      <c r="G327" s="78" t="str">
        <f>IFERROR(INDEX('Part Master'!$E$2:$E$1001,MATCH(A327,'Part Master'!$A$2:$A$1001,0)),"")</f>
        <v/>
      </c>
      <c r="H327" s="84" t="str">
        <f t="shared" si="46"/>
        <v/>
      </c>
      <c r="I327" s="67" t="str">
        <f>IFERROR(INDEX('Part Master'!$F$2:$F$1001,MATCH(A327,'Part Master'!$A$2:$A$1001,0)),"")</f>
        <v/>
      </c>
      <c r="J327" s="67" t="str">
        <f>IFERROR(INDEX('Part Master'!$G$2:$G$1001,MATCH(A327,'Part Master'!$A$2:$A$1001,0)),"")</f>
        <v/>
      </c>
      <c r="K327" s="78" t="str">
        <f>IFERROR(INDEX('Part Master'!$H$2:$H$1001,MATCH(A327,'Part Master'!$A$2:$A$1001,0)),"")</f>
        <v/>
      </c>
      <c r="L327" s="84" t="str">
        <f t="shared" si="47"/>
        <v/>
      </c>
      <c r="M327" s="67" t="str">
        <f>IFERROR(INDEX('Part Master'!$I$2:$I$1001,MATCH(A327,'Part Master'!$A$2:$A$1001,0)),"")</f>
        <v/>
      </c>
      <c r="N327" s="67" t="str">
        <f>IFERROR(INDEX('Part Master'!$J$2:$J$1001,MATCH(A327,'Part Master'!$A$2:$A$1001,0)),"")</f>
        <v/>
      </c>
      <c r="O327" s="78" t="str">
        <f>IFERROR(INDEX('Part Master'!$K$2:$K$1001,MATCH(A327,'Part Master'!$A$2:$A$1001,0)),"")</f>
        <v/>
      </c>
      <c r="P327" s="84" t="str">
        <f t="shared" si="48"/>
        <v/>
      </c>
      <c r="Q327" s="78" t="str">
        <f>IFERROR(INDEX('Part Master'!$L$2:$L$1001,MATCH(A327,'Part Master'!$A$2:$A$1001,0)),"")</f>
        <v/>
      </c>
      <c r="R327" s="84" t="str">
        <f t="shared" si="49"/>
        <v/>
      </c>
      <c r="S327" s="84" t="str">
        <f t="shared" si="50"/>
        <v/>
      </c>
      <c r="T327" s="82" t="str">
        <f t="shared" si="51"/>
        <v/>
      </c>
      <c r="U327" s="82" t="str">
        <f t="shared" si="52"/>
        <v/>
      </c>
      <c r="V327" s="82" t="str">
        <f t="shared" si="53"/>
        <v/>
      </c>
    </row>
    <row r="328" spans="1:22" x14ac:dyDescent="0.3">
      <c r="A328" s="6"/>
      <c r="B328" s="43"/>
      <c r="C328" s="67" t="str">
        <f>IFERROR(INDEX('Part Master'!$B$2:$B$1001,MATCH(A328,'Part Master'!$A$2:$A$1001,0)),"")</f>
        <v/>
      </c>
      <c r="D328" s="80" t="str">
        <f t="shared" si="45"/>
        <v/>
      </c>
      <c r="E328" s="68" t="str">
        <f>IFERROR(INDEX('Part Master'!$C$2:$C$1001,MATCH(A328,'Part Master'!$A$2:$A$1001,0)),"")</f>
        <v/>
      </c>
      <c r="F328" s="67" t="str">
        <f>IFERROR(INDEX('Part Master'!$D$2:$D$1001,MATCH(A328,'Part Master'!$A$2:$A$1001,0)),"")</f>
        <v/>
      </c>
      <c r="G328" s="78" t="str">
        <f>IFERROR(INDEX('Part Master'!$E$2:$E$1001,MATCH(A328,'Part Master'!$A$2:$A$1001,0)),"")</f>
        <v/>
      </c>
      <c r="H328" s="81" t="str">
        <f t="shared" si="46"/>
        <v/>
      </c>
      <c r="I328" s="67" t="str">
        <f>IFERROR(INDEX('Part Master'!$F$2:$F$1001,MATCH(A328,'Part Master'!$A$2:$A$1001,0)),"")</f>
        <v/>
      </c>
      <c r="J328" s="67" t="str">
        <f>IFERROR(INDEX('Part Master'!$G$2:$G$1001,MATCH(A328,'Part Master'!$A$2:$A$1001,0)),"")</f>
        <v/>
      </c>
      <c r="K328" s="78" t="str">
        <f>IFERROR(INDEX('Part Master'!$H$2:$H$1001,MATCH(A328,'Part Master'!$A$2:$A$1001,0)),"")</f>
        <v/>
      </c>
      <c r="L328" s="81" t="str">
        <f t="shared" si="47"/>
        <v/>
      </c>
      <c r="M328" s="67" t="str">
        <f>IFERROR(INDEX('Part Master'!$I$2:$I$1001,MATCH(A328,'Part Master'!$A$2:$A$1001,0)),"")</f>
        <v/>
      </c>
      <c r="N328" s="67" t="str">
        <f>IFERROR(INDEX('Part Master'!$J$2:$J$1001,MATCH(A328,'Part Master'!$A$2:$A$1001,0)),"")</f>
        <v/>
      </c>
      <c r="O328" s="78" t="str">
        <f>IFERROR(INDEX('Part Master'!$K$2:$K$1001,MATCH(A328,'Part Master'!$A$2:$A$1001,0)),"")</f>
        <v/>
      </c>
      <c r="P328" s="81" t="str">
        <f t="shared" si="48"/>
        <v/>
      </c>
      <c r="Q328" s="78" t="str">
        <f>IFERROR(INDEX('Part Master'!$L$2:$L$1001,MATCH(A328,'Part Master'!$A$2:$A$1001,0)),"")</f>
        <v/>
      </c>
      <c r="R328" s="81" t="str">
        <f t="shared" si="49"/>
        <v/>
      </c>
      <c r="S328" s="81" t="str">
        <f t="shared" si="50"/>
        <v/>
      </c>
      <c r="T328" s="82" t="str">
        <f t="shared" si="51"/>
        <v/>
      </c>
      <c r="U328" s="82" t="str">
        <f t="shared" si="52"/>
        <v/>
      </c>
      <c r="V328" s="82" t="str">
        <f t="shared" si="53"/>
        <v/>
      </c>
    </row>
    <row r="329" spans="1:22" x14ac:dyDescent="0.3">
      <c r="A329" s="6"/>
      <c r="B329" s="43"/>
      <c r="C329" s="67" t="str">
        <f>IFERROR(INDEX('Part Master'!$B$2:$B$1001,MATCH(A329,'Part Master'!$A$2:$A$1001,0)),"")</f>
        <v/>
      </c>
      <c r="D329" s="83" t="str">
        <f t="shared" si="45"/>
        <v/>
      </c>
      <c r="E329" s="68" t="str">
        <f>IFERROR(INDEX('Part Master'!$C$2:$C$1001,MATCH(A329,'Part Master'!$A$2:$A$1001,0)),"")</f>
        <v/>
      </c>
      <c r="F329" s="67" t="str">
        <f>IFERROR(INDEX('Part Master'!$D$2:$D$1001,MATCH(A329,'Part Master'!$A$2:$A$1001,0)),"")</f>
        <v/>
      </c>
      <c r="G329" s="78" t="str">
        <f>IFERROR(INDEX('Part Master'!$E$2:$E$1001,MATCH(A329,'Part Master'!$A$2:$A$1001,0)),"")</f>
        <v/>
      </c>
      <c r="H329" s="84" t="str">
        <f t="shared" si="46"/>
        <v/>
      </c>
      <c r="I329" s="67" t="str">
        <f>IFERROR(INDEX('Part Master'!$F$2:$F$1001,MATCH(A329,'Part Master'!$A$2:$A$1001,0)),"")</f>
        <v/>
      </c>
      <c r="J329" s="67" t="str">
        <f>IFERROR(INDEX('Part Master'!$G$2:$G$1001,MATCH(A329,'Part Master'!$A$2:$A$1001,0)),"")</f>
        <v/>
      </c>
      <c r="K329" s="78" t="str">
        <f>IFERROR(INDEX('Part Master'!$H$2:$H$1001,MATCH(A329,'Part Master'!$A$2:$A$1001,0)),"")</f>
        <v/>
      </c>
      <c r="L329" s="84" t="str">
        <f t="shared" si="47"/>
        <v/>
      </c>
      <c r="M329" s="67" t="str">
        <f>IFERROR(INDEX('Part Master'!$I$2:$I$1001,MATCH(A329,'Part Master'!$A$2:$A$1001,0)),"")</f>
        <v/>
      </c>
      <c r="N329" s="67" t="str">
        <f>IFERROR(INDEX('Part Master'!$J$2:$J$1001,MATCH(A329,'Part Master'!$A$2:$A$1001,0)),"")</f>
        <v/>
      </c>
      <c r="O329" s="78" t="str">
        <f>IFERROR(INDEX('Part Master'!$K$2:$K$1001,MATCH(A329,'Part Master'!$A$2:$A$1001,0)),"")</f>
        <v/>
      </c>
      <c r="P329" s="84" t="str">
        <f t="shared" si="48"/>
        <v/>
      </c>
      <c r="Q329" s="78" t="str">
        <f>IFERROR(INDEX('Part Master'!$L$2:$L$1001,MATCH(A329,'Part Master'!$A$2:$A$1001,0)),"")</f>
        <v/>
      </c>
      <c r="R329" s="84" t="str">
        <f t="shared" si="49"/>
        <v/>
      </c>
      <c r="S329" s="84" t="str">
        <f t="shared" si="50"/>
        <v/>
      </c>
      <c r="T329" s="82" t="str">
        <f t="shared" si="51"/>
        <v/>
      </c>
      <c r="U329" s="82" t="str">
        <f t="shared" si="52"/>
        <v/>
      </c>
      <c r="V329" s="82" t="str">
        <f t="shared" si="53"/>
        <v/>
      </c>
    </row>
    <row r="330" spans="1:22" x14ac:dyDescent="0.3">
      <c r="A330" s="6"/>
      <c r="B330" s="43"/>
      <c r="C330" s="67" t="str">
        <f>IFERROR(INDEX('Part Master'!$B$2:$B$1001,MATCH(A330,'Part Master'!$A$2:$A$1001,0)),"")</f>
        <v/>
      </c>
      <c r="D330" s="80" t="str">
        <f t="shared" si="45"/>
        <v/>
      </c>
      <c r="E330" s="68" t="str">
        <f>IFERROR(INDEX('Part Master'!$C$2:$C$1001,MATCH(A330,'Part Master'!$A$2:$A$1001,0)),"")</f>
        <v/>
      </c>
      <c r="F330" s="67" t="str">
        <f>IFERROR(INDEX('Part Master'!$D$2:$D$1001,MATCH(A330,'Part Master'!$A$2:$A$1001,0)),"")</f>
        <v/>
      </c>
      <c r="G330" s="78" t="str">
        <f>IFERROR(INDEX('Part Master'!$E$2:$E$1001,MATCH(A330,'Part Master'!$A$2:$A$1001,0)),"")</f>
        <v/>
      </c>
      <c r="H330" s="81" t="str">
        <f t="shared" si="46"/>
        <v/>
      </c>
      <c r="I330" s="67" t="str">
        <f>IFERROR(INDEX('Part Master'!$F$2:$F$1001,MATCH(A330,'Part Master'!$A$2:$A$1001,0)),"")</f>
        <v/>
      </c>
      <c r="J330" s="67" t="str">
        <f>IFERROR(INDEX('Part Master'!$G$2:$G$1001,MATCH(A330,'Part Master'!$A$2:$A$1001,0)),"")</f>
        <v/>
      </c>
      <c r="K330" s="78" t="str">
        <f>IFERROR(INDEX('Part Master'!$H$2:$H$1001,MATCH(A330,'Part Master'!$A$2:$A$1001,0)),"")</f>
        <v/>
      </c>
      <c r="L330" s="81" t="str">
        <f t="shared" si="47"/>
        <v/>
      </c>
      <c r="M330" s="67" t="str">
        <f>IFERROR(INDEX('Part Master'!$I$2:$I$1001,MATCH(A330,'Part Master'!$A$2:$A$1001,0)),"")</f>
        <v/>
      </c>
      <c r="N330" s="67" t="str">
        <f>IFERROR(INDEX('Part Master'!$J$2:$J$1001,MATCH(A330,'Part Master'!$A$2:$A$1001,0)),"")</f>
        <v/>
      </c>
      <c r="O330" s="78" t="str">
        <f>IFERROR(INDEX('Part Master'!$K$2:$K$1001,MATCH(A330,'Part Master'!$A$2:$A$1001,0)),"")</f>
        <v/>
      </c>
      <c r="P330" s="81" t="str">
        <f t="shared" si="48"/>
        <v/>
      </c>
      <c r="Q330" s="78" t="str">
        <f>IFERROR(INDEX('Part Master'!$L$2:$L$1001,MATCH(A330,'Part Master'!$A$2:$A$1001,0)),"")</f>
        <v/>
      </c>
      <c r="R330" s="81" t="str">
        <f t="shared" si="49"/>
        <v/>
      </c>
      <c r="S330" s="81" t="str">
        <f t="shared" si="50"/>
        <v/>
      </c>
      <c r="T330" s="82" t="str">
        <f t="shared" si="51"/>
        <v/>
      </c>
      <c r="U330" s="82" t="str">
        <f t="shared" si="52"/>
        <v/>
      </c>
      <c r="V330" s="82" t="str">
        <f t="shared" si="53"/>
        <v/>
      </c>
    </row>
    <row r="331" spans="1:22" x14ac:dyDescent="0.3">
      <c r="A331" s="6"/>
      <c r="B331" s="43"/>
      <c r="C331" s="67" t="str">
        <f>IFERROR(INDEX('Part Master'!$B$2:$B$1001,MATCH(A331,'Part Master'!$A$2:$A$1001,0)),"")</f>
        <v/>
      </c>
      <c r="D331" s="83" t="str">
        <f t="shared" si="45"/>
        <v/>
      </c>
      <c r="E331" s="68" t="str">
        <f>IFERROR(INDEX('Part Master'!$C$2:$C$1001,MATCH(A331,'Part Master'!$A$2:$A$1001,0)),"")</f>
        <v/>
      </c>
      <c r="F331" s="67" t="str">
        <f>IFERROR(INDEX('Part Master'!$D$2:$D$1001,MATCH(A331,'Part Master'!$A$2:$A$1001,0)),"")</f>
        <v/>
      </c>
      <c r="G331" s="78" t="str">
        <f>IFERROR(INDEX('Part Master'!$E$2:$E$1001,MATCH(A331,'Part Master'!$A$2:$A$1001,0)),"")</f>
        <v/>
      </c>
      <c r="H331" s="84" t="str">
        <f t="shared" si="46"/>
        <v/>
      </c>
      <c r="I331" s="67" t="str">
        <f>IFERROR(INDEX('Part Master'!$F$2:$F$1001,MATCH(A331,'Part Master'!$A$2:$A$1001,0)),"")</f>
        <v/>
      </c>
      <c r="J331" s="67" t="str">
        <f>IFERROR(INDEX('Part Master'!$G$2:$G$1001,MATCH(A331,'Part Master'!$A$2:$A$1001,0)),"")</f>
        <v/>
      </c>
      <c r="K331" s="78" t="str">
        <f>IFERROR(INDEX('Part Master'!$H$2:$H$1001,MATCH(A331,'Part Master'!$A$2:$A$1001,0)),"")</f>
        <v/>
      </c>
      <c r="L331" s="84" t="str">
        <f t="shared" si="47"/>
        <v/>
      </c>
      <c r="M331" s="67" t="str">
        <f>IFERROR(INDEX('Part Master'!$I$2:$I$1001,MATCH(A331,'Part Master'!$A$2:$A$1001,0)),"")</f>
        <v/>
      </c>
      <c r="N331" s="67" t="str">
        <f>IFERROR(INDEX('Part Master'!$J$2:$J$1001,MATCH(A331,'Part Master'!$A$2:$A$1001,0)),"")</f>
        <v/>
      </c>
      <c r="O331" s="78" t="str">
        <f>IFERROR(INDEX('Part Master'!$K$2:$K$1001,MATCH(A331,'Part Master'!$A$2:$A$1001,0)),"")</f>
        <v/>
      </c>
      <c r="P331" s="84" t="str">
        <f t="shared" si="48"/>
        <v/>
      </c>
      <c r="Q331" s="78" t="str">
        <f>IFERROR(INDEX('Part Master'!$L$2:$L$1001,MATCH(A331,'Part Master'!$A$2:$A$1001,0)),"")</f>
        <v/>
      </c>
      <c r="R331" s="84" t="str">
        <f t="shared" si="49"/>
        <v/>
      </c>
      <c r="S331" s="84" t="str">
        <f t="shared" si="50"/>
        <v/>
      </c>
      <c r="T331" s="82" t="str">
        <f t="shared" si="51"/>
        <v/>
      </c>
      <c r="U331" s="82" t="str">
        <f t="shared" si="52"/>
        <v/>
      </c>
      <c r="V331" s="82" t="str">
        <f t="shared" si="53"/>
        <v/>
      </c>
    </row>
    <row r="332" spans="1:22" x14ac:dyDescent="0.3">
      <c r="A332" s="6"/>
      <c r="B332" s="43"/>
      <c r="C332" s="67" t="str">
        <f>IFERROR(INDEX('Part Master'!$B$2:$B$1001,MATCH(A332,'Part Master'!$A$2:$A$1001,0)),"")</f>
        <v/>
      </c>
      <c r="D332" s="80" t="str">
        <f t="shared" si="45"/>
        <v/>
      </c>
      <c r="E332" s="68" t="str">
        <f>IFERROR(INDEX('Part Master'!$C$2:$C$1001,MATCH(A332,'Part Master'!$A$2:$A$1001,0)),"")</f>
        <v/>
      </c>
      <c r="F332" s="67" t="str">
        <f>IFERROR(INDEX('Part Master'!$D$2:$D$1001,MATCH(A332,'Part Master'!$A$2:$A$1001,0)),"")</f>
        <v/>
      </c>
      <c r="G332" s="78" t="str">
        <f>IFERROR(INDEX('Part Master'!$E$2:$E$1001,MATCH(A332,'Part Master'!$A$2:$A$1001,0)),"")</f>
        <v/>
      </c>
      <c r="H332" s="81" t="str">
        <f t="shared" si="46"/>
        <v/>
      </c>
      <c r="I332" s="67" t="str">
        <f>IFERROR(INDEX('Part Master'!$F$2:$F$1001,MATCH(A332,'Part Master'!$A$2:$A$1001,0)),"")</f>
        <v/>
      </c>
      <c r="J332" s="67" t="str">
        <f>IFERROR(INDEX('Part Master'!$G$2:$G$1001,MATCH(A332,'Part Master'!$A$2:$A$1001,0)),"")</f>
        <v/>
      </c>
      <c r="K332" s="78" t="str">
        <f>IFERROR(INDEX('Part Master'!$H$2:$H$1001,MATCH(A332,'Part Master'!$A$2:$A$1001,0)),"")</f>
        <v/>
      </c>
      <c r="L332" s="81" t="str">
        <f t="shared" si="47"/>
        <v/>
      </c>
      <c r="M332" s="67" t="str">
        <f>IFERROR(INDEX('Part Master'!$I$2:$I$1001,MATCH(A332,'Part Master'!$A$2:$A$1001,0)),"")</f>
        <v/>
      </c>
      <c r="N332" s="67" t="str">
        <f>IFERROR(INDEX('Part Master'!$J$2:$J$1001,MATCH(A332,'Part Master'!$A$2:$A$1001,0)),"")</f>
        <v/>
      </c>
      <c r="O332" s="78" t="str">
        <f>IFERROR(INDEX('Part Master'!$K$2:$K$1001,MATCH(A332,'Part Master'!$A$2:$A$1001,0)),"")</f>
        <v/>
      </c>
      <c r="P332" s="81" t="str">
        <f t="shared" si="48"/>
        <v/>
      </c>
      <c r="Q332" s="78" t="str">
        <f>IFERROR(INDEX('Part Master'!$L$2:$L$1001,MATCH(A332,'Part Master'!$A$2:$A$1001,0)),"")</f>
        <v/>
      </c>
      <c r="R332" s="81" t="str">
        <f t="shared" si="49"/>
        <v/>
      </c>
      <c r="S332" s="81" t="str">
        <f t="shared" si="50"/>
        <v/>
      </c>
      <c r="T332" s="82" t="str">
        <f t="shared" si="51"/>
        <v/>
      </c>
      <c r="U332" s="82" t="str">
        <f t="shared" si="52"/>
        <v/>
      </c>
      <c r="V332" s="82" t="str">
        <f t="shared" si="53"/>
        <v/>
      </c>
    </row>
    <row r="333" spans="1:22" x14ac:dyDescent="0.3">
      <c r="A333" s="6"/>
      <c r="B333" s="43"/>
      <c r="C333" s="67" t="str">
        <f>IFERROR(INDEX('Part Master'!$B$2:$B$1001,MATCH(A333,'Part Master'!$A$2:$A$1001,0)),"")</f>
        <v/>
      </c>
      <c r="D333" s="83" t="str">
        <f t="shared" si="45"/>
        <v/>
      </c>
      <c r="E333" s="68" t="str">
        <f>IFERROR(INDEX('Part Master'!$C$2:$C$1001,MATCH(A333,'Part Master'!$A$2:$A$1001,0)),"")</f>
        <v/>
      </c>
      <c r="F333" s="67" t="str">
        <f>IFERROR(INDEX('Part Master'!$D$2:$D$1001,MATCH(A333,'Part Master'!$A$2:$A$1001,0)),"")</f>
        <v/>
      </c>
      <c r="G333" s="78" t="str">
        <f>IFERROR(INDEX('Part Master'!$E$2:$E$1001,MATCH(A333,'Part Master'!$A$2:$A$1001,0)),"")</f>
        <v/>
      </c>
      <c r="H333" s="84" t="str">
        <f t="shared" si="46"/>
        <v/>
      </c>
      <c r="I333" s="67" t="str">
        <f>IFERROR(INDEX('Part Master'!$F$2:$F$1001,MATCH(A333,'Part Master'!$A$2:$A$1001,0)),"")</f>
        <v/>
      </c>
      <c r="J333" s="67" t="str">
        <f>IFERROR(INDEX('Part Master'!$G$2:$G$1001,MATCH(A333,'Part Master'!$A$2:$A$1001,0)),"")</f>
        <v/>
      </c>
      <c r="K333" s="78" t="str">
        <f>IFERROR(INDEX('Part Master'!$H$2:$H$1001,MATCH(A333,'Part Master'!$A$2:$A$1001,0)),"")</f>
        <v/>
      </c>
      <c r="L333" s="84" t="str">
        <f t="shared" si="47"/>
        <v/>
      </c>
      <c r="M333" s="67" t="str">
        <f>IFERROR(INDEX('Part Master'!$I$2:$I$1001,MATCH(A333,'Part Master'!$A$2:$A$1001,0)),"")</f>
        <v/>
      </c>
      <c r="N333" s="67" t="str">
        <f>IFERROR(INDEX('Part Master'!$J$2:$J$1001,MATCH(A333,'Part Master'!$A$2:$A$1001,0)),"")</f>
        <v/>
      </c>
      <c r="O333" s="78" t="str">
        <f>IFERROR(INDEX('Part Master'!$K$2:$K$1001,MATCH(A333,'Part Master'!$A$2:$A$1001,0)),"")</f>
        <v/>
      </c>
      <c r="P333" s="84" t="str">
        <f t="shared" si="48"/>
        <v/>
      </c>
      <c r="Q333" s="78" t="str">
        <f>IFERROR(INDEX('Part Master'!$L$2:$L$1001,MATCH(A333,'Part Master'!$A$2:$A$1001,0)),"")</f>
        <v/>
      </c>
      <c r="R333" s="84" t="str">
        <f t="shared" si="49"/>
        <v/>
      </c>
      <c r="S333" s="84" t="str">
        <f t="shared" si="50"/>
        <v/>
      </c>
      <c r="T333" s="82" t="str">
        <f t="shared" si="51"/>
        <v/>
      </c>
      <c r="U333" s="82" t="str">
        <f t="shared" si="52"/>
        <v/>
      </c>
      <c r="V333" s="82" t="str">
        <f t="shared" si="53"/>
        <v/>
      </c>
    </row>
    <row r="334" spans="1:22" x14ac:dyDescent="0.3">
      <c r="A334" s="6"/>
      <c r="B334" s="43"/>
      <c r="C334" s="67" t="str">
        <f>IFERROR(INDEX('Part Master'!$B$2:$B$1001,MATCH(A334,'Part Master'!$A$2:$A$1001,0)),"")</f>
        <v/>
      </c>
      <c r="D334" s="80" t="str">
        <f t="shared" si="45"/>
        <v/>
      </c>
      <c r="E334" s="68" t="str">
        <f>IFERROR(INDEX('Part Master'!$C$2:$C$1001,MATCH(A334,'Part Master'!$A$2:$A$1001,0)),"")</f>
        <v/>
      </c>
      <c r="F334" s="67" t="str">
        <f>IFERROR(INDEX('Part Master'!$D$2:$D$1001,MATCH(A334,'Part Master'!$A$2:$A$1001,0)),"")</f>
        <v/>
      </c>
      <c r="G334" s="78" t="str">
        <f>IFERROR(INDEX('Part Master'!$E$2:$E$1001,MATCH(A334,'Part Master'!$A$2:$A$1001,0)),"")</f>
        <v/>
      </c>
      <c r="H334" s="81" t="str">
        <f t="shared" si="46"/>
        <v/>
      </c>
      <c r="I334" s="67" t="str">
        <f>IFERROR(INDEX('Part Master'!$F$2:$F$1001,MATCH(A334,'Part Master'!$A$2:$A$1001,0)),"")</f>
        <v/>
      </c>
      <c r="J334" s="67" t="str">
        <f>IFERROR(INDEX('Part Master'!$G$2:$G$1001,MATCH(A334,'Part Master'!$A$2:$A$1001,0)),"")</f>
        <v/>
      </c>
      <c r="K334" s="78" t="str">
        <f>IFERROR(INDEX('Part Master'!$H$2:$H$1001,MATCH(A334,'Part Master'!$A$2:$A$1001,0)),"")</f>
        <v/>
      </c>
      <c r="L334" s="81" t="str">
        <f t="shared" si="47"/>
        <v/>
      </c>
      <c r="M334" s="67" t="str">
        <f>IFERROR(INDEX('Part Master'!$I$2:$I$1001,MATCH(A334,'Part Master'!$A$2:$A$1001,0)),"")</f>
        <v/>
      </c>
      <c r="N334" s="67" t="str">
        <f>IFERROR(INDEX('Part Master'!$J$2:$J$1001,MATCH(A334,'Part Master'!$A$2:$A$1001,0)),"")</f>
        <v/>
      </c>
      <c r="O334" s="78" t="str">
        <f>IFERROR(INDEX('Part Master'!$K$2:$K$1001,MATCH(A334,'Part Master'!$A$2:$A$1001,0)),"")</f>
        <v/>
      </c>
      <c r="P334" s="81" t="str">
        <f t="shared" si="48"/>
        <v/>
      </c>
      <c r="Q334" s="78" t="str">
        <f>IFERROR(INDEX('Part Master'!$L$2:$L$1001,MATCH(A334,'Part Master'!$A$2:$A$1001,0)),"")</f>
        <v/>
      </c>
      <c r="R334" s="81" t="str">
        <f t="shared" si="49"/>
        <v/>
      </c>
      <c r="S334" s="81" t="str">
        <f t="shared" si="50"/>
        <v/>
      </c>
      <c r="T334" s="82" t="str">
        <f t="shared" si="51"/>
        <v/>
      </c>
      <c r="U334" s="82" t="str">
        <f t="shared" si="52"/>
        <v/>
      </c>
      <c r="V334" s="82" t="str">
        <f t="shared" si="53"/>
        <v/>
      </c>
    </row>
    <row r="335" spans="1:22" x14ac:dyDescent="0.3">
      <c r="A335" s="6"/>
      <c r="B335" s="43"/>
      <c r="C335" s="67" t="str">
        <f>IFERROR(INDEX('Part Master'!$B$2:$B$1001,MATCH(A335,'Part Master'!$A$2:$A$1001,0)),"")</f>
        <v/>
      </c>
      <c r="D335" s="83" t="str">
        <f t="shared" si="45"/>
        <v/>
      </c>
      <c r="E335" s="68" t="str">
        <f>IFERROR(INDEX('Part Master'!$C$2:$C$1001,MATCH(A335,'Part Master'!$A$2:$A$1001,0)),"")</f>
        <v/>
      </c>
      <c r="F335" s="67" t="str">
        <f>IFERROR(INDEX('Part Master'!$D$2:$D$1001,MATCH(A335,'Part Master'!$A$2:$A$1001,0)),"")</f>
        <v/>
      </c>
      <c r="G335" s="78" t="str">
        <f>IFERROR(INDEX('Part Master'!$E$2:$E$1001,MATCH(A335,'Part Master'!$A$2:$A$1001,0)),"")</f>
        <v/>
      </c>
      <c r="H335" s="84" t="str">
        <f t="shared" si="46"/>
        <v/>
      </c>
      <c r="I335" s="67" t="str">
        <f>IFERROR(INDEX('Part Master'!$F$2:$F$1001,MATCH(A335,'Part Master'!$A$2:$A$1001,0)),"")</f>
        <v/>
      </c>
      <c r="J335" s="67" t="str">
        <f>IFERROR(INDEX('Part Master'!$G$2:$G$1001,MATCH(A335,'Part Master'!$A$2:$A$1001,0)),"")</f>
        <v/>
      </c>
      <c r="K335" s="78" t="str">
        <f>IFERROR(INDEX('Part Master'!$H$2:$H$1001,MATCH(A335,'Part Master'!$A$2:$A$1001,0)),"")</f>
        <v/>
      </c>
      <c r="L335" s="84" t="str">
        <f t="shared" si="47"/>
        <v/>
      </c>
      <c r="M335" s="67" t="str">
        <f>IFERROR(INDEX('Part Master'!$I$2:$I$1001,MATCH(A335,'Part Master'!$A$2:$A$1001,0)),"")</f>
        <v/>
      </c>
      <c r="N335" s="67" t="str">
        <f>IFERROR(INDEX('Part Master'!$J$2:$J$1001,MATCH(A335,'Part Master'!$A$2:$A$1001,0)),"")</f>
        <v/>
      </c>
      <c r="O335" s="78" t="str">
        <f>IFERROR(INDEX('Part Master'!$K$2:$K$1001,MATCH(A335,'Part Master'!$A$2:$A$1001,0)),"")</f>
        <v/>
      </c>
      <c r="P335" s="84" t="str">
        <f t="shared" si="48"/>
        <v/>
      </c>
      <c r="Q335" s="78" t="str">
        <f>IFERROR(INDEX('Part Master'!$L$2:$L$1001,MATCH(A335,'Part Master'!$A$2:$A$1001,0)),"")</f>
        <v/>
      </c>
      <c r="R335" s="84" t="str">
        <f t="shared" si="49"/>
        <v/>
      </c>
      <c r="S335" s="84" t="str">
        <f t="shared" si="50"/>
        <v/>
      </c>
      <c r="T335" s="82" t="str">
        <f t="shared" si="51"/>
        <v/>
      </c>
      <c r="U335" s="82" t="str">
        <f t="shared" si="52"/>
        <v/>
      </c>
      <c r="V335" s="82" t="str">
        <f t="shared" si="53"/>
        <v/>
      </c>
    </row>
    <row r="336" spans="1:22" x14ac:dyDescent="0.3">
      <c r="A336" s="6"/>
      <c r="B336" s="43"/>
      <c r="C336" s="67" t="str">
        <f>IFERROR(INDEX('Part Master'!$B$2:$B$1001,MATCH(A336,'Part Master'!$A$2:$A$1001,0)),"")</f>
        <v/>
      </c>
      <c r="D336" s="80" t="str">
        <f t="shared" si="45"/>
        <v/>
      </c>
      <c r="E336" s="68" t="str">
        <f>IFERROR(INDEX('Part Master'!$C$2:$C$1001,MATCH(A336,'Part Master'!$A$2:$A$1001,0)),"")</f>
        <v/>
      </c>
      <c r="F336" s="67" t="str">
        <f>IFERROR(INDEX('Part Master'!$D$2:$D$1001,MATCH(A336,'Part Master'!$A$2:$A$1001,0)),"")</f>
        <v/>
      </c>
      <c r="G336" s="78" t="str">
        <f>IFERROR(INDEX('Part Master'!$E$2:$E$1001,MATCH(A336,'Part Master'!$A$2:$A$1001,0)),"")</f>
        <v/>
      </c>
      <c r="H336" s="81" t="str">
        <f t="shared" si="46"/>
        <v/>
      </c>
      <c r="I336" s="67" t="str">
        <f>IFERROR(INDEX('Part Master'!$F$2:$F$1001,MATCH(A336,'Part Master'!$A$2:$A$1001,0)),"")</f>
        <v/>
      </c>
      <c r="J336" s="67" t="str">
        <f>IFERROR(INDEX('Part Master'!$G$2:$G$1001,MATCH(A336,'Part Master'!$A$2:$A$1001,0)),"")</f>
        <v/>
      </c>
      <c r="K336" s="78" t="str">
        <f>IFERROR(INDEX('Part Master'!$H$2:$H$1001,MATCH(A336,'Part Master'!$A$2:$A$1001,0)),"")</f>
        <v/>
      </c>
      <c r="L336" s="81" t="str">
        <f t="shared" si="47"/>
        <v/>
      </c>
      <c r="M336" s="67" t="str">
        <f>IFERROR(INDEX('Part Master'!$I$2:$I$1001,MATCH(A336,'Part Master'!$A$2:$A$1001,0)),"")</f>
        <v/>
      </c>
      <c r="N336" s="67" t="str">
        <f>IFERROR(INDEX('Part Master'!$J$2:$J$1001,MATCH(A336,'Part Master'!$A$2:$A$1001,0)),"")</f>
        <v/>
      </c>
      <c r="O336" s="78" t="str">
        <f>IFERROR(INDEX('Part Master'!$K$2:$K$1001,MATCH(A336,'Part Master'!$A$2:$A$1001,0)),"")</f>
        <v/>
      </c>
      <c r="P336" s="81" t="str">
        <f t="shared" si="48"/>
        <v/>
      </c>
      <c r="Q336" s="78" t="str">
        <f>IFERROR(INDEX('Part Master'!$L$2:$L$1001,MATCH(A336,'Part Master'!$A$2:$A$1001,0)),"")</f>
        <v/>
      </c>
      <c r="R336" s="81" t="str">
        <f t="shared" si="49"/>
        <v/>
      </c>
      <c r="S336" s="81" t="str">
        <f t="shared" si="50"/>
        <v/>
      </c>
      <c r="T336" s="82" t="str">
        <f t="shared" si="51"/>
        <v/>
      </c>
      <c r="U336" s="82" t="str">
        <f t="shared" si="52"/>
        <v/>
      </c>
      <c r="V336" s="82" t="str">
        <f t="shared" si="53"/>
        <v/>
      </c>
    </row>
    <row r="337" spans="1:22" x14ac:dyDescent="0.3">
      <c r="A337" s="6"/>
      <c r="B337" s="43"/>
      <c r="C337" s="67" t="str">
        <f>IFERROR(INDEX('Part Master'!$B$2:$B$1001,MATCH(A337,'Part Master'!$A$2:$A$1001,0)),"")</f>
        <v/>
      </c>
      <c r="D337" s="83" t="str">
        <f t="shared" si="45"/>
        <v/>
      </c>
      <c r="E337" s="68" t="str">
        <f>IFERROR(INDEX('Part Master'!$C$2:$C$1001,MATCH(A337,'Part Master'!$A$2:$A$1001,0)),"")</f>
        <v/>
      </c>
      <c r="F337" s="67" t="str">
        <f>IFERROR(INDEX('Part Master'!$D$2:$D$1001,MATCH(A337,'Part Master'!$A$2:$A$1001,0)),"")</f>
        <v/>
      </c>
      <c r="G337" s="78" t="str">
        <f>IFERROR(INDEX('Part Master'!$E$2:$E$1001,MATCH(A337,'Part Master'!$A$2:$A$1001,0)),"")</f>
        <v/>
      </c>
      <c r="H337" s="84" t="str">
        <f t="shared" si="46"/>
        <v/>
      </c>
      <c r="I337" s="67" t="str">
        <f>IFERROR(INDEX('Part Master'!$F$2:$F$1001,MATCH(A337,'Part Master'!$A$2:$A$1001,0)),"")</f>
        <v/>
      </c>
      <c r="J337" s="67" t="str">
        <f>IFERROR(INDEX('Part Master'!$G$2:$G$1001,MATCH(A337,'Part Master'!$A$2:$A$1001,0)),"")</f>
        <v/>
      </c>
      <c r="K337" s="78" t="str">
        <f>IFERROR(INDEX('Part Master'!$H$2:$H$1001,MATCH(A337,'Part Master'!$A$2:$A$1001,0)),"")</f>
        <v/>
      </c>
      <c r="L337" s="84" t="str">
        <f t="shared" si="47"/>
        <v/>
      </c>
      <c r="M337" s="67" t="str">
        <f>IFERROR(INDEX('Part Master'!$I$2:$I$1001,MATCH(A337,'Part Master'!$A$2:$A$1001,0)),"")</f>
        <v/>
      </c>
      <c r="N337" s="67" t="str">
        <f>IFERROR(INDEX('Part Master'!$J$2:$J$1001,MATCH(A337,'Part Master'!$A$2:$A$1001,0)),"")</f>
        <v/>
      </c>
      <c r="O337" s="78" t="str">
        <f>IFERROR(INDEX('Part Master'!$K$2:$K$1001,MATCH(A337,'Part Master'!$A$2:$A$1001,0)),"")</f>
        <v/>
      </c>
      <c r="P337" s="84" t="str">
        <f t="shared" si="48"/>
        <v/>
      </c>
      <c r="Q337" s="78" t="str">
        <f>IFERROR(INDEX('Part Master'!$L$2:$L$1001,MATCH(A337,'Part Master'!$A$2:$A$1001,0)),"")</f>
        <v/>
      </c>
      <c r="R337" s="84" t="str">
        <f t="shared" si="49"/>
        <v/>
      </c>
      <c r="S337" s="84" t="str">
        <f t="shared" si="50"/>
        <v/>
      </c>
      <c r="T337" s="82" t="str">
        <f t="shared" si="51"/>
        <v/>
      </c>
      <c r="U337" s="82" t="str">
        <f t="shared" si="52"/>
        <v/>
      </c>
      <c r="V337" s="82" t="str">
        <f t="shared" si="53"/>
        <v/>
      </c>
    </row>
    <row r="338" spans="1:22" x14ac:dyDescent="0.3">
      <c r="A338" s="6"/>
      <c r="B338" s="43"/>
      <c r="C338" s="67" t="str">
        <f>IFERROR(INDEX('Part Master'!$B$2:$B$1001,MATCH(A338,'Part Master'!$A$2:$A$1001,0)),"")</f>
        <v/>
      </c>
      <c r="D338" s="80" t="str">
        <f t="shared" si="45"/>
        <v/>
      </c>
      <c r="E338" s="68" t="str">
        <f>IFERROR(INDEX('Part Master'!$C$2:$C$1001,MATCH(A338,'Part Master'!$A$2:$A$1001,0)),"")</f>
        <v/>
      </c>
      <c r="F338" s="67" t="str">
        <f>IFERROR(INDEX('Part Master'!$D$2:$D$1001,MATCH(A338,'Part Master'!$A$2:$A$1001,0)),"")</f>
        <v/>
      </c>
      <c r="G338" s="78" t="str">
        <f>IFERROR(INDEX('Part Master'!$E$2:$E$1001,MATCH(A338,'Part Master'!$A$2:$A$1001,0)),"")</f>
        <v/>
      </c>
      <c r="H338" s="81" t="str">
        <f t="shared" si="46"/>
        <v/>
      </c>
      <c r="I338" s="67" t="str">
        <f>IFERROR(INDEX('Part Master'!$F$2:$F$1001,MATCH(A338,'Part Master'!$A$2:$A$1001,0)),"")</f>
        <v/>
      </c>
      <c r="J338" s="67" t="str">
        <f>IFERROR(INDEX('Part Master'!$G$2:$G$1001,MATCH(A338,'Part Master'!$A$2:$A$1001,0)),"")</f>
        <v/>
      </c>
      <c r="K338" s="78" t="str">
        <f>IFERROR(INDEX('Part Master'!$H$2:$H$1001,MATCH(A338,'Part Master'!$A$2:$A$1001,0)),"")</f>
        <v/>
      </c>
      <c r="L338" s="81" t="str">
        <f t="shared" si="47"/>
        <v/>
      </c>
      <c r="M338" s="67" t="str">
        <f>IFERROR(INDEX('Part Master'!$I$2:$I$1001,MATCH(A338,'Part Master'!$A$2:$A$1001,0)),"")</f>
        <v/>
      </c>
      <c r="N338" s="67" t="str">
        <f>IFERROR(INDEX('Part Master'!$J$2:$J$1001,MATCH(A338,'Part Master'!$A$2:$A$1001,0)),"")</f>
        <v/>
      </c>
      <c r="O338" s="78" t="str">
        <f>IFERROR(INDEX('Part Master'!$K$2:$K$1001,MATCH(A338,'Part Master'!$A$2:$A$1001,0)),"")</f>
        <v/>
      </c>
      <c r="P338" s="81" t="str">
        <f t="shared" si="48"/>
        <v/>
      </c>
      <c r="Q338" s="78" t="str">
        <f>IFERROR(INDEX('Part Master'!$L$2:$L$1001,MATCH(A338,'Part Master'!$A$2:$A$1001,0)),"")</f>
        <v/>
      </c>
      <c r="R338" s="81" t="str">
        <f t="shared" si="49"/>
        <v/>
      </c>
      <c r="S338" s="81" t="str">
        <f t="shared" si="50"/>
        <v/>
      </c>
      <c r="T338" s="82" t="str">
        <f t="shared" si="51"/>
        <v/>
      </c>
      <c r="U338" s="82" t="str">
        <f t="shared" si="52"/>
        <v/>
      </c>
      <c r="V338" s="82" t="str">
        <f t="shared" si="53"/>
        <v/>
      </c>
    </row>
    <row r="339" spans="1:22" x14ac:dyDescent="0.3">
      <c r="A339" s="6"/>
      <c r="B339" s="43"/>
      <c r="C339" s="67" t="str">
        <f>IFERROR(INDEX('Part Master'!$B$2:$B$1001,MATCH(A339,'Part Master'!$A$2:$A$1001,0)),"")</f>
        <v/>
      </c>
      <c r="D339" s="83" t="str">
        <f t="shared" si="45"/>
        <v/>
      </c>
      <c r="E339" s="68" t="str">
        <f>IFERROR(INDEX('Part Master'!$C$2:$C$1001,MATCH(A339,'Part Master'!$A$2:$A$1001,0)),"")</f>
        <v/>
      </c>
      <c r="F339" s="67" t="str">
        <f>IFERROR(INDEX('Part Master'!$D$2:$D$1001,MATCH(A339,'Part Master'!$A$2:$A$1001,0)),"")</f>
        <v/>
      </c>
      <c r="G339" s="78" t="str">
        <f>IFERROR(INDEX('Part Master'!$E$2:$E$1001,MATCH(A339,'Part Master'!$A$2:$A$1001,0)),"")</f>
        <v/>
      </c>
      <c r="H339" s="84" t="str">
        <f t="shared" si="46"/>
        <v/>
      </c>
      <c r="I339" s="67" t="str">
        <f>IFERROR(INDEX('Part Master'!$F$2:$F$1001,MATCH(A339,'Part Master'!$A$2:$A$1001,0)),"")</f>
        <v/>
      </c>
      <c r="J339" s="67" t="str">
        <f>IFERROR(INDEX('Part Master'!$G$2:$G$1001,MATCH(A339,'Part Master'!$A$2:$A$1001,0)),"")</f>
        <v/>
      </c>
      <c r="K339" s="78" t="str">
        <f>IFERROR(INDEX('Part Master'!$H$2:$H$1001,MATCH(A339,'Part Master'!$A$2:$A$1001,0)),"")</f>
        <v/>
      </c>
      <c r="L339" s="84" t="str">
        <f t="shared" si="47"/>
        <v/>
      </c>
      <c r="M339" s="67" t="str">
        <f>IFERROR(INDEX('Part Master'!$I$2:$I$1001,MATCH(A339,'Part Master'!$A$2:$A$1001,0)),"")</f>
        <v/>
      </c>
      <c r="N339" s="67" t="str">
        <f>IFERROR(INDEX('Part Master'!$J$2:$J$1001,MATCH(A339,'Part Master'!$A$2:$A$1001,0)),"")</f>
        <v/>
      </c>
      <c r="O339" s="78" t="str">
        <f>IFERROR(INDEX('Part Master'!$K$2:$K$1001,MATCH(A339,'Part Master'!$A$2:$A$1001,0)),"")</f>
        <v/>
      </c>
      <c r="P339" s="84" t="str">
        <f t="shared" si="48"/>
        <v/>
      </c>
      <c r="Q339" s="78" t="str">
        <f>IFERROR(INDEX('Part Master'!$L$2:$L$1001,MATCH(A339,'Part Master'!$A$2:$A$1001,0)),"")</f>
        <v/>
      </c>
      <c r="R339" s="84" t="str">
        <f t="shared" si="49"/>
        <v/>
      </c>
      <c r="S339" s="84" t="str">
        <f t="shared" si="50"/>
        <v/>
      </c>
      <c r="T339" s="82" t="str">
        <f t="shared" si="51"/>
        <v/>
      </c>
      <c r="U339" s="82" t="str">
        <f t="shared" si="52"/>
        <v/>
      </c>
      <c r="V339" s="82" t="str">
        <f t="shared" si="53"/>
        <v/>
      </c>
    </row>
    <row r="340" spans="1:22" x14ac:dyDescent="0.3">
      <c r="A340" s="6"/>
      <c r="B340" s="43"/>
      <c r="C340" s="67" t="str">
        <f>IFERROR(INDEX('Part Master'!$B$2:$B$1001,MATCH(A340,'Part Master'!$A$2:$A$1001,0)),"")</f>
        <v/>
      </c>
      <c r="D340" s="80" t="str">
        <f t="shared" si="45"/>
        <v/>
      </c>
      <c r="E340" s="68" t="str">
        <f>IFERROR(INDEX('Part Master'!$C$2:$C$1001,MATCH(A340,'Part Master'!$A$2:$A$1001,0)),"")</f>
        <v/>
      </c>
      <c r="F340" s="67" t="str">
        <f>IFERROR(INDEX('Part Master'!$D$2:$D$1001,MATCH(A340,'Part Master'!$A$2:$A$1001,0)),"")</f>
        <v/>
      </c>
      <c r="G340" s="78" t="str">
        <f>IFERROR(INDEX('Part Master'!$E$2:$E$1001,MATCH(A340,'Part Master'!$A$2:$A$1001,0)),"")</f>
        <v/>
      </c>
      <c r="H340" s="81" t="str">
        <f t="shared" si="46"/>
        <v/>
      </c>
      <c r="I340" s="67" t="str">
        <f>IFERROR(INDEX('Part Master'!$F$2:$F$1001,MATCH(A340,'Part Master'!$A$2:$A$1001,0)),"")</f>
        <v/>
      </c>
      <c r="J340" s="67" t="str">
        <f>IFERROR(INDEX('Part Master'!$G$2:$G$1001,MATCH(A340,'Part Master'!$A$2:$A$1001,0)),"")</f>
        <v/>
      </c>
      <c r="K340" s="78" t="str">
        <f>IFERROR(INDEX('Part Master'!$H$2:$H$1001,MATCH(A340,'Part Master'!$A$2:$A$1001,0)),"")</f>
        <v/>
      </c>
      <c r="L340" s="81" t="str">
        <f t="shared" si="47"/>
        <v/>
      </c>
      <c r="M340" s="67" t="str">
        <f>IFERROR(INDEX('Part Master'!$I$2:$I$1001,MATCH(A340,'Part Master'!$A$2:$A$1001,0)),"")</f>
        <v/>
      </c>
      <c r="N340" s="67" t="str">
        <f>IFERROR(INDEX('Part Master'!$J$2:$J$1001,MATCH(A340,'Part Master'!$A$2:$A$1001,0)),"")</f>
        <v/>
      </c>
      <c r="O340" s="78" t="str">
        <f>IFERROR(INDEX('Part Master'!$K$2:$K$1001,MATCH(A340,'Part Master'!$A$2:$A$1001,0)),"")</f>
        <v/>
      </c>
      <c r="P340" s="81" t="str">
        <f t="shared" si="48"/>
        <v/>
      </c>
      <c r="Q340" s="78" t="str">
        <f>IFERROR(INDEX('Part Master'!$L$2:$L$1001,MATCH(A340,'Part Master'!$A$2:$A$1001,0)),"")</f>
        <v/>
      </c>
      <c r="R340" s="81" t="str">
        <f t="shared" si="49"/>
        <v/>
      </c>
      <c r="S340" s="81" t="str">
        <f t="shared" si="50"/>
        <v/>
      </c>
      <c r="T340" s="82" t="str">
        <f t="shared" si="51"/>
        <v/>
      </c>
      <c r="U340" s="82" t="str">
        <f t="shared" si="52"/>
        <v/>
      </c>
      <c r="V340" s="82" t="str">
        <f t="shared" si="53"/>
        <v/>
      </c>
    </row>
    <row r="341" spans="1:22" x14ac:dyDescent="0.3">
      <c r="A341" s="6"/>
      <c r="B341" s="43"/>
      <c r="C341" s="67" t="str">
        <f>IFERROR(INDEX('Part Master'!$B$2:$B$1001,MATCH(A341,'Part Master'!$A$2:$A$1001,0)),"")</f>
        <v/>
      </c>
      <c r="D341" s="83" t="str">
        <f t="shared" si="45"/>
        <v/>
      </c>
      <c r="E341" s="68" t="str">
        <f>IFERROR(INDEX('Part Master'!$C$2:$C$1001,MATCH(A341,'Part Master'!$A$2:$A$1001,0)),"")</f>
        <v/>
      </c>
      <c r="F341" s="67" t="str">
        <f>IFERROR(INDEX('Part Master'!$D$2:$D$1001,MATCH(A341,'Part Master'!$A$2:$A$1001,0)),"")</f>
        <v/>
      </c>
      <c r="G341" s="78" t="str">
        <f>IFERROR(INDEX('Part Master'!$E$2:$E$1001,MATCH(A341,'Part Master'!$A$2:$A$1001,0)),"")</f>
        <v/>
      </c>
      <c r="H341" s="84" t="str">
        <f t="shared" si="46"/>
        <v/>
      </c>
      <c r="I341" s="67" t="str">
        <f>IFERROR(INDEX('Part Master'!$F$2:$F$1001,MATCH(A341,'Part Master'!$A$2:$A$1001,0)),"")</f>
        <v/>
      </c>
      <c r="J341" s="67" t="str">
        <f>IFERROR(INDEX('Part Master'!$G$2:$G$1001,MATCH(A341,'Part Master'!$A$2:$A$1001,0)),"")</f>
        <v/>
      </c>
      <c r="K341" s="78" t="str">
        <f>IFERROR(INDEX('Part Master'!$H$2:$H$1001,MATCH(A341,'Part Master'!$A$2:$A$1001,0)),"")</f>
        <v/>
      </c>
      <c r="L341" s="84" t="str">
        <f t="shared" si="47"/>
        <v/>
      </c>
      <c r="M341" s="67" t="str">
        <f>IFERROR(INDEX('Part Master'!$I$2:$I$1001,MATCH(A341,'Part Master'!$A$2:$A$1001,0)),"")</f>
        <v/>
      </c>
      <c r="N341" s="67" t="str">
        <f>IFERROR(INDEX('Part Master'!$J$2:$J$1001,MATCH(A341,'Part Master'!$A$2:$A$1001,0)),"")</f>
        <v/>
      </c>
      <c r="O341" s="78" t="str">
        <f>IFERROR(INDEX('Part Master'!$K$2:$K$1001,MATCH(A341,'Part Master'!$A$2:$A$1001,0)),"")</f>
        <v/>
      </c>
      <c r="P341" s="84" t="str">
        <f t="shared" si="48"/>
        <v/>
      </c>
      <c r="Q341" s="78" t="str">
        <f>IFERROR(INDEX('Part Master'!$L$2:$L$1001,MATCH(A341,'Part Master'!$A$2:$A$1001,0)),"")</f>
        <v/>
      </c>
      <c r="R341" s="84" t="str">
        <f t="shared" si="49"/>
        <v/>
      </c>
      <c r="S341" s="84" t="str">
        <f t="shared" si="50"/>
        <v/>
      </c>
      <c r="T341" s="82" t="str">
        <f t="shared" si="51"/>
        <v/>
      </c>
      <c r="U341" s="82" t="str">
        <f t="shared" si="52"/>
        <v/>
      </c>
      <c r="V341" s="82" t="str">
        <f t="shared" si="53"/>
        <v/>
      </c>
    </row>
    <row r="342" spans="1:22" x14ac:dyDescent="0.3">
      <c r="A342" s="6"/>
      <c r="B342" s="43"/>
      <c r="C342" s="67" t="str">
        <f>IFERROR(INDEX('Part Master'!$B$2:$B$1001,MATCH(A342,'Part Master'!$A$2:$A$1001,0)),"")</f>
        <v/>
      </c>
      <c r="D342" s="80" t="str">
        <f t="shared" si="45"/>
        <v/>
      </c>
      <c r="E342" s="68" t="str">
        <f>IFERROR(INDEX('Part Master'!$C$2:$C$1001,MATCH(A342,'Part Master'!$A$2:$A$1001,0)),"")</f>
        <v/>
      </c>
      <c r="F342" s="67" t="str">
        <f>IFERROR(INDEX('Part Master'!$D$2:$D$1001,MATCH(A342,'Part Master'!$A$2:$A$1001,0)),"")</f>
        <v/>
      </c>
      <c r="G342" s="78" t="str">
        <f>IFERROR(INDEX('Part Master'!$E$2:$E$1001,MATCH(A342,'Part Master'!$A$2:$A$1001,0)),"")</f>
        <v/>
      </c>
      <c r="H342" s="81" t="str">
        <f t="shared" si="46"/>
        <v/>
      </c>
      <c r="I342" s="67" t="str">
        <f>IFERROR(INDEX('Part Master'!$F$2:$F$1001,MATCH(A342,'Part Master'!$A$2:$A$1001,0)),"")</f>
        <v/>
      </c>
      <c r="J342" s="67" t="str">
        <f>IFERROR(INDEX('Part Master'!$G$2:$G$1001,MATCH(A342,'Part Master'!$A$2:$A$1001,0)),"")</f>
        <v/>
      </c>
      <c r="K342" s="78" t="str">
        <f>IFERROR(INDEX('Part Master'!$H$2:$H$1001,MATCH(A342,'Part Master'!$A$2:$A$1001,0)),"")</f>
        <v/>
      </c>
      <c r="L342" s="81" t="str">
        <f t="shared" si="47"/>
        <v/>
      </c>
      <c r="M342" s="67" t="str">
        <f>IFERROR(INDEX('Part Master'!$I$2:$I$1001,MATCH(A342,'Part Master'!$A$2:$A$1001,0)),"")</f>
        <v/>
      </c>
      <c r="N342" s="67" t="str">
        <f>IFERROR(INDEX('Part Master'!$J$2:$J$1001,MATCH(A342,'Part Master'!$A$2:$A$1001,0)),"")</f>
        <v/>
      </c>
      <c r="O342" s="78" t="str">
        <f>IFERROR(INDEX('Part Master'!$K$2:$K$1001,MATCH(A342,'Part Master'!$A$2:$A$1001,0)),"")</f>
        <v/>
      </c>
      <c r="P342" s="81" t="str">
        <f t="shared" si="48"/>
        <v/>
      </c>
      <c r="Q342" s="78" t="str">
        <f>IFERROR(INDEX('Part Master'!$L$2:$L$1001,MATCH(A342,'Part Master'!$A$2:$A$1001,0)),"")</f>
        <v/>
      </c>
      <c r="R342" s="81" t="str">
        <f t="shared" si="49"/>
        <v/>
      </c>
      <c r="S342" s="81" t="str">
        <f t="shared" si="50"/>
        <v/>
      </c>
      <c r="T342" s="82" t="str">
        <f t="shared" si="51"/>
        <v/>
      </c>
      <c r="U342" s="82" t="str">
        <f t="shared" si="52"/>
        <v/>
      </c>
      <c r="V342" s="82" t="str">
        <f t="shared" si="53"/>
        <v/>
      </c>
    </row>
    <row r="343" spans="1:22" x14ac:dyDescent="0.3">
      <c r="A343" s="6"/>
      <c r="B343" s="43"/>
      <c r="C343" s="67" t="str">
        <f>IFERROR(INDEX('Part Master'!$B$2:$B$1001,MATCH(A343,'Part Master'!$A$2:$A$1001,0)),"")</f>
        <v/>
      </c>
      <c r="D343" s="83" t="str">
        <f t="shared" si="45"/>
        <v/>
      </c>
      <c r="E343" s="68" t="str">
        <f>IFERROR(INDEX('Part Master'!$C$2:$C$1001,MATCH(A343,'Part Master'!$A$2:$A$1001,0)),"")</f>
        <v/>
      </c>
      <c r="F343" s="67" t="str">
        <f>IFERROR(INDEX('Part Master'!$D$2:$D$1001,MATCH(A343,'Part Master'!$A$2:$A$1001,0)),"")</f>
        <v/>
      </c>
      <c r="G343" s="78" t="str">
        <f>IFERROR(INDEX('Part Master'!$E$2:$E$1001,MATCH(A343,'Part Master'!$A$2:$A$1001,0)),"")</f>
        <v/>
      </c>
      <c r="H343" s="84" t="str">
        <f t="shared" si="46"/>
        <v/>
      </c>
      <c r="I343" s="67" t="str">
        <f>IFERROR(INDEX('Part Master'!$F$2:$F$1001,MATCH(A343,'Part Master'!$A$2:$A$1001,0)),"")</f>
        <v/>
      </c>
      <c r="J343" s="67" t="str">
        <f>IFERROR(INDEX('Part Master'!$G$2:$G$1001,MATCH(A343,'Part Master'!$A$2:$A$1001,0)),"")</f>
        <v/>
      </c>
      <c r="K343" s="78" t="str">
        <f>IFERROR(INDEX('Part Master'!$H$2:$H$1001,MATCH(A343,'Part Master'!$A$2:$A$1001,0)),"")</f>
        <v/>
      </c>
      <c r="L343" s="84" t="str">
        <f t="shared" si="47"/>
        <v/>
      </c>
      <c r="M343" s="67" t="str">
        <f>IFERROR(INDEX('Part Master'!$I$2:$I$1001,MATCH(A343,'Part Master'!$A$2:$A$1001,0)),"")</f>
        <v/>
      </c>
      <c r="N343" s="67" t="str">
        <f>IFERROR(INDEX('Part Master'!$J$2:$J$1001,MATCH(A343,'Part Master'!$A$2:$A$1001,0)),"")</f>
        <v/>
      </c>
      <c r="O343" s="78" t="str">
        <f>IFERROR(INDEX('Part Master'!$K$2:$K$1001,MATCH(A343,'Part Master'!$A$2:$A$1001,0)),"")</f>
        <v/>
      </c>
      <c r="P343" s="84" t="str">
        <f t="shared" si="48"/>
        <v/>
      </c>
      <c r="Q343" s="78" t="str">
        <f>IFERROR(INDEX('Part Master'!$L$2:$L$1001,MATCH(A343,'Part Master'!$A$2:$A$1001,0)),"")</f>
        <v/>
      </c>
      <c r="R343" s="84" t="str">
        <f t="shared" si="49"/>
        <v/>
      </c>
      <c r="S343" s="84" t="str">
        <f t="shared" si="50"/>
        <v/>
      </c>
      <c r="T343" s="82" t="str">
        <f t="shared" si="51"/>
        <v/>
      </c>
      <c r="U343" s="82" t="str">
        <f t="shared" si="52"/>
        <v/>
      </c>
      <c r="V343" s="82" t="str">
        <f t="shared" si="53"/>
        <v/>
      </c>
    </row>
    <row r="344" spans="1:22" x14ac:dyDescent="0.3">
      <c r="A344" s="6"/>
      <c r="B344" s="43"/>
      <c r="C344" s="67" t="str">
        <f>IFERROR(INDEX('Part Master'!$B$2:$B$1001,MATCH(A344,'Part Master'!$A$2:$A$1001,0)),"")</f>
        <v/>
      </c>
      <c r="D344" s="80" t="str">
        <f t="shared" si="45"/>
        <v/>
      </c>
      <c r="E344" s="68" t="str">
        <f>IFERROR(INDEX('Part Master'!$C$2:$C$1001,MATCH(A344,'Part Master'!$A$2:$A$1001,0)),"")</f>
        <v/>
      </c>
      <c r="F344" s="67" t="str">
        <f>IFERROR(INDEX('Part Master'!$D$2:$D$1001,MATCH(A344,'Part Master'!$A$2:$A$1001,0)),"")</f>
        <v/>
      </c>
      <c r="G344" s="78" t="str">
        <f>IFERROR(INDEX('Part Master'!$E$2:$E$1001,MATCH(A344,'Part Master'!$A$2:$A$1001,0)),"")</f>
        <v/>
      </c>
      <c r="H344" s="81" t="str">
        <f t="shared" si="46"/>
        <v/>
      </c>
      <c r="I344" s="67" t="str">
        <f>IFERROR(INDEX('Part Master'!$F$2:$F$1001,MATCH(A344,'Part Master'!$A$2:$A$1001,0)),"")</f>
        <v/>
      </c>
      <c r="J344" s="67" t="str">
        <f>IFERROR(INDEX('Part Master'!$G$2:$G$1001,MATCH(A344,'Part Master'!$A$2:$A$1001,0)),"")</f>
        <v/>
      </c>
      <c r="K344" s="78" t="str">
        <f>IFERROR(INDEX('Part Master'!$H$2:$H$1001,MATCH(A344,'Part Master'!$A$2:$A$1001,0)),"")</f>
        <v/>
      </c>
      <c r="L344" s="81" t="str">
        <f t="shared" si="47"/>
        <v/>
      </c>
      <c r="M344" s="67" t="str">
        <f>IFERROR(INDEX('Part Master'!$I$2:$I$1001,MATCH(A344,'Part Master'!$A$2:$A$1001,0)),"")</f>
        <v/>
      </c>
      <c r="N344" s="67" t="str">
        <f>IFERROR(INDEX('Part Master'!$J$2:$J$1001,MATCH(A344,'Part Master'!$A$2:$A$1001,0)),"")</f>
        <v/>
      </c>
      <c r="O344" s="78" t="str">
        <f>IFERROR(INDEX('Part Master'!$K$2:$K$1001,MATCH(A344,'Part Master'!$A$2:$A$1001,0)),"")</f>
        <v/>
      </c>
      <c r="P344" s="81" t="str">
        <f t="shared" si="48"/>
        <v/>
      </c>
      <c r="Q344" s="78" t="str">
        <f>IFERROR(INDEX('Part Master'!$L$2:$L$1001,MATCH(A344,'Part Master'!$A$2:$A$1001,0)),"")</f>
        <v/>
      </c>
      <c r="R344" s="81" t="str">
        <f t="shared" si="49"/>
        <v/>
      </c>
      <c r="S344" s="81" t="str">
        <f t="shared" si="50"/>
        <v/>
      </c>
      <c r="T344" s="82" t="str">
        <f t="shared" si="51"/>
        <v/>
      </c>
      <c r="U344" s="82" t="str">
        <f t="shared" si="52"/>
        <v/>
      </c>
      <c r="V344" s="82" t="str">
        <f t="shared" si="53"/>
        <v/>
      </c>
    </row>
    <row r="345" spans="1:22" x14ac:dyDescent="0.3">
      <c r="A345" s="6"/>
      <c r="B345" s="43"/>
      <c r="C345" s="67" t="str">
        <f>IFERROR(INDEX('Part Master'!$B$2:$B$1001,MATCH(A345,'Part Master'!$A$2:$A$1001,0)),"")</f>
        <v/>
      </c>
      <c r="D345" s="83" t="str">
        <f t="shared" si="45"/>
        <v/>
      </c>
      <c r="E345" s="68" t="str">
        <f>IFERROR(INDEX('Part Master'!$C$2:$C$1001,MATCH(A345,'Part Master'!$A$2:$A$1001,0)),"")</f>
        <v/>
      </c>
      <c r="F345" s="67" t="str">
        <f>IFERROR(INDEX('Part Master'!$D$2:$D$1001,MATCH(A345,'Part Master'!$A$2:$A$1001,0)),"")</f>
        <v/>
      </c>
      <c r="G345" s="78" t="str">
        <f>IFERROR(INDEX('Part Master'!$E$2:$E$1001,MATCH(A345,'Part Master'!$A$2:$A$1001,0)),"")</f>
        <v/>
      </c>
      <c r="H345" s="84" t="str">
        <f t="shared" si="46"/>
        <v/>
      </c>
      <c r="I345" s="67" t="str">
        <f>IFERROR(INDEX('Part Master'!$F$2:$F$1001,MATCH(A345,'Part Master'!$A$2:$A$1001,0)),"")</f>
        <v/>
      </c>
      <c r="J345" s="67" t="str">
        <f>IFERROR(INDEX('Part Master'!$G$2:$G$1001,MATCH(A345,'Part Master'!$A$2:$A$1001,0)),"")</f>
        <v/>
      </c>
      <c r="K345" s="78" t="str">
        <f>IFERROR(INDEX('Part Master'!$H$2:$H$1001,MATCH(A345,'Part Master'!$A$2:$A$1001,0)),"")</f>
        <v/>
      </c>
      <c r="L345" s="84" t="str">
        <f t="shared" si="47"/>
        <v/>
      </c>
      <c r="M345" s="67" t="str">
        <f>IFERROR(INDEX('Part Master'!$I$2:$I$1001,MATCH(A345,'Part Master'!$A$2:$A$1001,0)),"")</f>
        <v/>
      </c>
      <c r="N345" s="67" t="str">
        <f>IFERROR(INDEX('Part Master'!$J$2:$J$1001,MATCH(A345,'Part Master'!$A$2:$A$1001,0)),"")</f>
        <v/>
      </c>
      <c r="O345" s="78" t="str">
        <f>IFERROR(INDEX('Part Master'!$K$2:$K$1001,MATCH(A345,'Part Master'!$A$2:$A$1001,0)),"")</f>
        <v/>
      </c>
      <c r="P345" s="84" t="str">
        <f t="shared" si="48"/>
        <v/>
      </c>
      <c r="Q345" s="78" t="str">
        <f>IFERROR(INDEX('Part Master'!$L$2:$L$1001,MATCH(A345,'Part Master'!$A$2:$A$1001,0)),"")</f>
        <v/>
      </c>
      <c r="R345" s="84" t="str">
        <f t="shared" si="49"/>
        <v/>
      </c>
      <c r="S345" s="84" t="str">
        <f t="shared" si="50"/>
        <v/>
      </c>
      <c r="T345" s="82" t="str">
        <f t="shared" si="51"/>
        <v/>
      </c>
      <c r="U345" s="82" t="str">
        <f t="shared" si="52"/>
        <v/>
      </c>
      <c r="V345" s="82" t="str">
        <f t="shared" si="53"/>
        <v/>
      </c>
    </row>
    <row r="346" spans="1:22" x14ac:dyDescent="0.3">
      <c r="A346" s="6"/>
      <c r="B346" s="43"/>
      <c r="C346" s="67" t="str">
        <f>IFERROR(INDEX('Part Master'!$B$2:$B$1001,MATCH(A346,'Part Master'!$A$2:$A$1001,0)),"")</f>
        <v/>
      </c>
      <c r="D346" s="80" t="str">
        <f t="shared" si="45"/>
        <v/>
      </c>
      <c r="E346" s="68" t="str">
        <f>IFERROR(INDEX('Part Master'!$C$2:$C$1001,MATCH(A346,'Part Master'!$A$2:$A$1001,0)),"")</f>
        <v/>
      </c>
      <c r="F346" s="67" t="str">
        <f>IFERROR(INDEX('Part Master'!$D$2:$D$1001,MATCH(A346,'Part Master'!$A$2:$A$1001,0)),"")</f>
        <v/>
      </c>
      <c r="G346" s="78" t="str">
        <f>IFERROR(INDEX('Part Master'!$E$2:$E$1001,MATCH(A346,'Part Master'!$A$2:$A$1001,0)),"")</f>
        <v/>
      </c>
      <c r="H346" s="81" t="str">
        <f t="shared" si="46"/>
        <v/>
      </c>
      <c r="I346" s="67" t="str">
        <f>IFERROR(INDEX('Part Master'!$F$2:$F$1001,MATCH(A346,'Part Master'!$A$2:$A$1001,0)),"")</f>
        <v/>
      </c>
      <c r="J346" s="67" t="str">
        <f>IFERROR(INDEX('Part Master'!$G$2:$G$1001,MATCH(A346,'Part Master'!$A$2:$A$1001,0)),"")</f>
        <v/>
      </c>
      <c r="K346" s="78" t="str">
        <f>IFERROR(INDEX('Part Master'!$H$2:$H$1001,MATCH(A346,'Part Master'!$A$2:$A$1001,0)),"")</f>
        <v/>
      </c>
      <c r="L346" s="81" t="str">
        <f t="shared" si="47"/>
        <v/>
      </c>
      <c r="M346" s="67" t="str">
        <f>IFERROR(INDEX('Part Master'!$I$2:$I$1001,MATCH(A346,'Part Master'!$A$2:$A$1001,0)),"")</f>
        <v/>
      </c>
      <c r="N346" s="67" t="str">
        <f>IFERROR(INDEX('Part Master'!$J$2:$J$1001,MATCH(A346,'Part Master'!$A$2:$A$1001,0)),"")</f>
        <v/>
      </c>
      <c r="O346" s="78" t="str">
        <f>IFERROR(INDEX('Part Master'!$K$2:$K$1001,MATCH(A346,'Part Master'!$A$2:$A$1001,0)),"")</f>
        <v/>
      </c>
      <c r="P346" s="81" t="str">
        <f t="shared" si="48"/>
        <v/>
      </c>
      <c r="Q346" s="78" t="str">
        <f>IFERROR(INDEX('Part Master'!$L$2:$L$1001,MATCH(A346,'Part Master'!$A$2:$A$1001,0)),"")</f>
        <v/>
      </c>
      <c r="R346" s="81" t="str">
        <f t="shared" si="49"/>
        <v/>
      </c>
      <c r="S346" s="81" t="str">
        <f t="shared" si="50"/>
        <v/>
      </c>
      <c r="T346" s="82" t="str">
        <f t="shared" si="51"/>
        <v/>
      </c>
      <c r="U346" s="82" t="str">
        <f t="shared" si="52"/>
        <v/>
      </c>
      <c r="V346" s="82" t="str">
        <f t="shared" si="53"/>
        <v/>
      </c>
    </row>
    <row r="347" spans="1:22" x14ac:dyDescent="0.3">
      <c r="A347" s="6"/>
      <c r="B347" s="43"/>
      <c r="C347" s="67" t="str">
        <f>IFERROR(INDEX('Part Master'!$B$2:$B$1001,MATCH(A347,'Part Master'!$A$2:$A$1001,0)),"")</f>
        <v/>
      </c>
      <c r="D347" s="83" t="str">
        <f t="shared" si="45"/>
        <v/>
      </c>
      <c r="E347" s="68" t="str">
        <f>IFERROR(INDEX('Part Master'!$C$2:$C$1001,MATCH(A347,'Part Master'!$A$2:$A$1001,0)),"")</f>
        <v/>
      </c>
      <c r="F347" s="67" t="str">
        <f>IFERROR(INDEX('Part Master'!$D$2:$D$1001,MATCH(A347,'Part Master'!$A$2:$A$1001,0)),"")</f>
        <v/>
      </c>
      <c r="G347" s="78" t="str">
        <f>IFERROR(INDEX('Part Master'!$E$2:$E$1001,MATCH(A347,'Part Master'!$A$2:$A$1001,0)),"")</f>
        <v/>
      </c>
      <c r="H347" s="84" t="str">
        <f t="shared" si="46"/>
        <v/>
      </c>
      <c r="I347" s="67" t="str">
        <f>IFERROR(INDEX('Part Master'!$F$2:$F$1001,MATCH(A347,'Part Master'!$A$2:$A$1001,0)),"")</f>
        <v/>
      </c>
      <c r="J347" s="67" t="str">
        <f>IFERROR(INDEX('Part Master'!$G$2:$G$1001,MATCH(A347,'Part Master'!$A$2:$A$1001,0)),"")</f>
        <v/>
      </c>
      <c r="K347" s="78" t="str">
        <f>IFERROR(INDEX('Part Master'!$H$2:$H$1001,MATCH(A347,'Part Master'!$A$2:$A$1001,0)),"")</f>
        <v/>
      </c>
      <c r="L347" s="84" t="str">
        <f t="shared" si="47"/>
        <v/>
      </c>
      <c r="M347" s="67" t="str">
        <f>IFERROR(INDEX('Part Master'!$I$2:$I$1001,MATCH(A347,'Part Master'!$A$2:$A$1001,0)),"")</f>
        <v/>
      </c>
      <c r="N347" s="67" t="str">
        <f>IFERROR(INDEX('Part Master'!$J$2:$J$1001,MATCH(A347,'Part Master'!$A$2:$A$1001,0)),"")</f>
        <v/>
      </c>
      <c r="O347" s="78" t="str">
        <f>IFERROR(INDEX('Part Master'!$K$2:$K$1001,MATCH(A347,'Part Master'!$A$2:$A$1001,0)),"")</f>
        <v/>
      </c>
      <c r="P347" s="84" t="str">
        <f t="shared" si="48"/>
        <v/>
      </c>
      <c r="Q347" s="78" t="str">
        <f>IFERROR(INDEX('Part Master'!$L$2:$L$1001,MATCH(A347,'Part Master'!$A$2:$A$1001,0)),"")</f>
        <v/>
      </c>
      <c r="R347" s="84" t="str">
        <f t="shared" si="49"/>
        <v/>
      </c>
      <c r="S347" s="84" t="str">
        <f t="shared" si="50"/>
        <v/>
      </c>
      <c r="T347" s="82" t="str">
        <f t="shared" si="51"/>
        <v/>
      </c>
      <c r="U347" s="82" t="str">
        <f t="shared" si="52"/>
        <v/>
      </c>
      <c r="V347" s="82" t="str">
        <f t="shared" si="53"/>
        <v/>
      </c>
    </row>
    <row r="348" spans="1:22" x14ac:dyDescent="0.3">
      <c r="A348" s="6"/>
      <c r="B348" s="43"/>
      <c r="C348" s="67" t="str">
        <f>IFERROR(INDEX('Part Master'!$B$2:$B$1001,MATCH(A348,'Part Master'!$A$2:$A$1001,0)),"")</f>
        <v/>
      </c>
      <c r="D348" s="80" t="str">
        <f t="shared" si="45"/>
        <v/>
      </c>
      <c r="E348" s="68" t="str">
        <f>IFERROR(INDEX('Part Master'!$C$2:$C$1001,MATCH(A348,'Part Master'!$A$2:$A$1001,0)),"")</f>
        <v/>
      </c>
      <c r="F348" s="67" t="str">
        <f>IFERROR(INDEX('Part Master'!$D$2:$D$1001,MATCH(A348,'Part Master'!$A$2:$A$1001,0)),"")</f>
        <v/>
      </c>
      <c r="G348" s="78" t="str">
        <f>IFERROR(INDEX('Part Master'!$E$2:$E$1001,MATCH(A348,'Part Master'!$A$2:$A$1001,0)),"")</f>
        <v/>
      </c>
      <c r="H348" s="81" t="str">
        <f t="shared" si="46"/>
        <v/>
      </c>
      <c r="I348" s="67" t="str">
        <f>IFERROR(INDEX('Part Master'!$F$2:$F$1001,MATCH(A348,'Part Master'!$A$2:$A$1001,0)),"")</f>
        <v/>
      </c>
      <c r="J348" s="67" t="str">
        <f>IFERROR(INDEX('Part Master'!$G$2:$G$1001,MATCH(A348,'Part Master'!$A$2:$A$1001,0)),"")</f>
        <v/>
      </c>
      <c r="K348" s="78" t="str">
        <f>IFERROR(INDEX('Part Master'!$H$2:$H$1001,MATCH(A348,'Part Master'!$A$2:$A$1001,0)),"")</f>
        <v/>
      </c>
      <c r="L348" s="81" t="str">
        <f t="shared" si="47"/>
        <v/>
      </c>
      <c r="M348" s="67" t="str">
        <f>IFERROR(INDEX('Part Master'!$I$2:$I$1001,MATCH(A348,'Part Master'!$A$2:$A$1001,0)),"")</f>
        <v/>
      </c>
      <c r="N348" s="67" t="str">
        <f>IFERROR(INDEX('Part Master'!$J$2:$J$1001,MATCH(A348,'Part Master'!$A$2:$A$1001,0)),"")</f>
        <v/>
      </c>
      <c r="O348" s="78" t="str">
        <f>IFERROR(INDEX('Part Master'!$K$2:$K$1001,MATCH(A348,'Part Master'!$A$2:$A$1001,0)),"")</f>
        <v/>
      </c>
      <c r="P348" s="81" t="str">
        <f t="shared" si="48"/>
        <v/>
      </c>
      <c r="Q348" s="78" t="str">
        <f>IFERROR(INDEX('Part Master'!$L$2:$L$1001,MATCH(A348,'Part Master'!$A$2:$A$1001,0)),"")</f>
        <v/>
      </c>
      <c r="R348" s="81" t="str">
        <f t="shared" si="49"/>
        <v/>
      </c>
      <c r="S348" s="81" t="str">
        <f t="shared" si="50"/>
        <v/>
      </c>
      <c r="T348" s="82" t="str">
        <f t="shared" si="51"/>
        <v/>
      </c>
      <c r="U348" s="82" t="str">
        <f t="shared" si="52"/>
        <v/>
      </c>
      <c r="V348" s="82" t="str">
        <f t="shared" si="53"/>
        <v/>
      </c>
    </row>
    <row r="349" spans="1:22" x14ac:dyDescent="0.3">
      <c r="A349" s="6"/>
      <c r="B349" s="43"/>
      <c r="C349" s="67" t="str">
        <f>IFERROR(INDEX('Part Master'!$B$2:$B$1001,MATCH(A349,'Part Master'!$A$2:$A$1001,0)),"")</f>
        <v/>
      </c>
      <c r="D349" s="83" t="str">
        <f t="shared" si="45"/>
        <v/>
      </c>
      <c r="E349" s="68" t="str">
        <f>IFERROR(INDEX('Part Master'!$C$2:$C$1001,MATCH(A349,'Part Master'!$A$2:$A$1001,0)),"")</f>
        <v/>
      </c>
      <c r="F349" s="67" t="str">
        <f>IFERROR(INDEX('Part Master'!$D$2:$D$1001,MATCH(A349,'Part Master'!$A$2:$A$1001,0)),"")</f>
        <v/>
      </c>
      <c r="G349" s="78" t="str">
        <f>IFERROR(INDEX('Part Master'!$E$2:$E$1001,MATCH(A349,'Part Master'!$A$2:$A$1001,0)),"")</f>
        <v/>
      </c>
      <c r="H349" s="84" t="str">
        <f t="shared" si="46"/>
        <v/>
      </c>
      <c r="I349" s="67" t="str">
        <f>IFERROR(INDEX('Part Master'!$F$2:$F$1001,MATCH(A349,'Part Master'!$A$2:$A$1001,0)),"")</f>
        <v/>
      </c>
      <c r="J349" s="67" t="str">
        <f>IFERROR(INDEX('Part Master'!$G$2:$G$1001,MATCH(A349,'Part Master'!$A$2:$A$1001,0)),"")</f>
        <v/>
      </c>
      <c r="K349" s="78" t="str">
        <f>IFERROR(INDEX('Part Master'!$H$2:$H$1001,MATCH(A349,'Part Master'!$A$2:$A$1001,0)),"")</f>
        <v/>
      </c>
      <c r="L349" s="84" t="str">
        <f t="shared" si="47"/>
        <v/>
      </c>
      <c r="M349" s="67" t="str">
        <f>IFERROR(INDEX('Part Master'!$I$2:$I$1001,MATCH(A349,'Part Master'!$A$2:$A$1001,0)),"")</f>
        <v/>
      </c>
      <c r="N349" s="67" t="str">
        <f>IFERROR(INDEX('Part Master'!$J$2:$J$1001,MATCH(A349,'Part Master'!$A$2:$A$1001,0)),"")</f>
        <v/>
      </c>
      <c r="O349" s="78" t="str">
        <f>IFERROR(INDEX('Part Master'!$K$2:$K$1001,MATCH(A349,'Part Master'!$A$2:$A$1001,0)),"")</f>
        <v/>
      </c>
      <c r="P349" s="84" t="str">
        <f t="shared" si="48"/>
        <v/>
      </c>
      <c r="Q349" s="78" t="str">
        <f>IFERROR(INDEX('Part Master'!$L$2:$L$1001,MATCH(A349,'Part Master'!$A$2:$A$1001,0)),"")</f>
        <v/>
      </c>
      <c r="R349" s="84" t="str">
        <f t="shared" si="49"/>
        <v/>
      </c>
      <c r="S349" s="84" t="str">
        <f t="shared" si="50"/>
        <v/>
      </c>
      <c r="T349" s="82" t="str">
        <f t="shared" si="51"/>
        <v/>
      </c>
      <c r="U349" s="82" t="str">
        <f t="shared" si="52"/>
        <v/>
      </c>
      <c r="V349" s="82" t="str">
        <f t="shared" si="53"/>
        <v/>
      </c>
    </row>
    <row r="350" spans="1:22" x14ac:dyDescent="0.3">
      <c r="A350" s="6"/>
      <c r="B350" s="43"/>
      <c r="C350" s="67" t="str">
        <f>IFERROR(INDEX('Part Master'!$B$2:$B$1001,MATCH(A350,'Part Master'!$A$2:$A$1001,0)),"")</f>
        <v/>
      </c>
      <c r="D350" s="80" t="str">
        <f t="shared" si="45"/>
        <v/>
      </c>
      <c r="E350" s="68" t="str">
        <f>IFERROR(INDEX('Part Master'!$C$2:$C$1001,MATCH(A350,'Part Master'!$A$2:$A$1001,0)),"")</f>
        <v/>
      </c>
      <c r="F350" s="67" t="str">
        <f>IFERROR(INDEX('Part Master'!$D$2:$D$1001,MATCH(A350,'Part Master'!$A$2:$A$1001,0)),"")</f>
        <v/>
      </c>
      <c r="G350" s="78" t="str">
        <f>IFERROR(INDEX('Part Master'!$E$2:$E$1001,MATCH(A350,'Part Master'!$A$2:$A$1001,0)),"")</f>
        <v/>
      </c>
      <c r="H350" s="81" t="str">
        <f t="shared" si="46"/>
        <v/>
      </c>
      <c r="I350" s="67" t="str">
        <f>IFERROR(INDEX('Part Master'!$F$2:$F$1001,MATCH(A350,'Part Master'!$A$2:$A$1001,0)),"")</f>
        <v/>
      </c>
      <c r="J350" s="67" t="str">
        <f>IFERROR(INDEX('Part Master'!$G$2:$G$1001,MATCH(A350,'Part Master'!$A$2:$A$1001,0)),"")</f>
        <v/>
      </c>
      <c r="K350" s="78" t="str">
        <f>IFERROR(INDEX('Part Master'!$H$2:$H$1001,MATCH(A350,'Part Master'!$A$2:$A$1001,0)),"")</f>
        <v/>
      </c>
      <c r="L350" s="81" t="str">
        <f t="shared" si="47"/>
        <v/>
      </c>
      <c r="M350" s="67" t="str">
        <f>IFERROR(INDEX('Part Master'!$I$2:$I$1001,MATCH(A350,'Part Master'!$A$2:$A$1001,0)),"")</f>
        <v/>
      </c>
      <c r="N350" s="67" t="str">
        <f>IFERROR(INDEX('Part Master'!$J$2:$J$1001,MATCH(A350,'Part Master'!$A$2:$A$1001,0)),"")</f>
        <v/>
      </c>
      <c r="O350" s="78" t="str">
        <f>IFERROR(INDEX('Part Master'!$K$2:$K$1001,MATCH(A350,'Part Master'!$A$2:$A$1001,0)),"")</f>
        <v/>
      </c>
      <c r="P350" s="81" t="str">
        <f t="shared" si="48"/>
        <v/>
      </c>
      <c r="Q350" s="78" t="str">
        <f>IFERROR(INDEX('Part Master'!$L$2:$L$1001,MATCH(A350,'Part Master'!$A$2:$A$1001,0)),"")</f>
        <v/>
      </c>
      <c r="R350" s="81" t="str">
        <f t="shared" si="49"/>
        <v/>
      </c>
      <c r="S350" s="81" t="str">
        <f t="shared" si="50"/>
        <v/>
      </c>
      <c r="T350" s="82" t="str">
        <f t="shared" si="51"/>
        <v/>
      </c>
      <c r="U350" s="82" t="str">
        <f t="shared" si="52"/>
        <v/>
      </c>
      <c r="V350" s="82" t="str">
        <f t="shared" si="53"/>
        <v/>
      </c>
    </row>
    <row r="351" spans="1:22" x14ac:dyDescent="0.3">
      <c r="A351" s="6"/>
      <c r="B351" s="43"/>
      <c r="C351" s="67" t="str">
        <f>IFERROR(INDEX('Part Master'!$B$2:$B$1001,MATCH(A351,'Part Master'!$A$2:$A$1001,0)),"")</f>
        <v/>
      </c>
      <c r="D351" s="83" t="str">
        <f t="shared" si="45"/>
        <v/>
      </c>
      <c r="E351" s="68" t="str">
        <f>IFERROR(INDEX('Part Master'!$C$2:$C$1001,MATCH(A351,'Part Master'!$A$2:$A$1001,0)),"")</f>
        <v/>
      </c>
      <c r="F351" s="67" t="str">
        <f>IFERROR(INDEX('Part Master'!$D$2:$D$1001,MATCH(A351,'Part Master'!$A$2:$A$1001,0)),"")</f>
        <v/>
      </c>
      <c r="G351" s="78" t="str">
        <f>IFERROR(INDEX('Part Master'!$E$2:$E$1001,MATCH(A351,'Part Master'!$A$2:$A$1001,0)),"")</f>
        <v/>
      </c>
      <c r="H351" s="84" t="str">
        <f t="shared" si="46"/>
        <v/>
      </c>
      <c r="I351" s="67" t="str">
        <f>IFERROR(INDEX('Part Master'!$F$2:$F$1001,MATCH(A351,'Part Master'!$A$2:$A$1001,0)),"")</f>
        <v/>
      </c>
      <c r="J351" s="67" t="str">
        <f>IFERROR(INDEX('Part Master'!$G$2:$G$1001,MATCH(A351,'Part Master'!$A$2:$A$1001,0)),"")</f>
        <v/>
      </c>
      <c r="K351" s="78" t="str">
        <f>IFERROR(INDEX('Part Master'!$H$2:$H$1001,MATCH(A351,'Part Master'!$A$2:$A$1001,0)),"")</f>
        <v/>
      </c>
      <c r="L351" s="84" t="str">
        <f t="shared" si="47"/>
        <v/>
      </c>
      <c r="M351" s="67" t="str">
        <f>IFERROR(INDEX('Part Master'!$I$2:$I$1001,MATCH(A351,'Part Master'!$A$2:$A$1001,0)),"")</f>
        <v/>
      </c>
      <c r="N351" s="67" t="str">
        <f>IFERROR(INDEX('Part Master'!$J$2:$J$1001,MATCH(A351,'Part Master'!$A$2:$A$1001,0)),"")</f>
        <v/>
      </c>
      <c r="O351" s="78" t="str">
        <f>IFERROR(INDEX('Part Master'!$K$2:$K$1001,MATCH(A351,'Part Master'!$A$2:$A$1001,0)),"")</f>
        <v/>
      </c>
      <c r="P351" s="84" t="str">
        <f t="shared" si="48"/>
        <v/>
      </c>
      <c r="Q351" s="78" t="str">
        <f>IFERROR(INDEX('Part Master'!$L$2:$L$1001,MATCH(A351,'Part Master'!$A$2:$A$1001,0)),"")</f>
        <v/>
      </c>
      <c r="R351" s="84" t="str">
        <f t="shared" si="49"/>
        <v/>
      </c>
      <c r="S351" s="84" t="str">
        <f t="shared" si="50"/>
        <v/>
      </c>
      <c r="T351" s="82" t="str">
        <f t="shared" si="51"/>
        <v/>
      </c>
      <c r="U351" s="82" t="str">
        <f t="shared" si="52"/>
        <v/>
      </c>
      <c r="V351" s="82" t="str">
        <f t="shared" si="53"/>
        <v/>
      </c>
    </row>
    <row r="352" spans="1:22" x14ac:dyDescent="0.3">
      <c r="A352" s="6"/>
      <c r="B352" s="43"/>
      <c r="C352" s="67" t="str">
        <f>IFERROR(INDEX('Part Master'!$B$2:$B$1001,MATCH(A352,'Part Master'!$A$2:$A$1001,0)),"")</f>
        <v/>
      </c>
      <c r="D352" s="80" t="str">
        <f t="shared" si="45"/>
        <v/>
      </c>
      <c r="E352" s="68" t="str">
        <f>IFERROR(INDEX('Part Master'!$C$2:$C$1001,MATCH(A352,'Part Master'!$A$2:$A$1001,0)),"")</f>
        <v/>
      </c>
      <c r="F352" s="67" t="str">
        <f>IFERROR(INDEX('Part Master'!$D$2:$D$1001,MATCH(A352,'Part Master'!$A$2:$A$1001,0)),"")</f>
        <v/>
      </c>
      <c r="G352" s="78" t="str">
        <f>IFERROR(INDEX('Part Master'!$E$2:$E$1001,MATCH(A352,'Part Master'!$A$2:$A$1001,0)),"")</f>
        <v/>
      </c>
      <c r="H352" s="81" t="str">
        <f t="shared" si="46"/>
        <v/>
      </c>
      <c r="I352" s="67" t="str">
        <f>IFERROR(INDEX('Part Master'!$F$2:$F$1001,MATCH(A352,'Part Master'!$A$2:$A$1001,0)),"")</f>
        <v/>
      </c>
      <c r="J352" s="67" t="str">
        <f>IFERROR(INDEX('Part Master'!$G$2:$G$1001,MATCH(A352,'Part Master'!$A$2:$A$1001,0)),"")</f>
        <v/>
      </c>
      <c r="K352" s="78" t="str">
        <f>IFERROR(INDEX('Part Master'!$H$2:$H$1001,MATCH(A352,'Part Master'!$A$2:$A$1001,0)),"")</f>
        <v/>
      </c>
      <c r="L352" s="81" t="str">
        <f t="shared" si="47"/>
        <v/>
      </c>
      <c r="M352" s="67" t="str">
        <f>IFERROR(INDEX('Part Master'!$I$2:$I$1001,MATCH(A352,'Part Master'!$A$2:$A$1001,0)),"")</f>
        <v/>
      </c>
      <c r="N352" s="67" t="str">
        <f>IFERROR(INDEX('Part Master'!$J$2:$J$1001,MATCH(A352,'Part Master'!$A$2:$A$1001,0)),"")</f>
        <v/>
      </c>
      <c r="O352" s="78" t="str">
        <f>IFERROR(INDEX('Part Master'!$K$2:$K$1001,MATCH(A352,'Part Master'!$A$2:$A$1001,0)),"")</f>
        <v/>
      </c>
      <c r="P352" s="81" t="str">
        <f t="shared" si="48"/>
        <v/>
      </c>
      <c r="Q352" s="78" t="str">
        <f>IFERROR(INDEX('Part Master'!$L$2:$L$1001,MATCH(A352,'Part Master'!$A$2:$A$1001,0)),"")</f>
        <v/>
      </c>
      <c r="R352" s="81" t="str">
        <f t="shared" si="49"/>
        <v/>
      </c>
      <c r="S352" s="81" t="str">
        <f t="shared" si="50"/>
        <v/>
      </c>
      <c r="T352" s="82" t="str">
        <f t="shared" si="51"/>
        <v/>
      </c>
      <c r="U352" s="82" t="str">
        <f t="shared" si="52"/>
        <v/>
      </c>
      <c r="V352" s="82" t="str">
        <f t="shared" si="53"/>
        <v/>
      </c>
    </row>
    <row r="353" spans="1:22" x14ac:dyDescent="0.3">
      <c r="A353" s="6"/>
      <c r="B353" s="43"/>
      <c r="C353" s="67" t="str">
        <f>IFERROR(INDEX('Part Master'!$B$2:$B$1001,MATCH(A353,'Part Master'!$A$2:$A$1001,0)),"")</f>
        <v/>
      </c>
      <c r="D353" s="83" t="str">
        <f t="shared" si="45"/>
        <v/>
      </c>
      <c r="E353" s="68" t="str">
        <f>IFERROR(INDEX('Part Master'!$C$2:$C$1001,MATCH(A353,'Part Master'!$A$2:$A$1001,0)),"")</f>
        <v/>
      </c>
      <c r="F353" s="67" t="str">
        <f>IFERROR(INDEX('Part Master'!$D$2:$D$1001,MATCH(A353,'Part Master'!$A$2:$A$1001,0)),"")</f>
        <v/>
      </c>
      <c r="G353" s="78" t="str">
        <f>IFERROR(INDEX('Part Master'!$E$2:$E$1001,MATCH(A353,'Part Master'!$A$2:$A$1001,0)),"")</f>
        <v/>
      </c>
      <c r="H353" s="84" t="str">
        <f t="shared" si="46"/>
        <v/>
      </c>
      <c r="I353" s="67" t="str">
        <f>IFERROR(INDEX('Part Master'!$F$2:$F$1001,MATCH(A353,'Part Master'!$A$2:$A$1001,0)),"")</f>
        <v/>
      </c>
      <c r="J353" s="67" t="str">
        <f>IFERROR(INDEX('Part Master'!$G$2:$G$1001,MATCH(A353,'Part Master'!$A$2:$A$1001,0)),"")</f>
        <v/>
      </c>
      <c r="K353" s="78" t="str">
        <f>IFERROR(INDEX('Part Master'!$H$2:$H$1001,MATCH(A353,'Part Master'!$A$2:$A$1001,0)),"")</f>
        <v/>
      </c>
      <c r="L353" s="84" t="str">
        <f t="shared" si="47"/>
        <v/>
      </c>
      <c r="M353" s="67" t="str">
        <f>IFERROR(INDEX('Part Master'!$I$2:$I$1001,MATCH(A353,'Part Master'!$A$2:$A$1001,0)),"")</f>
        <v/>
      </c>
      <c r="N353" s="67" t="str">
        <f>IFERROR(INDEX('Part Master'!$J$2:$J$1001,MATCH(A353,'Part Master'!$A$2:$A$1001,0)),"")</f>
        <v/>
      </c>
      <c r="O353" s="78" t="str">
        <f>IFERROR(INDEX('Part Master'!$K$2:$K$1001,MATCH(A353,'Part Master'!$A$2:$A$1001,0)),"")</f>
        <v/>
      </c>
      <c r="P353" s="84" t="str">
        <f t="shared" si="48"/>
        <v/>
      </c>
      <c r="Q353" s="78" t="str">
        <f>IFERROR(INDEX('Part Master'!$L$2:$L$1001,MATCH(A353,'Part Master'!$A$2:$A$1001,0)),"")</f>
        <v/>
      </c>
      <c r="R353" s="84" t="str">
        <f t="shared" si="49"/>
        <v/>
      </c>
      <c r="S353" s="84" t="str">
        <f t="shared" si="50"/>
        <v/>
      </c>
      <c r="T353" s="82" t="str">
        <f t="shared" si="51"/>
        <v/>
      </c>
      <c r="U353" s="82" t="str">
        <f t="shared" si="52"/>
        <v/>
      </c>
      <c r="V353" s="82" t="str">
        <f t="shared" si="53"/>
        <v/>
      </c>
    </row>
    <row r="354" spans="1:22" x14ac:dyDescent="0.3">
      <c r="A354" s="6"/>
      <c r="B354" s="43"/>
      <c r="C354" s="67" t="str">
        <f>IFERROR(INDEX('Part Master'!$B$2:$B$1001,MATCH(A354,'Part Master'!$A$2:$A$1001,0)),"")</f>
        <v/>
      </c>
      <c r="D354" s="80" t="str">
        <f t="shared" si="45"/>
        <v/>
      </c>
      <c r="E354" s="68" t="str">
        <f>IFERROR(INDEX('Part Master'!$C$2:$C$1001,MATCH(A354,'Part Master'!$A$2:$A$1001,0)),"")</f>
        <v/>
      </c>
      <c r="F354" s="67" t="str">
        <f>IFERROR(INDEX('Part Master'!$D$2:$D$1001,MATCH(A354,'Part Master'!$A$2:$A$1001,0)),"")</f>
        <v/>
      </c>
      <c r="G354" s="78" t="str">
        <f>IFERROR(INDEX('Part Master'!$E$2:$E$1001,MATCH(A354,'Part Master'!$A$2:$A$1001,0)),"")</f>
        <v/>
      </c>
      <c r="H354" s="81" t="str">
        <f t="shared" si="46"/>
        <v/>
      </c>
      <c r="I354" s="67" t="str">
        <f>IFERROR(INDEX('Part Master'!$F$2:$F$1001,MATCH(A354,'Part Master'!$A$2:$A$1001,0)),"")</f>
        <v/>
      </c>
      <c r="J354" s="67" t="str">
        <f>IFERROR(INDEX('Part Master'!$G$2:$G$1001,MATCH(A354,'Part Master'!$A$2:$A$1001,0)),"")</f>
        <v/>
      </c>
      <c r="K354" s="78" t="str">
        <f>IFERROR(INDEX('Part Master'!$H$2:$H$1001,MATCH(A354,'Part Master'!$A$2:$A$1001,0)),"")</f>
        <v/>
      </c>
      <c r="L354" s="81" t="str">
        <f t="shared" si="47"/>
        <v/>
      </c>
      <c r="M354" s="67" t="str">
        <f>IFERROR(INDEX('Part Master'!$I$2:$I$1001,MATCH(A354,'Part Master'!$A$2:$A$1001,0)),"")</f>
        <v/>
      </c>
      <c r="N354" s="67" t="str">
        <f>IFERROR(INDEX('Part Master'!$J$2:$J$1001,MATCH(A354,'Part Master'!$A$2:$A$1001,0)),"")</f>
        <v/>
      </c>
      <c r="O354" s="78" t="str">
        <f>IFERROR(INDEX('Part Master'!$K$2:$K$1001,MATCH(A354,'Part Master'!$A$2:$A$1001,0)),"")</f>
        <v/>
      </c>
      <c r="P354" s="81" t="str">
        <f t="shared" si="48"/>
        <v/>
      </c>
      <c r="Q354" s="78" t="str">
        <f>IFERROR(INDEX('Part Master'!$L$2:$L$1001,MATCH(A354,'Part Master'!$A$2:$A$1001,0)),"")</f>
        <v/>
      </c>
      <c r="R354" s="81" t="str">
        <f t="shared" si="49"/>
        <v/>
      </c>
      <c r="S354" s="81" t="str">
        <f t="shared" si="50"/>
        <v/>
      </c>
      <c r="T354" s="82" t="str">
        <f t="shared" si="51"/>
        <v/>
      </c>
      <c r="U354" s="82" t="str">
        <f t="shared" si="52"/>
        <v/>
      </c>
      <c r="V354" s="82" t="str">
        <f t="shared" si="53"/>
        <v/>
      </c>
    </row>
    <row r="355" spans="1:22" x14ac:dyDescent="0.3">
      <c r="A355" s="6"/>
      <c r="B355" s="43"/>
      <c r="C355" s="67" t="str">
        <f>IFERROR(INDEX('Part Master'!$B$2:$B$1001,MATCH(A355,'Part Master'!$A$2:$A$1001,0)),"")</f>
        <v/>
      </c>
      <c r="D355" s="83" t="str">
        <f t="shared" si="45"/>
        <v/>
      </c>
      <c r="E355" s="68" t="str">
        <f>IFERROR(INDEX('Part Master'!$C$2:$C$1001,MATCH(A355,'Part Master'!$A$2:$A$1001,0)),"")</f>
        <v/>
      </c>
      <c r="F355" s="67" t="str">
        <f>IFERROR(INDEX('Part Master'!$D$2:$D$1001,MATCH(A355,'Part Master'!$A$2:$A$1001,0)),"")</f>
        <v/>
      </c>
      <c r="G355" s="78" t="str">
        <f>IFERROR(INDEX('Part Master'!$E$2:$E$1001,MATCH(A355,'Part Master'!$A$2:$A$1001,0)),"")</f>
        <v/>
      </c>
      <c r="H355" s="84" t="str">
        <f t="shared" si="46"/>
        <v/>
      </c>
      <c r="I355" s="67" t="str">
        <f>IFERROR(INDEX('Part Master'!$F$2:$F$1001,MATCH(A355,'Part Master'!$A$2:$A$1001,0)),"")</f>
        <v/>
      </c>
      <c r="J355" s="67" t="str">
        <f>IFERROR(INDEX('Part Master'!$G$2:$G$1001,MATCH(A355,'Part Master'!$A$2:$A$1001,0)),"")</f>
        <v/>
      </c>
      <c r="K355" s="78" t="str">
        <f>IFERROR(INDEX('Part Master'!$H$2:$H$1001,MATCH(A355,'Part Master'!$A$2:$A$1001,0)),"")</f>
        <v/>
      </c>
      <c r="L355" s="84" t="str">
        <f t="shared" si="47"/>
        <v/>
      </c>
      <c r="M355" s="67" t="str">
        <f>IFERROR(INDEX('Part Master'!$I$2:$I$1001,MATCH(A355,'Part Master'!$A$2:$A$1001,0)),"")</f>
        <v/>
      </c>
      <c r="N355" s="67" t="str">
        <f>IFERROR(INDEX('Part Master'!$J$2:$J$1001,MATCH(A355,'Part Master'!$A$2:$A$1001,0)),"")</f>
        <v/>
      </c>
      <c r="O355" s="78" t="str">
        <f>IFERROR(INDEX('Part Master'!$K$2:$K$1001,MATCH(A355,'Part Master'!$A$2:$A$1001,0)),"")</f>
        <v/>
      </c>
      <c r="P355" s="84" t="str">
        <f t="shared" si="48"/>
        <v/>
      </c>
      <c r="Q355" s="78" t="str">
        <f>IFERROR(INDEX('Part Master'!$L$2:$L$1001,MATCH(A355,'Part Master'!$A$2:$A$1001,0)),"")</f>
        <v/>
      </c>
      <c r="R355" s="84" t="str">
        <f t="shared" si="49"/>
        <v/>
      </c>
      <c r="S355" s="84" t="str">
        <f t="shared" si="50"/>
        <v/>
      </c>
      <c r="T355" s="82" t="str">
        <f t="shared" si="51"/>
        <v/>
      </c>
      <c r="U355" s="82" t="str">
        <f t="shared" si="52"/>
        <v/>
      </c>
      <c r="V355" s="82" t="str">
        <f t="shared" si="53"/>
        <v/>
      </c>
    </row>
    <row r="356" spans="1:22" x14ac:dyDescent="0.3">
      <c r="A356" s="6"/>
      <c r="B356" s="43"/>
      <c r="C356" s="67" t="str">
        <f>IFERROR(INDEX('Part Master'!$B$2:$B$1001,MATCH(A356,'Part Master'!$A$2:$A$1001,0)),"")</f>
        <v/>
      </c>
      <c r="D356" s="80" t="str">
        <f t="shared" si="45"/>
        <v/>
      </c>
      <c r="E356" s="68" t="str">
        <f>IFERROR(INDEX('Part Master'!$C$2:$C$1001,MATCH(A356,'Part Master'!$A$2:$A$1001,0)),"")</f>
        <v/>
      </c>
      <c r="F356" s="67" t="str">
        <f>IFERROR(INDEX('Part Master'!$D$2:$D$1001,MATCH(A356,'Part Master'!$A$2:$A$1001,0)),"")</f>
        <v/>
      </c>
      <c r="G356" s="78" t="str">
        <f>IFERROR(INDEX('Part Master'!$E$2:$E$1001,MATCH(A356,'Part Master'!$A$2:$A$1001,0)),"")</f>
        <v/>
      </c>
      <c r="H356" s="81" t="str">
        <f t="shared" si="46"/>
        <v/>
      </c>
      <c r="I356" s="67" t="str">
        <f>IFERROR(INDEX('Part Master'!$F$2:$F$1001,MATCH(A356,'Part Master'!$A$2:$A$1001,0)),"")</f>
        <v/>
      </c>
      <c r="J356" s="67" t="str">
        <f>IFERROR(INDEX('Part Master'!$G$2:$G$1001,MATCH(A356,'Part Master'!$A$2:$A$1001,0)),"")</f>
        <v/>
      </c>
      <c r="K356" s="78" t="str">
        <f>IFERROR(INDEX('Part Master'!$H$2:$H$1001,MATCH(A356,'Part Master'!$A$2:$A$1001,0)),"")</f>
        <v/>
      </c>
      <c r="L356" s="81" t="str">
        <f t="shared" si="47"/>
        <v/>
      </c>
      <c r="M356" s="67" t="str">
        <f>IFERROR(INDEX('Part Master'!$I$2:$I$1001,MATCH(A356,'Part Master'!$A$2:$A$1001,0)),"")</f>
        <v/>
      </c>
      <c r="N356" s="67" t="str">
        <f>IFERROR(INDEX('Part Master'!$J$2:$J$1001,MATCH(A356,'Part Master'!$A$2:$A$1001,0)),"")</f>
        <v/>
      </c>
      <c r="O356" s="78" t="str">
        <f>IFERROR(INDEX('Part Master'!$K$2:$K$1001,MATCH(A356,'Part Master'!$A$2:$A$1001,0)),"")</f>
        <v/>
      </c>
      <c r="P356" s="81" t="str">
        <f t="shared" si="48"/>
        <v/>
      </c>
      <c r="Q356" s="78" t="str">
        <f>IFERROR(INDEX('Part Master'!$L$2:$L$1001,MATCH(A356,'Part Master'!$A$2:$A$1001,0)),"")</f>
        <v/>
      </c>
      <c r="R356" s="81" t="str">
        <f t="shared" si="49"/>
        <v/>
      </c>
      <c r="S356" s="81" t="str">
        <f t="shared" si="50"/>
        <v/>
      </c>
      <c r="T356" s="82" t="str">
        <f t="shared" si="51"/>
        <v/>
      </c>
      <c r="U356" s="82" t="str">
        <f t="shared" si="52"/>
        <v/>
      </c>
      <c r="V356" s="82" t="str">
        <f t="shared" si="53"/>
        <v/>
      </c>
    </row>
    <row r="357" spans="1:22" x14ac:dyDescent="0.3">
      <c r="A357" s="6"/>
      <c r="B357" s="43"/>
      <c r="C357" s="67" t="str">
        <f>IFERROR(INDEX('Part Master'!$B$2:$B$1001,MATCH(A357,'Part Master'!$A$2:$A$1001,0)),"")</f>
        <v/>
      </c>
      <c r="D357" s="83" t="str">
        <f t="shared" si="45"/>
        <v/>
      </c>
      <c r="E357" s="68" t="str">
        <f>IFERROR(INDEX('Part Master'!$C$2:$C$1001,MATCH(A357,'Part Master'!$A$2:$A$1001,0)),"")</f>
        <v/>
      </c>
      <c r="F357" s="67" t="str">
        <f>IFERROR(INDEX('Part Master'!$D$2:$D$1001,MATCH(A357,'Part Master'!$A$2:$A$1001,0)),"")</f>
        <v/>
      </c>
      <c r="G357" s="78" t="str">
        <f>IFERROR(INDEX('Part Master'!$E$2:$E$1001,MATCH(A357,'Part Master'!$A$2:$A$1001,0)),"")</f>
        <v/>
      </c>
      <c r="H357" s="84" t="str">
        <f t="shared" si="46"/>
        <v/>
      </c>
      <c r="I357" s="67" t="str">
        <f>IFERROR(INDEX('Part Master'!$F$2:$F$1001,MATCH(A357,'Part Master'!$A$2:$A$1001,0)),"")</f>
        <v/>
      </c>
      <c r="J357" s="67" t="str">
        <f>IFERROR(INDEX('Part Master'!$G$2:$G$1001,MATCH(A357,'Part Master'!$A$2:$A$1001,0)),"")</f>
        <v/>
      </c>
      <c r="K357" s="78" t="str">
        <f>IFERROR(INDEX('Part Master'!$H$2:$H$1001,MATCH(A357,'Part Master'!$A$2:$A$1001,0)),"")</f>
        <v/>
      </c>
      <c r="L357" s="84" t="str">
        <f t="shared" si="47"/>
        <v/>
      </c>
      <c r="M357" s="67" t="str">
        <f>IFERROR(INDEX('Part Master'!$I$2:$I$1001,MATCH(A357,'Part Master'!$A$2:$A$1001,0)),"")</f>
        <v/>
      </c>
      <c r="N357" s="67" t="str">
        <f>IFERROR(INDEX('Part Master'!$J$2:$J$1001,MATCH(A357,'Part Master'!$A$2:$A$1001,0)),"")</f>
        <v/>
      </c>
      <c r="O357" s="78" t="str">
        <f>IFERROR(INDEX('Part Master'!$K$2:$K$1001,MATCH(A357,'Part Master'!$A$2:$A$1001,0)),"")</f>
        <v/>
      </c>
      <c r="P357" s="84" t="str">
        <f t="shared" si="48"/>
        <v/>
      </c>
      <c r="Q357" s="78" t="str">
        <f>IFERROR(INDEX('Part Master'!$L$2:$L$1001,MATCH(A357,'Part Master'!$A$2:$A$1001,0)),"")</f>
        <v/>
      </c>
      <c r="R357" s="84" t="str">
        <f t="shared" si="49"/>
        <v/>
      </c>
      <c r="S357" s="84" t="str">
        <f t="shared" si="50"/>
        <v/>
      </c>
      <c r="T357" s="82" t="str">
        <f t="shared" si="51"/>
        <v/>
      </c>
      <c r="U357" s="82" t="str">
        <f t="shared" si="52"/>
        <v/>
      </c>
      <c r="V357" s="82" t="str">
        <f t="shared" si="53"/>
        <v/>
      </c>
    </row>
    <row r="358" spans="1:22" x14ac:dyDescent="0.3">
      <c r="A358" s="6"/>
      <c r="B358" s="43"/>
      <c r="C358" s="67" t="str">
        <f>IFERROR(INDEX('Part Master'!$B$2:$B$1001,MATCH(A358,'Part Master'!$A$2:$A$1001,0)),"")</f>
        <v/>
      </c>
      <c r="D358" s="80" t="str">
        <f t="shared" si="45"/>
        <v/>
      </c>
      <c r="E358" s="68" t="str">
        <f>IFERROR(INDEX('Part Master'!$C$2:$C$1001,MATCH(A358,'Part Master'!$A$2:$A$1001,0)),"")</f>
        <v/>
      </c>
      <c r="F358" s="67" t="str">
        <f>IFERROR(INDEX('Part Master'!$D$2:$D$1001,MATCH(A358,'Part Master'!$A$2:$A$1001,0)),"")</f>
        <v/>
      </c>
      <c r="G358" s="78" t="str">
        <f>IFERROR(INDEX('Part Master'!$E$2:$E$1001,MATCH(A358,'Part Master'!$A$2:$A$1001,0)),"")</f>
        <v/>
      </c>
      <c r="H358" s="81" t="str">
        <f t="shared" si="46"/>
        <v/>
      </c>
      <c r="I358" s="67" t="str">
        <f>IFERROR(INDEX('Part Master'!$F$2:$F$1001,MATCH(A358,'Part Master'!$A$2:$A$1001,0)),"")</f>
        <v/>
      </c>
      <c r="J358" s="67" t="str">
        <f>IFERROR(INDEX('Part Master'!$G$2:$G$1001,MATCH(A358,'Part Master'!$A$2:$A$1001,0)),"")</f>
        <v/>
      </c>
      <c r="K358" s="78" t="str">
        <f>IFERROR(INDEX('Part Master'!$H$2:$H$1001,MATCH(A358,'Part Master'!$A$2:$A$1001,0)),"")</f>
        <v/>
      </c>
      <c r="L358" s="81" t="str">
        <f t="shared" si="47"/>
        <v/>
      </c>
      <c r="M358" s="67" t="str">
        <f>IFERROR(INDEX('Part Master'!$I$2:$I$1001,MATCH(A358,'Part Master'!$A$2:$A$1001,0)),"")</f>
        <v/>
      </c>
      <c r="N358" s="67" t="str">
        <f>IFERROR(INDEX('Part Master'!$J$2:$J$1001,MATCH(A358,'Part Master'!$A$2:$A$1001,0)),"")</f>
        <v/>
      </c>
      <c r="O358" s="78" t="str">
        <f>IFERROR(INDEX('Part Master'!$K$2:$K$1001,MATCH(A358,'Part Master'!$A$2:$A$1001,0)),"")</f>
        <v/>
      </c>
      <c r="P358" s="81" t="str">
        <f t="shared" si="48"/>
        <v/>
      </c>
      <c r="Q358" s="78" t="str">
        <f>IFERROR(INDEX('Part Master'!$L$2:$L$1001,MATCH(A358,'Part Master'!$A$2:$A$1001,0)),"")</f>
        <v/>
      </c>
      <c r="R358" s="81" t="str">
        <f t="shared" si="49"/>
        <v/>
      </c>
      <c r="S358" s="81" t="str">
        <f t="shared" si="50"/>
        <v/>
      </c>
      <c r="T358" s="82" t="str">
        <f t="shared" si="51"/>
        <v/>
      </c>
      <c r="U358" s="82" t="str">
        <f t="shared" si="52"/>
        <v/>
      </c>
      <c r="V358" s="82" t="str">
        <f t="shared" si="53"/>
        <v/>
      </c>
    </row>
    <row r="359" spans="1:22" x14ac:dyDescent="0.3">
      <c r="A359" s="6"/>
      <c r="B359" s="43"/>
      <c r="C359" s="67" t="str">
        <f>IFERROR(INDEX('Part Master'!$B$2:$B$1001,MATCH(A359,'Part Master'!$A$2:$A$1001,0)),"")</f>
        <v/>
      </c>
      <c r="D359" s="83" t="str">
        <f t="shared" si="45"/>
        <v/>
      </c>
      <c r="E359" s="68" t="str">
        <f>IFERROR(INDEX('Part Master'!$C$2:$C$1001,MATCH(A359,'Part Master'!$A$2:$A$1001,0)),"")</f>
        <v/>
      </c>
      <c r="F359" s="67" t="str">
        <f>IFERROR(INDEX('Part Master'!$D$2:$D$1001,MATCH(A359,'Part Master'!$A$2:$A$1001,0)),"")</f>
        <v/>
      </c>
      <c r="G359" s="78" t="str">
        <f>IFERROR(INDEX('Part Master'!$E$2:$E$1001,MATCH(A359,'Part Master'!$A$2:$A$1001,0)),"")</f>
        <v/>
      </c>
      <c r="H359" s="84" t="str">
        <f t="shared" si="46"/>
        <v/>
      </c>
      <c r="I359" s="67" t="str">
        <f>IFERROR(INDEX('Part Master'!$F$2:$F$1001,MATCH(A359,'Part Master'!$A$2:$A$1001,0)),"")</f>
        <v/>
      </c>
      <c r="J359" s="67" t="str">
        <f>IFERROR(INDEX('Part Master'!$G$2:$G$1001,MATCH(A359,'Part Master'!$A$2:$A$1001,0)),"")</f>
        <v/>
      </c>
      <c r="K359" s="78" t="str">
        <f>IFERROR(INDEX('Part Master'!$H$2:$H$1001,MATCH(A359,'Part Master'!$A$2:$A$1001,0)),"")</f>
        <v/>
      </c>
      <c r="L359" s="84" t="str">
        <f t="shared" si="47"/>
        <v/>
      </c>
      <c r="M359" s="67" t="str">
        <f>IFERROR(INDEX('Part Master'!$I$2:$I$1001,MATCH(A359,'Part Master'!$A$2:$A$1001,0)),"")</f>
        <v/>
      </c>
      <c r="N359" s="67" t="str">
        <f>IFERROR(INDEX('Part Master'!$J$2:$J$1001,MATCH(A359,'Part Master'!$A$2:$A$1001,0)),"")</f>
        <v/>
      </c>
      <c r="O359" s="78" t="str">
        <f>IFERROR(INDEX('Part Master'!$K$2:$K$1001,MATCH(A359,'Part Master'!$A$2:$A$1001,0)),"")</f>
        <v/>
      </c>
      <c r="P359" s="84" t="str">
        <f t="shared" si="48"/>
        <v/>
      </c>
      <c r="Q359" s="78" t="str">
        <f>IFERROR(INDEX('Part Master'!$L$2:$L$1001,MATCH(A359,'Part Master'!$A$2:$A$1001,0)),"")</f>
        <v/>
      </c>
      <c r="R359" s="84" t="str">
        <f t="shared" si="49"/>
        <v/>
      </c>
      <c r="S359" s="84" t="str">
        <f t="shared" si="50"/>
        <v/>
      </c>
      <c r="T359" s="82" t="str">
        <f t="shared" si="51"/>
        <v/>
      </c>
      <c r="U359" s="82" t="str">
        <f t="shared" si="52"/>
        <v/>
      </c>
      <c r="V359" s="82" t="str">
        <f t="shared" si="53"/>
        <v/>
      </c>
    </row>
    <row r="360" spans="1:22" x14ac:dyDescent="0.3">
      <c r="A360" s="6"/>
      <c r="B360" s="43"/>
      <c r="C360" s="67" t="str">
        <f>IFERROR(INDEX('Part Master'!$B$2:$B$1001,MATCH(A360,'Part Master'!$A$2:$A$1001,0)),"")</f>
        <v/>
      </c>
      <c r="D360" s="80" t="str">
        <f t="shared" si="45"/>
        <v/>
      </c>
      <c r="E360" s="68" t="str">
        <f>IFERROR(INDEX('Part Master'!$C$2:$C$1001,MATCH(A360,'Part Master'!$A$2:$A$1001,0)),"")</f>
        <v/>
      </c>
      <c r="F360" s="67" t="str">
        <f>IFERROR(INDEX('Part Master'!$D$2:$D$1001,MATCH(A360,'Part Master'!$A$2:$A$1001,0)),"")</f>
        <v/>
      </c>
      <c r="G360" s="78" t="str">
        <f>IFERROR(INDEX('Part Master'!$E$2:$E$1001,MATCH(A360,'Part Master'!$A$2:$A$1001,0)),"")</f>
        <v/>
      </c>
      <c r="H360" s="81" t="str">
        <f t="shared" si="46"/>
        <v/>
      </c>
      <c r="I360" s="67" t="str">
        <f>IFERROR(INDEX('Part Master'!$F$2:$F$1001,MATCH(A360,'Part Master'!$A$2:$A$1001,0)),"")</f>
        <v/>
      </c>
      <c r="J360" s="67" t="str">
        <f>IFERROR(INDEX('Part Master'!$G$2:$G$1001,MATCH(A360,'Part Master'!$A$2:$A$1001,0)),"")</f>
        <v/>
      </c>
      <c r="K360" s="78" t="str">
        <f>IFERROR(INDEX('Part Master'!$H$2:$H$1001,MATCH(A360,'Part Master'!$A$2:$A$1001,0)),"")</f>
        <v/>
      </c>
      <c r="L360" s="81" t="str">
        <f t="shared" si="47"/>
        <v/>
      </c>
      <c r="M360" s="67" t="str">
        <f>IFERROR(INDEX('Part Master'!$I$2:$I$1001,MATCH(A360,'Part Master'!$A$2:$A$1001,0)),"")</f>
        <v/>
      </c>
      <c r="N360" s="67" t="str">
        <f>IFERROR(INDEX('Part Master'!$J$2:$J$1001,MATCH(A360,'Part Master'!$A$2:$A$1001,0)),"")</f>
        <v/>
      </c>
      <c r="O360" s="78" t="str">
        <f>IFERROR(INDEX('Part Master'!$K$2:$K$1001,MATCH(A360,'Part Master'!$A$2:$A$1001,0)),"")</f>
        <v/>
      </c>
      <c r="P360" s="81" t="str">
        <f t="shared" si="48"/>
        <v/>
      </c>
      <c r="Q360" s="78" t="str">
        <f>IFERROR(INDEX('Part Master'!$L$2:$L$1001,MATCH(A360,'Part Master'!$A$2:$A$1001,0)),"")</f>
        <v/>
      </c>
      <c r="R360" s="81" t="str">
        <f t="shared" si="49"/>
        <v/>
      </c>
      <c r="S360" s="81" t="str">
        <f t="shared" si="50"/>
        <v/>
      </c>
      <c r="T360" s="82" t="str">
        <f t="shared" si="51"/>
        <v/>
      </c>
      <c r="U360" s="82" t="str">
        <f t="shared" si="52"/>
        <v/>
      </c>
      <c r="V360" s="82" t="str">
        <f t="shared" si="53"/>
        <v/>
      </c>
    </row>
    <row r="361" spans="1:22" x14ac:dyDescent="0.3">
      <c r="A361" s="6"/>
      <c r="B361" s="43"/>
      <c r="C361" s="67" t="str">
        <f>IFERROR(INDEX('Part Master'!$B$2:$B$1001,MATCH(A361,'Part Master'!$A$2:$A$1001,0)),"")</f>
        <v/>
      </c>
      <c r="D361" s="83" t="str">
        <f t="shared" si="45"/>
        <v/>
      </c>
      <c r="E361" s="68" t="str">
        <f>IFERROR(INDEX('Part Master'!$C$2:$C$1001,MATCH(A361,'Part Master'!$A$2:$A$1001,0)),"")</f>
        <v/>
      </c>
      <c r="F361" s="67" t="str">
        <f>IFERROR(INDEX('Part Master'!$D$2:$D$1001,MATCH(A361,'Part Master'!$A$2:$A$1001,0)),"")</f>
        <v/>
      </c>
      <c r="G361" s="78" t="str">
        <f>IFERROR(INDEX('Part Master'!$E$2:$E$1001,MATCH(A361,'Part Master'!$A$2:$A$1001,0)),"")</f>
        <v/>
      </c>
      <c r="H361" s="84" t="str">
        <f t="shared" si="46"/>
        <v/>
      </c>
      <c r="I361" s="67" t="str">
        <f>IFERROR(INDEX('Part Master'!$F$2:$F$1001,MATCH(A361,'Part Master'!$A$2:$A$1001,0)),"")</f>
        <v/>
      </c>
      <c r="J361" s="67" t="str">
        <f>IFERROR(INDEX('Part Master'!$G$2:$G$1001,MATCH(A361,'Part Master'!$A$2:$A$1001,0)),"")</f>
        <v/>
      </c>
      <c r="K361" s="78" t="str">
        <f>IFERROR(INDEX('Part Master'!$H$2:$H$1001,MATCH(A361,'Part Master'!$A$2:$A$1001,0)),"")</f>
        <v/>
      </c>
      <c r="L361" s="84" t="str">
        <f t="shared" si="47"/>
        <v/>
      </c>
      <c r="M361" s="67" t="str">
        <f>IFERROR(INDEX('Part Master'!$I$2:$I$1001,MATCH(A361,'Part Master'!$A$2:$A$1001,0)),"")</f>
        <v/>
      </c>
      <c r="N361" s="67" t="str">
        <f>IFERROR(INDEX('Part Master'!$J$2:$J$1001,MATCH(A361,'Part Master'!$A$2:$A$1001,0)),"")</f>
        <v/>
      </c>
      <c r="O361" s="78" t="str">
        <f>IFERROR(INDEX('Part Master'!$K$2:$K$1001,MATCH(A361,'Part Master'!$A$2:$A$1001,0)),"")</f>
        <v/>
      </c>
      <c r="P361" s="84" t="str">
        <f t="shared" si="48"/>
        <v/>
      </c>
      <c r="Q361" s="78" t="str">
        <f>IFERROR(INDEX('Part Master'!$L$2:$L$1001,MATCH(A361,'Part Master'!$A$2:$A$1001,0)),"")</f>
        <v/>
      </c>
      <c r="R361" s="84" t="str">
        <f t="shared" si="49"/>
        <v/>
      </c>
      <c r="S361" s="84" t="str">
        <f t="shared" si="50"/>
        <v/>
      </c>
      <c r="T361" s="82" t="str">
        <f t="shared" si="51"/>
        <v/>
      </c>
      <c r="U361" s="82" t="str">
        <f t="shared" si="52"/>
        <v/>
      </c>
      <c r="V361" s="82" t="str">
        <f t="shared" si="53"/>
        <v/>
      </c>
    </row>
    <row r="362" spans="1:22" x14ac:dyDescent="0.3">
      <c r="A362" s="6"/>
      <c r="B362" s="43"/>
      <c r="C362" s="67" t="str">
        <f>IFERROR(INDEX('Part Master'!$B$2:$B$1001,MATCH(A362,'Part Master'!$A$2:$A$1001,0)),"")</f>
        <v/>
      </c>
      <c r="D362" s="80" t="str">
        <f t="shared" si="45"/>
        <v/>
      </c>
      <c r="E362" s="68" t="str">
        <f>IFERROR(INDEX('Part Master'!$C$2:$C$1001,MATCH(A362,'Part Master'!$A$2:$A$1001,0)),"")</f>
        <v/>
      </c>
      <c r="F362" s="67" t="str">
        <f>IFERROR(INDEX('Part Master'!$D$2:$D$1001,MATCH(A362,'Part Master'!$A$2:$A$1001,0)),"")</f>
        <v/>
      </c>
      <c r="G362" s="78" t="str">
        <f>IFERROR(INDEX('Part Master'!$E$2:$E$1001,MATCH(A362,'Part Master'!$A$2:$A$1001,0)),"")</f>
        <v/>
      </c>
      <c r="H362" s="81" t="str">
        <f t="shared" si="46"/>
        <v/>
      </c>
      <c r="I362" s="67" t="str">
        <f>IFERROR(INDEX('Part Master'!$F$2:$F$1001,MATCH(A362,'Part Master'!$A$2:$A$1001,0)),"")</f>
        <v/>
      </c>
      <c r="J362" s="67" t="str">
        <f>IFERROR(INDEX('Part Master'!$G$2:$G$1001,MATCH(A362,'Part Master'!$A$2:$A$1001,0)),"")</f>
        <v/>
      </c>
      <c r="K362" s="78" t="str">
        <f>IFERROR(INDEX('Part Master'!$H$2:$H$1001,MATCH(A362,'Part Master'!$A$2:$A$1001,0)),"")</f>
        <v/>
      </c>
      <c r="L362" s="81" t="str">
        <f t="shared" si="47"/>
        <v/>
      </c>
      <c r="M362" s="67" t="str">
        <f>IFERROR(INDEX('Part Master'!$I$2:$I$1001,MATCH(A362,'Part Master'!$A$2:$A$1001,0)),"")</f>
        <v/>
      </c>
      <c r="N362" s="67" t="str">
        <f>IFERROR(INDEX('Part Master'!$J$2:$J$1001,MATCH(A362,'Part Master'!$A$2:$A$1001,0)),"")</f>
        <v/>
      </c>
      <c r="O362" s="78" t="str">
        <f>IFERROR(INDEX('Part Master'!$K$2:$K$1001,MATCH(A362,'Part Master'!$A$2:$A$1001,0)),"")</f>
        <v/>
      </c>
      <c r="P362" s="81" t="str">
        <f t="shared" si="48"/>
        <v/>
      </c>
      <c r="Q362" s="78" t="str">
        <f>IFERROR(INDEX('Part Master'!$L$2:$L$1001,MATCH(A362,'Part Master'!$A$2:$A$1001,0)),"")</f>
        <v/>
      </c>
      <c r="R362" s="81" t="str">
        <f t="shared" si="49"/>
        <v/>
      </c>
      <c r="S362" s="81" t="str">
        <f t="shared" si="50"/>
        <v/>
      </c>
      <c r="T362" s="82" t="str">
        <f t="shared" si="51"/>
        <v/>
      </c>
      <c r="U362" s="82" t="str">
        <f t="shared" si="52"/>
        <v/>
      </c>
      <c r="V362" s="82" t="str">
        <f t="shared" si="53"/>
        <v/>
      </c>
    </row>
    <row r="363" spans="1:22" x14ac:dyDescent="0.3">
      <c r="A363" s="6"/>
      <c r="B363" s="43"/>
      <c r="C363" s="67" t="str">
        <f>IFERROR(INDEX('Part Master'!$B$2:$B$1001,MATCH(A363,'Part Master'!$A$2:$A$1001,0)),"")</f>
        <v/>
      </c>
      <c r="D363" s="83" t="str">
        <f t="shared" si="45"/>
        <v/>
      </c>
      <c r="E363" s="68" t="str">
        <f>IFERROR(INDEX('Part Master'!$C$2:$C$1001,MATCH(A363,'Part Master'!$A$2:$A$1001,0)),"")</f>
        <v/>
      </c>
      <c r="F363" s="67" t="str">
        <f>IFERROR(INDEX('Part Master'!$D$2:$D$1001,MATCH(A363,'Part Master'!$A$2:$A$1001,0)),"")</f>
        <v/>
      </c>
      <c r="G363" s="78" t="str">
        <f>IFERROR(INDEX('Part Master'!$E$2:$E$1001,MATCH(A363,'Part Master'!$A$2:$A$1001,0)),"")</f>
        <v/>
      </c>
      <c r="H363" s="84" t="str">
        <f t="shared" si="46"/>
        <v/>
      </c>
      <c r="I363" s="67" t="str">
        <f>IFERROR(INDEX('Part Master'!$F$2:$F$1001,MATCH(A363,'Part Master'!$A$2:$A$1001,0)),"")</f>
        <v/>
      </c>
      <c r="J363" s="67" t="str">
        <f>IFERROR(INDEX('Part Master'!$G$2:$G$1001,MATCH(A363,'Part Master'!$A$2:$A$1001,0)),"")</f>
        <v/>
      </c>
      <c r="K363" s="78" t="str">
        <f>IFERROR(INDEX('Part Master'!$H$2:$H$1001,MATCH(A363,'Part Master'!$A$2:$A$1001,0)),"")</f>
        <v/>
      </c>
      <c r="L363" s="84" t="str">
        <f t="shared" si="47"/>
        <v/>
      </c>
      <c r="M363" s="67" t="str">
        <f>IFERROR(INDEX('Part Master'!$I$2:$I$1001,MATCH(A363,'Part Master'!$A$2:$A$1001,0)),"")</f>
        <v/>
      </c>
      <c r="N363" s="67" t="str">
        <f>IFERROR(INDEX('Part Master'!$J$2:$J$1001,MATCH(A363,'Part Master'!$A$2:$A$1001,0)),"")</f>
        <v/>
      </c>
      <c r="O363" s="78" t="str">
        <f>IFERROR(INDEX('Part Master'!$K$2:$K$1001,MATCH(A363,'Part Master'!$A$2:$A$1001,0)),"")</f>
        <v/>
      </c>
      <c r="P363" s="84" t="str">
        <f t="shared" si="48"/>
        <v/>
      </c>
      <c r="Q363" s="78" t="str">
        <f>IFERROR(INDEX('Part Master'!$L$2:$L$1001,MATCH(A363,'Part Master'!$A$2:$A$1001,0)),"")</f>
        <v/>
      </c>
      <c r="R363" s="84" t="str">
        <f t="shared" si="49"/>
        <v/>
      </c>
      <c r="S363" s="84" t="str">
        <f t="shared" si="50"/>
        <v/>
      </c>
      <c r="T363" s="82" t="str">
        <f t="shared" si="51"/>
        <v/>
      </c>
      <c r="U363" s="82" t="str">
        <f t="shared" si="52"/>
        <v/>
      </c>
      <c r="V363" s="82" t="str">
        <f t="shared" si="53"/>
        <v/>
      </c>
    </row>
    <row r="364" spans="1:22" x14ac:dyDescent="0.3">
      <c r="A364" s="6"/>
      <c r="B364" s="43"/>
      <c r="C364" s="67" t="str">
        <f>IFERROR(INDEX('Part Master'!$B$2:$B$1001,MATCH(A364,'Part Master'!$A$2:$A$1001,0)),"")</f>
        <v/>
      </c>
      <c r="D364" s="80" t="str">
        <f t="shared" si="45"/>
        <v/>
      </c>
      <c r="E364" s="68" t="str">
        <f>IFERROR(INDEX('Part Master'!$C$2:$C$1001,MATCH(A364,'Part Master'!$A$2:$A$1001,0)),"")</f>
        <v/>
      </c>
      <c r="F364" s="67" t="str">
        <f>IFERROR(INDEX('Part Master'!$D$2:$D$1001,MATCH(A364,'Part Master'!$A$2:$A$1001,0)),"")</f>
        <v/>
      </c>
      <c r="G364" s="78" t="str">
        <f>IFERROR(INDEX('Part Master'!$E$2:$E$1001,MATCH(A364,'Part Master'!$A$2:$A$1001,0)),"")</f>
        <v/>
      </c>
      <c r="H364" s="81" t="str">
        <f t="shared" si="46"/>
        <v/>
      </c>
      <c r="I364" s="67" t="str">
        <f>IFERROR(INDEX('Part Master'!$F$2:$F$1001,MATCH(A364,'Part Master'!$A$2:$A$1001,0)),"")</f>
        <v/>
      </c>
      <c r="J364" s="67" t="str">
        <f>IFERROR(INDEX('Part Master'!$G$2:$G$1001,MATCH(A364,'Part Master'!$A$2:$A$1001,0)),"")</f>
        <v/>
      </c>
      <c r="K364" s="78" t="str">
        <f>IFERROR(INDEX('Part Master'!$H$2:$H$1001,MATCH(A364,'Part Master'!$A$2:$A$1001,0)),"")</f>
        <v/>
      </c>
      <c r="L364" s="81" t="str">
        <f t="shared" si="47"/>
        <v/>
      </c>
      <c r="M364" s="67" t="str">
        <f>IFERROR(INDEX('Part Master'!$I$2:$I$1001,MATCH(A364,'Part Master'!$A$2:$A$1001,0)),"")</f>
        <v/>
      </c>
      <c r="N364" s="67" t="str">
        <f>IFERROR(INDEX('Part Master'!$J$2:$J$1001,MATCH(A364,'Part Master'!$A$2:$A$1001,0)),"")</f>
        <v/>
      </c>
      <c r="O364" s="78" t="str">
        <f>IFERROR(INDEX('Part Master'!$K$2:$K$1001,MATCH(A364,'Part Master'!$A$2:$A$1001,0)),"")</f>
        <v/>
      </c>
      <c r="P364" s="81" t="str">
        <f t="shared" si="48"/>
        <v/>
      </c>
      <c r="Q364" s="78" t="str">
        <f>IFERROR(INDEX('Part Master'!$L$2:$L$1001,MATCH(A364,'Part Master'!$A$2:$A$1001,0)),"")</f>
        <v/>
      </c>
      <c r="R364" s="81" t="str">
        <f t="shared" si="49"/>
        <v/>
      </c>
      <c r="S364" s="81" t="str">
        <f t="shared" si="50"/>
        <v/>
      </c>
      <c r="T364" s="82" t="str">
        <f t="shared" si="51"/>
        <v/>
      </c>
      <c r="U364" s="82" t="str">
        <f t="shared" si="52"/>
        <v/>
      </c>
      <c r="V364" s="82" t="str">
        <f t="shared" si="53"/>
        <v/>
      </c>
    </row>
    <row r="365" spans="1:22" x14ac:dyDescent="0.3">
      <c r="A365" s="6"/>
      <c r="B365" s="43"/>
      <c r="C365" s="67" t="str">
        <f>IFERROR(INDEX('Part Master'!$B$2:$B$1001,MATCH(A365,'Part Master'!$A$2:$A$1001,0)),"")</f>
        <v/>
      </c>
      <c r="D365" s="83" t="str">
        <f t="shared" si="45"/>
        <v/>
      </c>
      <c r="E365" s="68" t="str">
        <f>IFERROR(INDEX('Part Master'!$C$2:$C$1001,MATCH(A365,'Part Master'!$A$2:$A$1001,0)),"")</f>
        <v/>
      </c>
      <c r="F365" s="67" t="str">
        <f>IFERROR(INDEX('Part Master'!$D$2:$D$1001,MATCH(A365,'Part Master'!$A$2:$A$1001,0)),"")</f>
        <v/>
      </c>
      <c r="G365" s="78" t="str">
        <f>IFERROR(INDEX('Part Master'!$E$2:$E$1001,MATCH(A365,'Part Master'!$A$2:$A$1001,0)),"")</f>
        <v/>
      </c>
      <c r="H365" s="84" t="str">
        <f t="shared" si="46"/>
        <v/>
      </c>
      <c r="I365" s="67" t="str">
        <f>IFERROR(INDEX('Part Master'!$F$2:$F$1001,MATCH(A365,'Part Master'!$A$2:$A$1001,0)),"")</f>
        <v/>
      </c>
      <c r="J365" s="67" t="str">
        <f>IFERROR(INDEX('Part Master'!$G$2:$G$1001,MATCH(A365,'Part Master'!$A$2:$A$1001,0)),"")</f>
        <v/>
      </c>
      <c r="K365" s="78" t="str">
        <f>IFERROR(INDEX('Part Master'!$H$2:$H$1001,MATCH(A365,'Part Master'!$A$2:$A$1001,0)),"")</f>
        <v/>
      </c>
      <c r="L365" s="84" t="str">
        <f t="shared" si="47"/>
        <v/>
      </c>
      <c r="M365" s="67" t="str">
        <f>IFERROR(INDEX('Part Master'!$I$2:$I$1001,MATCH(A365,'Part Master'!$A$2:$A$1001,0)),"")</f>
        <v/>
      </c>
      <c r="N365" s="67" t="str">
        <f>IFERROR(INDEX('Part Master'!$J$2:$J$1001,MATCH(A365,'Part Master'!$A$2:$A$1001,0)),"")</f>
        <v/>
      </c>
      <c r="O365" s="78" t="str">
        <f>IFERROR(INDEX('Part Master'!$K$2:$K$1001,MATCH(A365,'Part Master'!$A$2:$A$1001,0)),"")</f>
        <v/>
      </c>
      <c r="P365" s="84" t="str">
        <f t="shared" si="48"/>
        <v/>
      </c>
      <c r="Q365" s="78" t="str">
        <f>IFERROR(INDEX('Part Master'!$L$2:$L$1001,MATCH(A365,'Part Master'!$A$2:$A$1001,0)),"")</f>
        <v/>
      </c>
      <c r="R365" s="84" t="str">
        <f t="shared" si="49"/>
        <v/>
      </c>
      <c r="S365" s="84" t="str">
        <f t="shared" si="50"/>
        <v/>
      </c>
      <c r="T365" s="82" t="str">
        <f t="shared" si="51"/>
        <v/>
      </c>
      <c r="U365" s="82" t="str">
        <f t="shared" si="52"/>
        <v/>
      </c>
      <c r="V365" s="82" t="str">
        <f t="shared" si="53"/>
        <v/>
      </c>
    </row>
    <row r="366" spans="1:22" x14ac:dyDescent="0.3">
      <c r="A366" s="6"/>
      <c r="B366" s="43"/>
      <c r="C366" s="67" t="str">
        <f>IFERROR(INDEX('Part Master'!$B$2:$B$1001,MATCH(A366,'Part Master'!$A$2:$A$1001,0)),"")</f>
        <v/>
      </c>
      <c r="D366" s="80" t="str">
        <f t="shared" si="45"/>
        <v/>
      </c>
      <c r="E366" s="68" t="str">
        <f>IFERROR(INDEX('Part Master'!$C$2:$C$1001,MATCH(A366,'Part Master'!$A$2:$A$1001,0)),"")</f>
        <v/>
      </c>
      <c r="F366" s="67" t="str">
        <f>IFERROR(INDEX('Part Master'!$D$2:$D$1001,MATCH(A366,'Part Master'!$A$2:$A$1001,0)),"")</f>
        <v/>
      </c>
      <c r="G366" s="78" t="str">
        <f>IFERROR(INDEX('Part Master'!$E$2:$E$1001,MATCH(A366,'Part Master'!$A$2:$A$1001,0)),"")</f>
        <v/>
      </c>
      <c r="H366" s="81" t="str">
        <f t="shared" si="46"/>
        <v/>
      </c>
      <c r="I366" s="67" t="str">
        <f>IFERROR(INDEX('Part Master'!$F$2:$F$1001,MATCH(A366,'Part Master'!$A$2:$A$1001,0)),"")</f>
        <v/>
      </c>
      <c r="J366" s="67" t="str">
        <f>IFERROR(INDEX('Part Master'!$G$2:$G$1001,MATCH(A366,'Part Master'!$A$2:$A$1001,0)),"")</f>
        <v/>
      </c>
      <c r="K366" s="78" t="str">
        <f>IFERROR(INDEX('Part Master'!$H$2:$H$1001,MATCH(A366,'Part Master'!$A$2:$A$1001,0)),"")</f>
        <v/>
      </c>
      <c r="L366" s="81" t="str">
        <f t="shared" si="47"/>
        <v/>
      </c>
      <c r="M366" s="67" t="str">
        <f>IFERROR(INDEX('Part Master'!$I$2:$I$1001,MATCH(A366,'Part Master'!$A$2:$A$1001,0)),"")</f>
        <v/>
      </c>
      <c r="N366" s="67" t="str">
        <f>IFERROR(INDEX('Part Master'!$J$2:$J$1001,MATCH(A366,'Part Master'!$A$2:$A$1001,0)),"")</f>
        <v/>
      </c>
      <c r="O366" s="78" t="str">
        <f>IFERROR(INDEX('Part Master'!$K$2:$K$1001,MATCH(A366,'Part Master'!$A$2:$A$1001,0)),"")</f>
        <v/>
      </c>
      <c r="P366" s="81" t="str">
        <f t="shared" si="48"/>
        <v/>
      </c>
      <c r="Q366" s="78" t="str">
        <f>IFERROR(INDEX('Part Master'!$L$2:$L$1001,MATCH(A366,'Part Master'!$A$2:$A$1001,0)),"")</f>
        <v/>
      </c>
      <c r="R366" s="81" t="str">
        <f t="shared" si="49"/>
        <v/>
      </c>
      <c r="S366" s="81" t="str">
        <f t="shared" si="50"/>
        <v/>
      </c>
      <c r="T366" s="82" t="str">
        <f t="shared" si="51"/>
        <v/>
      </c>
      <c r="U366" s="82" t="str">
        <f t="shared" si="52"/>
        <v/>
      </c>
      <c r="V366" s="82" t="str">
        <f t="shared" si="53"/>
        <v/>
      </c>
    </row>
    <row r="367" spans="1:22" x14ac:dyDescent="0.3">
      <c r="A367" s="6"/>
      <c r="B367" s="43"/>
      <c r="C367" s="67" t="str">
        <f>IFERROR(INDEX('Part Master'!$B$2:$B$1001,MATCH(A367,'Part Master'!$A$2:$A$1001,0)),"")</f>
        <v/>
      </c>
      <c r="D367" s="83" t="str">
        <f t="shared" si="45"/>
        <v/>
      </c>
      <c r="E367" s="68" t="str">
        <f>IFERROR(INDEX('Part Master'!$C$2:$C$1001,MATCH(A367,'Part Master'!$A$2:$A$1001,0)),"")</f>
        <v/>
      </c>
      <c r="F367" s="67" t="str">
        <f>IFERROR(INDEX('Part Master'!$D$2:$D$1001,MATCH(A367,'Part Master'!$A$2:$A$1001,0)),"")</f>
        <v/>
      </c>
      <c r="G367" s="78" t="str">
        <f>IFERROR(INDEX('Part Master'!$E$2:$E$1001,MATCH(A367,'Part Master'!$A$2:$A$1001,0)),"")</f>
        <v/>
      </c>
      <c r="H367" s="84" t="str">
        <f t="shared" si="46"/>
        <v/>
      </c>
      <c r="I367" s="67" t="str">
        <f>IFERROR(INDEX('Part Master'!$F$2:$F$1001,MATCH(A367,'Part Master'!$A$2:$A$1001,0)),"")</f>
        <v/>
      </c>
      <c r="J367" s="67" t="str">
        <f>IFERROR(INDEX('Part Master'!$G$2:$G$1001,MATCH(A367,'Part Master'!$A$2:$A$1001,0)),"")</f>
        <v/>
      </c>
      <c r="K367" s="78" t="str">
        <f>IFERROR(INDEX('Part Master'!$H$2:$H$1001,MATCH(A367,'Part Master'!$A$2:$A$1001,0)),"")</f>
        <v/>
      </c>
      <c r="L367" s="84" t="str">
        <f t="shared" si="47"/>
        <v/>
      </c>
      <c r="M367" s="67" t="str">
        <f>IFERROR(INDEX('Part Master'!$I$2:$I$1001,MATCH(A367,'Part Master'!$A$2:$A$1001,0)),"")</f>
        <v/>
      </c>
      <c r="N367" s="67" t="str">
        <f>IFERROR(INDEX('Part Master'!$J$2:$J$1001,MATCH(A367,'Part Master'!$A$2:$A$1001,0)),"")</f>
        <v/>
      </c>
      <c r="O367" s="78" t="str">
        <f>IFERROR(INDEX('Part Master'!$K$2:$K$1001,MATCH(A367,'Part Master'!$A$2:$A$1001,0)),"")</f>
        <v/>
      </c>
      <c r="P367" s="84" t="str">
        <f t="shared" si="48"/>
        <v/>
      </c>
      <c r="Q367" s="78" t="str">
        <f>IFERROR(INDEX('Part Master'!$L$2:$L$1001,MATCH(A367,'Part Master'!$A$2:$A$1001,0)),"")</f>
        <v/>
      </c>
      <c r="R367" s="84" t="str">
        <f t="shared" si="49"/>
        <v/>
      </c>
      <c r="S367" s="84" t="str">
        <f t="shared" si="50"/>
        <v/>
      </c>
      <c r="T367" s="82" t="str">
        <f t="shared" si="51"/>
        <v/>
      </c>
      <c r="U367" s="82" t="str">
        <f t="shared" si="52"/>
        <v/>
      </c>
      <c r="V367" s="82" t="str">
        <f t="shared" si="53"/>
        <v/>
      </c>
    </row>
    <row r="368" spans="1:22" x14ac:dyDescent="0.3">
      <c r="A368" s="6"/>
      <c r="B368" s="43"/>
      <c r="C368" s="67" t="str">
        <f>IFERROR(INDEX('Part Master'!$B$2:$B$1001,MATCH(A368,'Part Master'!$A$2:$A$1001,0)),"")</f>
        <v/>
      </c>
      <c r="D368" s="80" t="str">
        <f t="shared" si="45"/>
        <v/>
      </c>
      <c r="E368" s="68" t="str">
        <f>IFERROR(INDEX('Part Master'!$C$2:$C$1001,MATCH(A368,'Part Master'!$A$2:$A$1001,0)),"")</f>
        <v/>
      </c>
      <c r="F368" s="67" t="str">
        <f>IFERROR(INDEX('Part Master'!$D$2:$D$1001,MATCH(A368,'Part Master'!$A$2:$A$1001,0)),"")</f>
        <v/>
      </c>
      <c r="G368" s="78" t="str">
        <f>IFERROR(INDEX('Part Master'!$E$2:$E$1001,MATCH(A368,'Part Master'!$A$2:$A$1001,0)),"")</f>
        <v/>
      </c>
      <c r="H368" s="81" t="str">
        <f t="shared" si="46"/>
        <v/>
      </c>
      <c r="I368" s="67" t="str">
        <f>IFERROR(INDEX('Part Master'!$F$2:$F$1001,MATCH(A368,'Part Master'!$A$2:$A$1001,0)),"")</f>
        <v/>
      </c>
      <c r="J368" s="67" t="str">
        <f>IFERROR(INDEX('Part Master'!$G$2:$G$1001,MATCH(A368,'Part Master'!$A$2:$A$1001,0)),"")</f>
        <v/>
      </c>
      <c r="K368" s="78" t="str">
        <f>IFERROR(INDEX('Part Master'!$H$2:$H$1001,MATCH(A368,'Part Master'!$A$2:$A$1001,0)),"")</f>
        <v/>
      </c>
      <c r="L368" s="81" t="str">
        <f t="shared" si="47"/>
        <v/>
      </c>
      <c r="M368" s="67" t="str">
        <f>IFERROR(INDEX('Part Master'!$I$2:$I$1001,MATCH(A368,'Part Master'!$A$2:$A$1001,0)),"")</f>
        <v/>
      </c>
      <c r="N368" s="67" t="str">
        <f>IFERROR(INDEX('Part Master'!$J$2:$J$1001,MATCH(A368,'Part Master'!$A$2:$A$1001,0)),"")</f>
        <v/>
      </c>
      <c r="O368" s="78" t="str">
        <f>IFERROR(INDEX('Part Master'!$K$2:$K$1001,MATCH(A368,'Part Master'!$A$2:$A$1001,0)),"")</f>
        <v/>
      </c>
      <c r="P368" s="81" t="str">
        <f t="shared" si="48"/>
        <v/>
      </c>
      <c r="Q368" s="78" t="str">
        <f>IFERROR(INDEX('Part Master'!$L$2:$L$1001,MATCH(A368,'Part Master'!$A$2:$A$1001,0)),"")</f>
        <v/>
      </c>
      <c r="R368" s="81" t="str">
        <f t="shared" si="49"/>
        <v/>
      </c>
      <c r="S368" s="81" t="str">
        <f t="shared" si="50"/>
        <v/>
      </c>
      <c r="T368" s="82" t="str">
        <f t="shared" si="51"/>
        <v/>
      </c>
      <c r="U368" s="82" t="str">
        <f t="shared" si="52"/>
        <v/>
      </c>
      <c r="V368" s="82" t="str">
        <f t="shared" si="53"/>
        <v/>
      </c>
    </row>
    <row r="369" spans="1:22" x14ac:dyDescent="0.3">
      <c r="A369" s="6"/>
      <c r="B369" s="43"/>
      <c r="C369" s="67" t="str">
        <f>IFERROR(INDEX('Part Master'!$B$2:$B$1001,MATCH(A369,'Part Master'!$A$2:$A$1001,0)),"")</f>
        <v/>
      </c>
      <c r="D369" s="83" t="str">
        <f t="shared" si="45"/>
        <v/>
      </c>
      <c r="E369" s="68" t="str">
        <f>IFERROR(INDEX('Part Master'!$C$2:$C$1001,MATCH(A369,'Part Master'!$A$2:$A$1001,0)),"")</f>
        <v/>
      </c>
      <c r="F369" s="67" t="str">
        <f>IFERROR(INDEX('Part Master'!$D$2:$D$1001,MATCH(A369,'Part Master'!$A$2:$A$1001,0)),"")</f>
        <v/>
      </c>
      <c r="G369" s="78" t="str">
        <f>IFERROR(INDEX('Part Master'!$E$2:$E$1001,MATCH(A369,'Part Master'!$A$2:$A$1001,0)),"")</f>
        <v/>
      </c>
      <c r="H369" s="84" t="str">
        <f t="shared" si="46"/>
        <v/>
      </c>
      <c r="I369" s="67" t="str">
        <f>IFERROR(INDEX('Part Master'!$F$2:$F$1001,MATCH(A369,'Part Master'!$A$2:$A$1001,0)),"")</f>
        <v/>
      </c>
      <c r="J369" s="67" t="str">
        <f>IFERROR(INDEX('Part Master'!$G$2:$G$1001,MATCH(A369,'Part Master'!$A$2:$A$1001,0)),"")</f>
        <v/>
      </c>
      <c r="K369" s="78" t="str">
        <f>IFERROR(INDEX('Part Master'!$H$2:$H$1001,MATCH(A369,'Part Master'!$A$2:$A$1001,0)),"")</f>
        <v/>
      </c>
      <c r="L369" s="84" t="str">
        <f t="shared" si="47"/>
        <v/>
      </c>
      <c r="M369" s="67" t="str">
        <f>IFERROR(INDEX('Part Master'!$I$2:$I$1001,MATCH(A369,'Part Master'!$A$2:$A$1001,0)),"")</f>
        <v/>
      </c>
      <c r="N369" s="67" t="str">
        <f>IFERROR(INDEX('Part Master'!$J$2:$J$1001,MATCH(A369,'Part Master'!$A$2:$A$1001,0)),"")</f>
        <v/>
      </c>
      <c r="O369" s="78" t="str">
        <f>IFERROR(INDEX('Part Master'!$K$2:$K$1001,MATCH(A369,'Part Master'!$A$2:$A$1001,0)),"")</f>
        <v/>
      </c>
      <c r="P369" s="84" t="str">
        <f t="shared" si="48"/>
        <v/>
      </c>
      <c r="Q369" s="78" t="str">
        <f>IFERROR(INDEX('Part Master'!$L$2:$L$1001,MATCH(A369,'Part Master'!$A$2:$A$1001,0)),"")</f>
        <v/>
      </c>
      <c r="R369" s="84" t="str">
        <f t="shared" si="49"/>
        <v/>
      </c>
      <c r="S369" s="84" t="str">
        <f t="shared" si="50"/>
        <v/>
      </c>
      <c r="T369" s="82" t="str">
        <f t="shared" si="51"/>
        <v/>
      </c>
      <c r="U369" s="82" t="str">
        <f t="shared" si="52"/>
        <v/>
      </c>
      <c r="V369" s="82" t="str">
        <f t="shared" si="53"/>
        <v/>
      </c>
    </row>
    <row r="370" spans="1:22" x14ac:dyDescent="0.3">
      <c r="A370" s="6"/>
      <c r="B370" s="43"/>
      <c r="C370" s="67" t="str">
        <f>IFERROR(INDEX('Part Master'!$B$2:$B$1001,MATCH(A370,'Part Master'!$A$2:$A$1001,0)),"")</f>
        <v/>
      </c>
      <c r="D370" s="80" t="str">
        <f t="shared" si="45"/>
        <v/>
      </c>
      <c r="E370" s="68" t="str">
        <f>IFERROR(INDEX('Part Master'!$C$2:$C$1001,MATCH(A370,'Part Master'!$A$2:$A$1001,0)),"")</f>
        <v/>
      </c>
      <c r="F370" s="67" t="str">
        <f>IFERROR(INDEX('Part Master'!$D$2:$D$1001,MATCH(A370,'Part Master'!$A$2:$A$1001,0)),"")</f>
        <v/>
      </c>
      <c r="G370" s="78" t="str">
        <f>IFERROR(INDEX('Part Master'!$E$2:$E$1001,MATCH(A370,'Part Master'!$A$2:$A$1001,0)),"")</f>
        <v/>
      </c>
      <c r="H370" s="81" t="str">
        <f t="shared" si="46"/>
        <v/>
      </c>
      <c r="I370" s="67" t="str">
        <f>IFERROR(INDEX('Part Master'!$F$2:$F$1001,MATCH(A370,'Part Master'!$A$2:$A$1001,0)),"")</f>
        <v/>
      </c>
      <c r="J370" s="67" t="str">
        <f>IFERROR(INDEX('Part Master'!$G$2:$G$1001,MATCH(A370,'Part Master'!$A$2:$A$1001,0)),"")</f>
        <v/>
      </c>
      <c r="K370" s="78" t="str">
        <f>IFERROR(INDEX('Part Master'!$H$2:$H$1001,MATCH(A370,'Part Master'!$A$2:$A$1001,0)),"")</f>
        <v/>
      </c>
      <c r="L370" s="81" t="str">
        <f t="shared" si="47"/>
        <v/>
      </c>
      <c r="M370" s="67" t="str">
        <f>IFERROR(INDEX('Part Master'!$I$2:$I$1001,MATCH(A370,'Part Master'!$A$2:$A$1001,0)),"")</f>
        <v/>
      </c>
      <c r="N370" s="67" t="str">
        <f>IFERROR(INDEX('Part Master'!$J$2:$J$1001,MATCH(A370,'Part Master'!$A$2:$A$1001,0)),"")</f>
        <v/>
      </c>
      <c r="O370" s="78" t="str">
        <f>IFERROR(INDEX('Part Master'!$K$2:$K$1001,MATCH(A370,'Part Master'!$A$2:$A$1001,0)),"")</f>
        <v/>
      </c>
      <c r="P370" s="81" t="str">
        <f t="shared" si="48"/>
        <v/>
      </c>
      <c r="Q370" s="78" t="str">
        <f>IFERROR(INDEX('Part Master'!$L$2:$L$1001,MATCH(A370,'Part Master'!$A$2:$A$1001,0)),"")</f>
        <v/>
      </c>
      <c r="R370" s="81" t="str">
        <f t="shared" si="49"/>
        <v/>
      </c>
      <c r="S370" s="81" t="str">
        <f t="shared" si="50"/>
        <v/>
      </c>
      <c r="T370" s="82" t="str">
        <f t="shared" si="51"/>
        <v/>
      </c>
      <c r="U370" s="82" t="str">
        <f t="shared" si="52"/>
        <v/>
      </c>
      <c r="V370" s="82" t="str">
        <f t="shared" si="53"/>
        <v/>
      </c>
    </row>
    <row r="371" spans="1:22" x14ac:dyDescent="0.3">
      <c r="A371" s="6"/>
      <c r="B371" s="43"/>
      <c r="C371" s="67" t="str">
        <f>IFERROR(INDEX('Part Master'!$B$2:$B$1001,MATCH(A371,'Part Master'!$A$2:$A$1001,0)),"")</f>
        <v/>
      </c>
      <c r="D371" s="83" t="str">
        <f t="shared" si="45"/>
        <v/>
      </c>
      <c r="E371" s="68" t="str">
        <f>IFERROR(INDEX('Part Master'!$C$2:$C$1001,MATCH(A371,'Part Master'!$A$2:$A$1001,0)),"")</f>
        <v/>
      </c>
      <c r="F371" s="67" t="str">
        <f>IFERROR(INDEX('Part Master'!$D$2:$D$1001,MATCH(A371,'Part Master'!$A$2:$A$1001,0)),"")</f>
        <v/>
      </c>
      <c r="G371" s="78" t="str">
        <f>IFERROR(INDEX('Part Master'!$E$2:$E$1001,MATCH(A371,'Part Master'!$A$2:$A$1001,0)),"")</f>
        <v/>
      </c>
      <c r="H371" s="84" t="str">
        <f t="shared" si="46"/>
        <v/>
      </c>
      <c r="I371" s="67" t="str">
        <f>IFERROR(INDEX('Part Master'!$F$2:$F$1001,MATCH(A371,'Part Master'!$A$2:$A$1001,0)),"")</f>
        <v/>
      </c>
      <c r="J371" s="67" t="str">
        <f>IFERROR(INDEX('Part Master'!$G$2:$G$1001,MATCH(A371,'Part Master'!$A$2:$A$1001,0)),"")</f>
        <v/>
      </c>
      <c r="K371" s="78" t="str">
        <f>IFERROR(INDEX('Part Master'!$H$2:$H$1001,MATCH(A371,'Part Master'!$A$2:$A$1001,0)),"")</f>
        <v/>
      </c>
      <c r="L371" s="84" t="str">
        <f t="shared" si="47"/>
        <v/>
      </c>
      <c r="M371" s="67" t="str">
        <f>IFERROR(INDEX('Part Master'!$I$2:$I$1001,MATCH(A371,'Part Master'!$A$2:$A$1001,0)),"")</f>
        <v/>
      </c>
      <c r="N371" s="67" t="str">
        <f>IFERROR(INDEX('Part Master'!$J$2:$J$1001,MATCH(A371,'Part Master'!$A$2:$A$1001,0)),"")</f>
        <v/>
      </c>
      <c r="O371" s="78" t="str">
        <f>IFERROR(INDEX('Part Master'!$K$2:$K$1001,MATCH(A371,'Part Master'!$A$2:$A$1001,0)),"")</f>
        <v/>
      </c>
      <c r="P371" s="84" t="str">
        <f t="shared" si="48"/>
        <v/>
      </c>
      <c r="Q371" s="78" t="str">
        <f>IFERROR(INDEX('Part Master'!$L$2:$L$1001,MATCH(A371,'Part Master'!$A$2:$A$1001,0)),"")</f>
        <v/>
      </c>
      <c r="R371" s="84" t="str">
        <f t="shared" si="49"/>
        <v/>
      </c>
      <c r="S371" s="84" t="str">
        <f t="shared" si="50"/>
        <v/>
      </c>
      <c r="T371" s="82" t="str">
        <f t="shared" si="51"/>
        <v/>
      </c>
      <c r="U371" s="82" t="str">
        <f t="shared" si="52"/>
        <v/>
      </c>
      <c r="V371" s="82" t="str">
        <f t="shared" si="53"/>
        <v/>
      </c>
    </row>
    <row r="372" spans="1:22" x14ac:dyDescent="0.3">
      <c r="A372" s="6"/>
      <c r="B372" s="43"/>
      <c r="C372" s="67" t="str">
        <f>IFERROR(INDEX('Part Master'!$B$2:$B$1001,MATCH(A372,'Part Master'!$A$2:$A$1001,0)),"")</f>
        <v/>
      </c>
      <c r="D372" s="80" t="str">
        <f t="shared" si="45"/>
        <v/>
      </c>
      <c r="E372" s="68" t="str">
        <f>IFERROR(INDEX('Part Master'!$C$2:$C$1001,MATCH(A372,'Part Master'!$A$2:$A$1001,0)),"")</f>
        <v/>
      </c>
      <c r="F372" s="67" t="str">
        <f>IFERROR(INDEX('Part Master'!$D$2:$D$1001,MATCH(A372,'Part Master'!$A$2:$A$1001,0)),"")</f>
        <v/>
      </c>
      <c r="G372" s="78" t="str">
        <f>IFERROR(INDEX('Part Master'!$E$2:$E$1001,MATCH(A372,'Part Master'!$A$2:$A$1001,0)),"")</f>
        <v/>
      </c>
      <c r="H372" s="81" t="str">
        <f t="shared" si="46"/>
        <v/>
      </c>
      <c r="I372" s="67" t="str">
        <f>IFERROR(INDEX('Part Master'!$F$2:$F$1001,MATCH(A372,'Part Master'!$A$2:$A$1001,0)),"")</f>
        <v/>
      </c>
      <c r="J372" s="67" t="str">
        <f>IFERROR(INDEX('Part Master'!$G$2:$G$1001,MATCH(A372,'Part Master'!$A$2:$A$1001,0)),"")</f>
        <v/>
      </c>
      <c r="K372" s="78" t="str">
        <f>IFERROR(INDEX('Part Master'!$H$2:$H$1001,MATCH(A372,'Part Master'!$A$2:$A$1001,0)),"")</f>
        <v/>
      </c>
      <c r="L372" s="81" t="str">
        <f t="shared" si="47"/>
        <v/>
      </c>
      <c r="M372" s="67" t="str">
        <f>IFERROR(INDEX('Part Master'!$I$2:$I$1001,MATCH(A372,'Part Master'!$A$2:$A$1001,0)),"")</f>
        <v/>
      </c>
      <c r="N372" s="67" t="str">
        <f>IFERROR(INDEX('Part Master'!$J$2:$J$1001,MATCH(A372,'Part Master'!$A$2:$A$1001,0)),"")</f>
        <v/>
      </c>
      <c r="O372" s="78" t="str">
        <f>IFERROR(INDEX('Part Master'!$K$2:$K$1001,MATCH(A372,'Part Master'!$A$2:$A$1001,0)),"")</f>
        <v/>
      </c>
      <c r="P372" s="81" t="str">
        <f t="shared" si="48"/>
        <v/>
      </c>
      <c r="Q372" s="78" t="str">
        <f>IFERROR(INDEX('Part Master'!$L$2:$L$1001,MATCH(A372,'Part Master'!$A$2:$A$1001,0)),"")</f>
        <v/>
      </c>
      <c r="R372" s="81" t="str">
        <f t="shared" si="49"/>
        <v/>
      </c>
      <c r="S372" s="81" t="str">
        <f t="shared" si="50"/>
        <v/>
      </c>
      <c r="T372" s="82" t="str">
        <f t="shared" si="51"/>
        <v/>
      </c>
      <c r="U372" s="82" t="str">
        <f t="shared" si="52"/>
        <v/>
      </c>
      <c r="V372" s="82" t="str">
        <f t="shared" si="53"/>
        <v/>
      </c>
    </row>
    <row r="373" spans="1:22" x14ac:dyDescent="0.3">
      <c r="A373" s="6"/>
      <c r="B373" s="43"/>
      <c r="C373" s="67" t="str">
        <f>IFERROR(INDEX('Part Master'!$B$2:$B$1001,MATCH(A373,'Part Master'!$A$2:$A$1001,0)),"")</f>
        <v/>
      </c>
      <c r="D373" s="83" t="str">
        <f t="shared" si="45"/>
        <v/>
      </c>
      <c r="E373" s="68" t="str">
        <f>IFERROR(INDEX('Part Master'!$C$2:$C$1001,MATCH(A373,'Part Master'!$A$2:$A$1001,0)),"")</f>
        <v/>
      </c>
      <c r="F373" s="67" t="str">
        <f>IFERROR(INDEX('Part Master'!$D$2:$D$1001,MATCH(A373,'Part Master'!$A$2:$A$1001,0)),"")</f>
        <v/>
      </c>
      <c r="G373" s="78" t="str">
        <f>IFERROR(INDEX('Part Master'!$E$2:$E$1001,MATCH(A373,'Part Master'!$A$2:$A$1001,0)),"")</f>
        <v/>
      </c>
      <c r="H373" s="84" t="str">
        <f t="shared" si="46"/>
        <v/>
      </c>
      <c r="I373" s="67" t="str">
        <f>IFERROR(INDEX('Part Master'!$F$2:$F$1001,MATCH(A373,'Part Master'!$A$2:$A$1001,0)),"")</f>
        <v/>
      </c>
      <c r="J373" s="67" t="str">
        <f>IFERROR(INDEX('Part Master'!$G$2:$G$1001,MATCH(A373,'Part Master'!$A$2:$A$1001,0)),"")</f>
        <v/>
      </c>
      <c r="K373" s="78" t="str">
        <f>IFERROR(INDEX('Part Master'!$H$2:$H$1001,MATCH(A373,'Part Master'!$A$2:$A$1001,0)),"")</f>
        <v/>
      </c>
      <c r="L373" s="84" t="str">
        <f t="shared" si="47"/>
        <v/>
      </c>
      <c r="M373" s="67" t="str">
        <f>IFERROR(INDEX('Part Master'!$I$2:$I$1001,MATCH(A373,'Part Master'!$A$2:$A$1001,0)),"")</f>
        <v/>
      </c>
      <c r="N373" s="67" t="str">
        <f>IFERROR(INDEX('Part Master'!$J$2:$J$1001,MATCH(A373,'Part Master'!$A$2:$A$1001,0)),"")</f>
        <v/>
      </c>
      <c r="O373" s="78" t="str">
        <f>IFERROR(INDEX('Part Master'!$K$2:$K$1001,MATCH(A373,'Part Master'!$A$2:$A$1001,0)),"")</f>
        <v/>
      </c>
      <c r="P373" s="84" t="str">
        <f t="shared" si="48"/>
        <v/>
      </c>
      <c r="Q373" s="78" t="str">
        <f>IFERROR(INDEX('Part Master'!$L$2:$L$1001,MATCH(A373,'Part Master'!$A$2:$A$1001,0)),"")</f>
        <v/>
      </c>
      <c r="R373" s="84" t="str">
        <f t="shared" si="49"/>
        <v/>
      </c>
      <c r="S373" s="84" t="str">
        <f t="shared" si="50"/>
        <v/>
      </c>
      <c r="T373" s="82" t="str">
        <f t="shared" si="51"/>
        <v/>
      </c>
      <c r="U373" s="82" t="str">
        <f t="shared" si="52"/>
        <v/>
      </c>
      <c r="V373" s="82" t="str">
        <f t="shared" si="53"/>
        <v/>
      </c>
    </row>
    <row r="374" spans="1:22" x14ac:dyDescent="0.3">
      <c r="A374" s="6"/>
      <c r="B374" s="43"/>
      <c r="C374" s="67" t="str">
        <f>IFERROR(INDEX('Part Master'!$B$2:$B$1001,MATCH(A374,'Part Master'!$A$2:$A$1001,0)),"")</f>
        <v/>
      </c>
      <c r="D374" s="80" t="str">
        <f t="shared" si="45"/>
        <v/>
      </c>
      <c r="E374" s="68" t="str">
        <f>IFERROR(INDEX('Part Master'!$C$2:$C$1001,MATCH(A374,'Part Master'!$A$2:$A$1001,0)),"")</f>
        <v/>
      </c>
      <c r="F374" s="67" t="str">
        <f>IFERROR(INDEX('Part Master'!$D$2:$D$1001,MATCH(A374,'Part Master'!$A$2:$A$1001,0)),"")</f>
        <v/>
      </c>
      <c r="G374" s="78" t="str">
        <f>IFERROR(INDEX('Part Master'!$E$2:$E$1001,MATCH(A374,'Part Master'!$A$2:$A$1001,0)),"")</f>
        <v/>
      </c>
      <c r="H374" s="81" t="str">
        <f t="shared" si="46"/>
        <v/>
      </c>
      <c r="I374" s="67" t="str">
        <f>IFERROR(INDEX('Part Master'!$F$2:$F$1001,MATCH(A374,'Part Master'!$A$2:$A$1001,0)),"")</f>
        <v/>
      </c>
      <c r="J374" s="67" t="str">
        <f>IFERROR(INDEX('Part Master'!$G$2:$G$1001,MATCH(A374,'Part Master'!$A$2:$A$1001,0)),"")</f>
        <v/>
      </c>
      <c r="K374" s="78" t="str">
        <f>IFERROR(INDEX('Part Master'!$H$2:$H$1001,MATCH(A374,'Part Master'!$A$2:$A$1001,0)),"")</f>
        <v/>
      </c>
      <c r="L374" s="81" t="str">
        <f t="shared" si="47"/>
        <v/>
      </c>
      <c r="M374" s="67" t="str">
        <f>IFERROR(INDEX('Part Master'!$I$2:$I$1001,MATCH(A374,'Part Master'!$A$2:$A$1001,0)),"")</f>
        <v/>
      </c>
      <c r="N374" s="67" t="str">
        <f>IFERROR(INDEX('Part Master'!$J$2:$J$1001,MATCH(A374,'Part Master'!$A$2:$A$1001,0)),"")</f>
        <v/>
      </c>
      <c r="O374" s="78" t="str">
        <f>IFERROR(INDEX('Part Master'!$K$2:$K$1001,MATCH(A374,'Part Master'!$A$2:$A$1001,0)),"")</f>
        <v/>
      </c>
      <c r="P374" s="81" t="str">
        <f t="shared" si="48"/>
        <v/>
      </c>
      <c r="Q374" s="78" t="str">
        <f>IFERROR(INDEX('Part Master'!$L$2:$L$1001,MATCH(A374,'Part Master'!$A$2:$A$1001,0)),"")</f>
        <v/>
      </c>
      <c r="R374" s="81" t="str">
        <f t="shared" si="49"/>
        <v/>
      </c>
      <c r="S374" s="81" t="str">
        <f t="shared" si="50"/>
        <v/>
      </c>
      <c r="T374" s="82" t="str">
        <f t="shared" si="51"/>
        <v/>
      </c>
      <c r="U374" s="82" t="str">
        <f t="shared" si="52"/>
        <v/>
      </c>
      <c r="V374" s="82" t="str">
        <f t="shared" si="53"/>
        <v/>
      </c>
    </row>
    <row r="375" spans="1:22" x14ac:dyDescent="0.3">
      <c r="A375" s="6"/>
      <c r="B375" s="43"/>
      <c r="C375" s="67" t="str">
        <f>IFERROR(INDEX('Part Master'!$B$2:$B$1001,MATCH(A375,'Part Master'!$A$2:$A$1001,0)),"")</f>
        <v/>
      </c>
      <c r="D375" s="83" t="str">
        <f t="shared" si="45"/>
        <v/>
      </c>
      <c r="E375" s="68" t="str">
        <f>IFERROR(INDEX('Part Master'!$C$2:$C$1001,MATCH(A375,'Part Master'!$A$2:$A$1001,0)),"")</f>
        <v/>
      </c>
      <c r="F375" s="67" t="str">
        <f>IFERROR(INDEX('Part Master'!$D$2:$D$1001,MATCH(A375,'Part Master'!$A$2:$A$1001,0)),"")</f>
        <v/>
      </c>
      <c r="G375" s="78" t="str">
        <f>IFERROR(INDEX('Part Master'!$E$2:$E$1001,MATCH(A375,'Part Master'!$A$2:$A$1001,0)),"")</f>
        <v/>
      </c>
      <c r="H375" s="84" t="str">
        <f t="shared" si="46"/>
        <v/>
      </c>
      <c r="I375" s="67" t="str">
        <f>IFERROR(INDEX('Part Master'!$F$2:$F$1001,MATCH(A375,'Part Master'!$A$2:$A$1001,0)),"")</f>
        <v/>
      </c>
      <c r="J375" s="67" t="str">
        <f>IFERROR(INDEX('Part Master'!$G$2:$G$1001,MATCH(A375,'Part Master'!$A$2:$A$1001,0)),"")</f>
        <v/>
      </c>
      <c r="K375" s="78" t="str">
        <f>IFERROR(INDEX('Part Master'!$H$2:$H$1001,MATCH(A375,'Part Master'!$A$2:$A$1001,0)),"")</f>
        <v/>
      </c>
      <c r="L375" s="84" t="str">
        <f t="shared" si="47"/>
        <v/>
      </c>
      <c r="M375" s="67" t="str">
        <f>IFERROR(INDEX('Part Master'!$I$2:$I$1001,MATCH(A375,'Part Master'!$A$2:$A$1001,0)),"")</f>
        <v/>
      </c>
      <c r="N375" s="67" t="str">
        <f>IFERROR(INDEX('Part Master'!$J$2:$J$1001,MATCH(A375,'Part Master'!$A$2:$A$1001,0)),"")</f>
        <v/>
      </c>
      <c r="O375" s="78" t="str">
        <f>IFERROR(INDEX('Part Master'!$K$2:$K$1001,MATCH(A375,'Part Master'!$A$2:$A$1001,0)),"")</f>
        <v/>
      </c>
      <c r="P375" s="84" t="str">
        <f t="shared" si="48"/>
        <v/>
      </c>
      <c r="Q375" s="78" t="str">
        <f>IFERROR(INDEX('Part Master'!$L$2:$L$1001,MATCH(A375,'Part Master'!$A$2:$A$1001,0)),"")</f>
        <v/>
      </c>
      <c r="R375" s="84" t="str">
        <f t="shared" si="49"/>
        <v/>
      </c>
      <c r="S375" s="84" t="str">
        <f t="shared" si="50"/>
        <v/>
      </c>
      <c r="T375" s="82" t="str">
        <f t="shared" si="51"/>
        <v/>
      </c>
      <c r="U375" s="82" t="str">
        <f t="shared" si="52"/>
        <v/>
      </c>
      <c r="V375" s="82" t="str">
        <f t="shared" si="53"/>
        <v/>
      </c>
    </row>
    <row r="376" spans="1:22" x14ac:dyDescent="0.3">
      <c r="A376" s="6"/>
      <c r="B376" s="43"/>
      <c r="C376" s="67" t="str">
        <f>IFERROR(INDEX('Part Master'!$B$2:$B$1001,MATCH(A376,'Part Master'!$A$2:$A$1001,0)),"")</f>
        <v/>
      </c>
      <c r="D376" s="80" t="str">
        <f t="shared" si="45"/>
        <v/>
      </c>
      <c r="E376" s="68" t="str">
        <f>IFERROR(INDEX('Part Master'!$C$2:$C$1001,MATCH(A376,'Part Master'!$A$2:$A$1001,0)),"")</f>
        <v/>
      </c>
      <c r="F376" s="67" t="str">
        <f>IFERROR(INDEX('Part Master'!$D$2:$D$1001,MATCH(A376,'Part Master'!$A$2:$A$1001,0)),"")</f>
        <v/>
      </c>
      <c r="G376" s="78" t="str">
        <f>IFERROR(INDEX('Part Master'!$E$2:$E$1001,MATCH(A376,'Part Master'!$A$2:$A$1001,0)),"")</f>
        <v/>
      </c>
      <c r="H376" s="81" t="str">
        <f t="shared" si="46"/>
        <v/>
      </c>
      <c r="I376" s="67" t="str">
        <f>IFERROR(INDEX('Part Master'!$F$2:$F$1001,MATCH(A376,'Part Master'!$A$2:$A$1001,0)),"")</f>
        <v/>
      </c>
      <c r="J376" s="67" t="str">
        <f>IFERROR(INDEX('Part Master'!$G$2:$G$1001,MATCH(A376,'Part Master'!$A$2:$A$1001,0)),"")</f>
        <v/>
      </c>
      <c r="K376" s="78" t="str">
        <f>IFERROR(INDEX('Part Master'!$H$2:$H$1001,MATCH(A376,'Part Master'!$A$2:$A$1001,0)),"")</f>
        <v/>
      </c>
      <c r="L376" s="81" t="str">
        <f t="shared" si="47"/>
        <v/>
      </c>
      <c r="M376" s="67" t="str">
        <f>IFERROR(INDEX('Part Master'!$I$2:$I$1001,MATCH(A376,'Part Master'!$A$2:$A$1001,0)),"")</f>
        <v/>
      </c>
      <c r="N376" s="67" t="str">
        <f>IFERROR(INDEX('Part Master'!$J$2:$J$1001,MATCH(A376,'Part Master'!$A$2:$A$1001,0)),"")</f>
        <v/>
      </c>
      <c r="O376" s="78" t="str">
        <f>IFERROR(INDEX('Part Master'!$K$2:$K$1001,MATCH(A376,'Part Master'!$A$2:$A$1001,0)),"")</f>
        <v/>
      </c>
      <c r="P376" s="81" t="str">
        <f t="shared" si="48"/>
        <v/>
      </c>
      <c r="Q376" s="78" t="str">
        <f>IFERROR(INDEX('Part Master'!$L$2:$L$1001,MATCH(A376,'Part Master'!$A$2:$A$1001,0)),"")</f>
        <v/>
      </c>
      <c r="R376" s="81" t="str">
        <f t="shared" si="49"/>
        <v/>
      </c>
      <c r="S376" s="81" t="str">
        <f t="shared" si="50"/>
        <v/>
      </c>
      <c r="T376" s="82" t="str">
        <f t="shared" si="51"/>
        <v/>
      </c>
      <c r="U376" s="82" t="str">
        <f t="shared" si="52"/>
        <v/>
      </c>
      <c r="V376" s="82" t="str">
        <f t="shared" si="53"/>
        <v/>
      </c>
    </row>
    <row r="377" spans="1:22" x14ac:dyDescent="0.3">
      <c r="A377" s="6"/>
      <c r="B377" s="43"/>
      <c r="C377" s="67" t="str">
        <f>IFERROR(INDEX('Part Master'!$B$2:$B$1001,MATCH(A377,'Part Master'!$A$2:$A$1001,0)),"")</f>
        <v/>
      </c>
      <c r="D377" s="83" t="str">
        <f t="shared" si="45"/>
        <v/>
      </c>
      <c r="E377" s="68" t="str">
        <f>IFERROR(INDEX('Part Master'!$C$2:$C$1001,MATCH(A377,'Part Master'!$A$2:$A$1001,0)),"")</f>
        <v/>
      </c>
      <c r="F377" s="67" t="str">
        <f>IFERROR(INDEX('Part Master'!$D$2:$D$1001,MATCH(A377,'Part Master'!$A$2:$A$1001,0)),"")</f>
        <v/>
      </c>
      <c r="G377" s="78" t="str">
        <f>IFERROR(INDEX('Part Master'!$E$2:$E$1001,MATCH(A377,'Part Master'!$A$2:$A$1001,0)),"")</f>
        <v/>
      </c>
      <c r="H377" s="84" t="str">
        <f t="shared" si="46"/>
        <v/>
      </c>
      <c r="I377" s="67" t="str">
        <f>IFERROR(INDEX('Part Master'!$F$2:$F$1001,MATCH(A377,'Part Master'!$A$2:$A$1001,0)),"")</f>
        <v/>
      </c>
      <c r="J377" s="67" t="str">
        <f>IFERROR(INDEX('Part Master'!$G$2:$G$1001,MATCH(A377,'Part Master'!$A$2:$A$1001,0)),"")</f>
        <v/>
      </c>
      <c r="K377" s="78" t="str">
        <f>IFERROR(INDEX('Part Master'!$H$2:$H$1001,MATCH(A377,'Part Master'!$A$2:$A$1001,0)),"")</f>
        <v/>
      </c>
      <c r="L377" s="84" t="str">
        <f t="shared" si="47"/>
        <v/>
      </c>
      <c r="M377" s="67" t="str">
        <f>IFERROR(INDEX('Part Master'!$I$2:$I$1001,MATCH(A377,'Part Master'!$A$2:$A$1001,0)),"")</f>
        <v/>
      </c>
      <c r="N377" s="67" t="str">
        <f>IFERROR(INDEX('Part Master'!$J$2:$J$1001,MATCH(A377,'Part Master'!$A$2:$A$1001,0)),"")</f>
        <v/>
      </c>
      <c r="O377" s="78" t="str">
        <f>IFERROR(INDEX('Part Master'!$K$2:$K$1001,MATCH(A377,'Part Master'!$A$2:$A$1001,0)),"")</f>
        <v/>
      </c>
      <c r="P377" s="84" t="str">
        <f t="shared" si="48"/>
        <v/>
      </c>
      <c r="Q377" s="78" t="str">
        <f>IFERROR(INDEX('Part Master'!$L$2:$L$1001,MATCH(A377,'Part Master'!$A$2:$A$1001,0)),"")</f>
        <v/>
      </c>
      <c r="R377" s="84" t="str">
        <f t="shared" si="49"/>
        <v/>
      </c>
      <c r="S377" s="84" t="str">
        <f t="shared" si="50"/>
        <v/>
      </c>
      <c r="T377" s="82" t="str">
        <f t="shared" si="51"/>
        <v/>
      </c>
      <c r="U377" s="82" t="str">
        <f t="shared" si="52"/>
        <v/>
      </c>
      <c r="V377" s="82" t="str">
        <f t="shared" si="53"/>
        <v/>
      </c>
    </row>
    <row r="378" spans="1:22" x14ac:dyDescent="0.3">
      <c r="A378" s="6"/>
      <c r="B378" s="43"/>
      <c r="C378" s="67" t="str">
        <f>IFERROR(INDEX('Part Master'!$B$2:$B$1001,MATCH(A378,'Part Master'!$A$2:$A$1001,0)),"")</f>
        <v/>
      </c>
      <c r="D378" s="80" t="str">
        <f t="shared" si="45"/>
        <v/>
      </c>
      <c r="E378" s="68" t="str">
        <f>IFERROR(INDEX('Part Master'!$C$2:$C$1001,MATCH(A378,'Part Master'!$A$2:$A$1001,0)),"")</f>
        <v/>
      </c>
      <c r="F378" s="67" t="str">
        <f>IFERROR(INDEX('Part Master'!$D$2:$D$1001,MATCH(A378,'Part Master'!$A$2:$A$1001,0)),"")</f>
        <v/>
      </c>
      <c r="G378" s="78" t="str">
        <f>IFERROR(INDEX('Part Master'!$E$2:$E$1001,MATCH(A378,'Part Master'!$A$2:$A$1001,0)),"")</f>
        <v/>
      </c>
      <c r="H378" s="81" t="str">
        <f t="shared" si="46"/>
        <v/>
      </c>
      <c r="I378" s="67" t="str">
        <f>IFERROR(INDEX('Part Master'!$F$2:$F$1001,MATCH(A378,'Part Master'!$A$2:$A$1001,0)),"")</f>
        <v/>
      </c>
      <c r="J378" s="67" t="str">
        <f>IFERROR(INDEX('Part Master'!$G$2:$G$1001,MATCH(A378,'Part Master'!$A$2:$A$1001,0)),"")</f>
        <v/>
      </c>
      <c r="K378" s="78" t="str">
        <f>IFERROR(INDEX('Part Master'!$H$2:$H$1001,MATCH(A378,'Part Master'!$A$2:$A$1001,0)),"")</f>
        <v/>
      </c>
      <c r="L378" s="81" t="str">
        <f t="shared" si="47"/>
        <v/>
      </c>
      <c r="M378" s="67" t="str">
        <f>IFERROR(INDEX('Part Master'!$I$2:$I$1001,MATCH(A378,'Part Master'!$A$2:$A$1001,0)),"")</f>
        <v/>
      </c>
      <c r="N378" s="67" t="str">
        <f>IFERROR(INDEX('Part Master'!$J$2:$J$1001,MATCH(A378,'Part Master'!$A$2:$A$1001,0)),"")</f>
        <v/>
      </c>
      <c r="O378" s="78" t="str">
        <f>IFERROR(INDEX('Part Master'!$K$2:$K$1001,MATCH(A378,'Part Master'!$A$2:$A$1001,0)),"")</f>
        <v/>
      </c>
      <c r="P378" s="81" t="str">
        <f t="shared" si="48"/>
        <v/>
      </c>
      <c r="Q378" s="78" t="str">
        <f>IFERROR(INDEX('Part Master'!$L$2:$L$1001,MATCH(A378,'Part Master'!$A$2:$A$1001,0)),"")</f>
        <v/>
      </c>
      <c r="R378" s="81" t="str">
        <f t="shared" si="49"/>
        <v/>
      </c>
      <c r="S378" s="81" t="str">
        <f t="shared" si="50"/>
        <v/>
      </c>
      <c r="T378" s="82" t="str">
        <f t="shared" si="51"/>
        <v/>
      </c>
      <c r="U378" s="82" t="str">
        <f t="shared" si="52"/>
        <v/>
      </c>
      <c r="V378" s="82" t="str">
        <f t="shared" si="53"/>
        <v/>
      </c>
    </row>
    <row r="379" spans="1:22" x14ac:dyDescent="0.3">
      <c r="A379" s="6"/>
      <c r="B379" s="43"/>
      <c r="C379" s="67" t="str">
        <f>IFERROR(INDEX('Part Master'!$B$2:$B$1001,MATCH(A379,'Part Master'!$A$2:$A$1001,0)),"")</f>
        <v/>
      </c>
      <c r="D379" s="83" t="str">
        <f t="shared" si="45"/>
        <v/>
      </c>
      <c r="E379" s="68" t="str">
        <f>IFERROR(INDEX('Part Master'!$C$2:$C$1001,MATCH(A379,'Part Master'!$A$2:$A$1001,0)),"")</f>
        <v/>
      </c>
      <c r="F379" s="67" t="str">
        <f>IFERROR(INDEX('Part Master'!$D$2:$D$1001,MATCH(A379,'Part Master'!$A$2:$A$1001,0)),"")</f>
        <v/>
      </c>
      <c r="G379" s="78" t="str">
        <f>IFERROR(INDEX('Part Master'!$E$2:$E$1001,MATCH(A379,'Part Master'!$A$2:$A$1001,0)),"")</f>
        <v/>
      </c>
      <c r="H379" s="84" t="str">
        <f t="shared" si="46"/>
        <v/>
      </c>
      <c r="I379" s="67" t="str">
        <f>IFERROR(INDEX('Part Master'!$F$2:$F$1001,MATCH(A379,'Part Master'!$A$2:$A$1001,0)),"")</f>
        <v/>
      </c>
      <c r="J379" s="67" t="str">
        <f>IFERROR(INDEX('Part Master'!$G$2:$G$1001,MATCH(A379,'Part Master'!$A$2:$A$1001,0)),"")</f>
        <v/>
      </c>
      <c r="K379" s="78" t="str">
        <f>IFERROR(INDEX('Part Master'!$H$2:$H$1001,MATCH(A379,'Part Master'!$A$2:$A$1001,0)),"")</f>
        <v/>
      </c>
      <c r="L379" s="84" t="str">
        <f t="shared" si="47"/>
        <v/>
      </c>
      <c r="M379" s="67" t="str">
        <f>IFERROR(INDEX('Part Master'!$I$2:$I$1001,MATCH(A379,'Part Master'!$A$2:$A$1001,0)),"")</f>
        <v/>
      </c>
      <c r="N379" s="67" t="str">
        <f>IFERROR(INDEX('Part Master'!$J$2:$J$1001,MATCH(A379,'Part Master'!$A$2:$A$1001,0)),"")</f>
        <v/>
      </c>
      <c r="O379" s="78" t="str">
        <f>IFERROR(INDEX('Part Master'!$K$2:$K$1001,MATCH(A379,'Part Master'!$A$2:$A$1001,0)),"")</f>
        <v/>
      </c>
      <c r="P379" s="84" t="str">
        <f t="shared" si="48"/>
        <v/>
      </c>
      <c r="Q379" s="78" t="str">
        <f>IFERROR(INDEX('Part Master'!$L$2:$L$1001,MATCH(A379,'Part Master'!$A$2:$A$1001,0)),"")</f>
        <v/>
      </c>
      <c r="R379" s="84" t="str">
        <f t="shared" si="49"/>
        <v/>
      </c>
      <c r="S379" s="84" t="str">
        <f t="shared" si="50"/>
        <v/>
      </c>
      <c r="T379" s="82" t="str">
        <f t="shared" si="51"/>
        <v/>
      </c>
      <c r="U379" s="82" t="str">
        <f t="shared" si="52"/>
        <v/>
      </c>
      <c r="V379" s="82" t="str">
        <f t="shared" si="53"/>
        <v/>
      </c>
    </row>
    <row r="380" spans="1:22" x14ac:dyDescent="0.3">
      <c r="A380" s="6"/>
      <c r="B380" s="43"/>
      <c r="C380" s="67" t="str">
        <f>IFERROR(INDEX('Part Master'!$B$2:$B$1001,MATCH(A380,'Part Master'!$A$2:$A$1001,0)),"")</f>
        <v/>
      </c>
      <c r="D380" s="80" t="str">
        <f t="shared" si="45"/>
        <v/>
      </c>
      <c r="E380" s="68" t="str">
        <f>IFERROR(INDEX('Part Master'!$C$2:$C$1001,MATCH(A380,'Part Master'!$A$2:$A$1001,0)),"")</f>
        <v/>
      </c>
      <c r="F380" s="67" t="str">
        <f>IFERROR(INDEX('Part Master'!$D$2:$D$1001,MATCH(A380,'Part Master'!$A$2:$A$1001,0)),"")</f>
        <v/>
      </c>
      <c r="G380" s="78" t="str">
        <f>IFERROR(INDEX('Part Master'!$E$2:$E$1001,MATCH(A380,'Part Master'!$A$2:$A$1001,0)),"")</f>
        <v/>
      </c>
      <c r="H380" s="81" t="str">
        <f t="shared" si="46"/>
        <v/>
      </c>
      <c r="I380" s="67" t="str">
        <f>IFERROR(INDEX('Part Master'!$F$2:$F$1001,MATCH(A380,'Part Master'!$A$2:$A$1001,0)),"")</f>
        <v/>
      </c>
      <c r="J380" s="67" t="str">
        <f>IFERROR(INDEX('Part Master'!$G$2:$G$1001,MATCH(A380,'Part Master'!$A$2:$A$1001,0)),"")</f>
        <v/>
      </c>
      <c r="K380" s="78" t="str">
        <f>IFERROR(INDEX('Part Master'!$H$2:$H$1001,MATCH(A380,'Part Master'!$A$2:$A$1001,0)),"")</f>
        <v/>
      </c>
      <c r="L380" s="81" t="str">
        <f t="shared" si="47"/>
        <v/>
      </c>
      <c r="M380" s="67" t="str">
        <f>IFERROR(INDEX('Part Master'!$I$2:$I$1001,MATCH(A380,'Part Master'!$A$2:$A$1001,0)),"")</f>
        <v/>
      </c>
      <c r="N380" s="67" t="str">
        <f>IFERROR(INDEX('Part Master'!$J$2:$J$1001,MATCH(A380,'Part Master'!$A$2:$A$1001,0)),"")</f>
        <v/>
      </c>
      <c r="O380" s="78" t="str">
        <f>IFERROR(INDEX('Part Master'!$K$2:$K$1001,MATCH(A380,'Part Master'!$A$2:$A$1001,0)),"")</f>
        <v/>
      </c>
      <c r="P380" s="81" t="str">
        <f t="shared" si="48"/>
        <v/>
      </c>
      <c r="Q380" s="78" t="str">
        <f>IFERROR(INDEX('Part Master'!$L$2:$L$1001,MATCH(A380,'Part Master'!$A$2:$A$1001,0)),"")</f>
        <v/>
      </c>
      <c r="R380" s="81" t="str">
        <f t="shared" si="49"/>
        <v/>
      </c>
      <c r="S380" s="81" t="str">
        <f t="shared" si="50"/>
        <v/>
      </c>
      <c r="T380" s="82" t="str">
        <f t="shared" si="51"/>
        <v/>
      </c>
      <c r="U380" s="82" t="str">
        <f t="shared" si="52"/>
        <v/>
      </c>
      <c r="V380" s="82" t="str">
        <f t="shared" si="53"/>
        <v/>
      </c>
    </row>
    <row r="381" spans="1:22" x14ac:dyDescent="0.3">
      <c r="A381" s="6"/>
      <c r="B381" s="43"/>
      <c r="C381" s="67" t="str">
        <f>IFERROR(INDEX('Part Master'!$B$2:$B$1001,MATCH(A381,'Part Master'!$A$2:$A$1001,0)),"")</f>
        <v/>
      </c>
      <c r="D381" s="83" t="str">
        <f t="shared" si="45"/>
        <v/>
      </c>
      <c r="E381" s="68" t="str">
        <f>IFERROR(INDEX('Part Master'!$C$2:$C$1001,MATCH(A381,'Part Master'!$A$2:$A$1001,0)),"")</f>
        <v/>
      </c>
      <c r="F381" s="67" t="str">
        <f>IFERROR(INDEX('Part Master'!$D$2:$D$1001,MATCH(A381,'Part Master'!$A$2:$A$1001,0)),"")</f>
        <v/>
      </c>
      <c r="G381" s="78" t="str">
        <f>IFERROR(INDEX('Part Master'!$E$2:$E$1001,MATCH(A381,'Part Master'!$A$2:$A$1001,0)),"")</f>
        <v/>
      </c>
      <c r="H381" s="84" t="str">
        <f t="shared" si="46"/>
        <v/>
      </c>
      <c r="I381" s="67" t="str">
        <f>IFERROR(INDEX('Part Master'!$F$2:$F$1001,MATCH(A381,'Part Master'!$A$2:$A$1001,0)),"")</f>
        <v/>
      </c>
      <c r="J381" s="67" t="str">
        <f>IFERROR(INDEX('Part Master'!$G$2:$G$1001,MATCH(A381,'Part Master'!$A$2:$A$1001,0)),"")</f>
        <v/>
      </c>
      <c r="K381" s="78" t="str">
        <f>IFERROR(INDEX('Part Master'!$H$2:$H$1001,MATCH(A381,'Part Master'!$A$2:$A$1001,0)),"")</f>
        <v/>
      </c>
      <c r="L381" s="84" t="str">
        <f t="shared" si="47"/>
        <v/>
      </c>
      <c r="M381" s="67" t="str">
        <f>IFERROR(INDEX('Part Master'!$I$2:$I$1001,MATCH(A381,'Part Master'!$A$2:$A$1001,0)),"")</f>
        <v/>
      </c>
      <c r="N381" s="67" t="str">
        <f>IFERROR(INDEX('Part Master'!$J$2:$J$1001,MATCH(A381,'Part Master'!$A$2:$A$1001,0)),"")</f>
        <v/>
      </c>
      <c r="O381" s="78" t="str">
        <f>IFERROR(INDEX('Part Master'!$K$2:$K$1001,MATCH(A381,'Part Master'!$A$2:$A$1001,0)),"")</f>
        <v/>
      </c>
      <c r="P381" s="84" t="str">
        <f t="shared" si="48"/>
        <v/>
      </c>
      <c r="Q381" s="78" t="str">
        <f>IFERROR(INDEX('Part Master'!$L$2:$L$1001,MATCH(A381,'Part Master'!$A$2:$A$1001,0)),"")</f>
        <v/>
      </c>
      <c r="R381" s="84" t="str">
        <f t="shared" si="49"/>
        <v/>
      </c>
      <c r="S381" s="84" t="str">
        <f t="shared" si="50"/>
        <v/>
      </c>
      <c r="T381" s="82" t="str">
        <f t="shared" si="51"/>
        <v/>
      </c>
      <c r="U381" s="82" t="str">
        <f t="shared" si="52"/>
        <v/>
      </c>
      <c r="V381" s="82" t="str">
        <f t="shared" si="53"/>
        <v/>
      </c>
    </row>
    <row r="382" spans="1:22" x14ac:dyDescent="0.3">
      <c r="A382" s="6"/>
      <c r="B382" s="43"/>
      <c r="C382" s="67" t="str">
        <f>IFERROR(INDEX('Part Master'!$B$2:$B$1001,MATCH(A382,'Part Master'!$A$2:$A$1001,0)),"")</f>
        <v/>
      </c>
      <c r="D382" s="80" t="str">
        <f t="shared" si="45"/>
        <v/>
      </c>
      <c r="E382" s="68" t="str">
        <f>IFERROR(INDEX('Part Master'!$C$2:$C$1001,MATCH(A382,'Part Master'!$A$2:$A$1001,0)),"")</f>
        <v/>
      </c>
      <c r="F382" s="67" t="str">
        <f>IFERROR(INDEX('Part Master'!$D$2:$D$1001,MATCH(A382,'Part Master'!$A$2:$A$1001,0)),"")</f>
        <v/>
      </c>
      <c r="G382" s="78" t="str">
        <f>IFERROR(INDEX('Part Master'!$E$2:$E$1001,MATCH(A382,'Part Master'!$A$2:$A$1001,0)),"")</f>
        <v/>
      </c>
      <c r="H382" s="81" t="str">
        <f t="shared" si="46"/>
        <v/>
      </c>
      <c r="I382" s="67" t="str">
        <f>IFERROR(INDEX('Part Master'!$F$2:$F$1001,MATCH(A382,'Part Master'!$A$2:$A$1001,0)),"")</f>
        <v/>
      </c>
      <c r="J382" s="67" t="str">
        <f>IFERROR(INDEX('Part Master'!$G$2:$G$1001,MATCH(A382,'Part Master'!$A$2:$A$1001,0)),"")</f>
        <v/>
      </c>
      <c r="K382" s="78" t="str">
        <f>IFERROR(INDEX('Part Master'!$H$2:$H$1001,MATCH(A382,'Part Master'!$A$2:$A$1001,0)),"")</f>
        <v/>
      </c>
      <c r="L382" s="81" t="str">
        <f t="shared" si="47"/>
        <v/>
      </c>
      <c r="M382" s="67" t="str">
        <f>IFERROR(INDEX('Part Master'!$I$2:$I$1001,MATCH(A382,'Part Master'!$A$2:$A$1001,0)),"")</f>
        <v/>
      </c>
      <c r="N382" s="67" t="str">
        <f>IFERROR(INDEX('Part Master'!$J$2:$J$1001,MATCH(A382,'Part Master'!$A$2:$A$1001,0)),"")</f>
        <v/>
      </c>
      <c r="O382" s="78" t="str">
        <f>IFERROR(INDEX('Part Master'!$K$2:$K$1001,MATCH(A382,'Part Master'!$A$2:$A$1001,0)),"")</f>
        <v/>
      </c>
      <c r="P382" s="81" t="str">
        <f t="shared" si="48"/>
        <v/>
      </c>
      <c r="Q382" s="78" t="str">
        <f>IFERROR(INDEX('Part Master'!$L$2:$L$1001,MATCH(A382,'Part Master'!$A$2:$A$1001,0)),"")</f>
        <v/>
      </c>
      <c r="R382" s="81" t="str">
        <f t="shared" si="49"/>
        <v/>
      </c>
      <c r="S382" s="81" t="str">
        <f t="shared" si="50"/>
        <v/>
      </c>
      <c r="T382" s="82" t="str">
        <f t="shared" si="51"/>
        <v/>
      </c>
      <c r="U382" s="82" t="str">
        <f t="shared" si="52"/>
        <v/>
      </c>
      <c r="V382" s="82" t="str">
        <f t="shared" si="53"/>
        <v/>
      </c>
    </row>
    <row r="383" spans="1:22" x14ac:dyDescent="0.3">
      <c r="A383" s="6"/>
      <c r="B383" s="43"/>
      <c r="C383" s="67" t="str">
        <f>IFERROR(INDEX('Part Master'!$B$2:$B$1001,MATCH(A383,'Part Master'!$A$2:$A$1001,0)),"")</f>
        <v/>
      </c>
      <c r="D383" s="83" t="str">
        <f t="shared" si="45"/>
        <v/>
      </c>
      <c r="E383" s="68" t="str">
        <f>IFERROR(INDEX('Part Master'!$C$2:$C$1001,MATCH(A383,'Part Master'!$A$2:$A$1001,0)),"")</f>
        <v/>
      </c>
      <c r="F383" s="67" t="str">
        <f>IFERROR(INDEX('Part Master'!$D$2:$D$1001,MATCH(A383,'Part Master'!$A$2:$A$1001,0)),"")</f>
        <v/>
      </c>
      <c r="G383" s="78" t="str">
        <f>IFERROR(INDEX('Part Master'!$E$2:$E$1001,MATCH(A383,'Part Master'!$A$2:$A$1001,0)),"")</f>
        <v/>
      </c>
      <c r="H383" s="84" t="str">
        <f t="shared" si="46"/>
        <v/>
      </c>
      <c r="I383" s="67" t="str">
        <f>IFERROR(INDEX('Part Master'!$F$2:$F$1001,MATCH(A383,'Part Master'!$A$2:$A$1001,0)),"")</f>
        <v/>
      </c>
      <c r="J383" s="67" t="str">
        <f>IFERROR(INDEX('Part Master'!$G$2:$G$1001,MATCH(A383,'Part Master'!$A$2:$A$1001,0)),"")</f>
        <v/>
      </c>
      <c r="K383" s="78" t="str">
        <f>IFERROR(INDEX('Part Master'!$H$2:$H$1001,MATCH(A383,'Part Master'!$A$2:$A$1001,0)),"")</f>
        <v/>
      </c>
      <c r="L383" s="84" t="str">
        <f t="shared" si="47"/>
        <v/>
      </c>
      <c r="M383" s="67" t="str">
        <f>IFERROR(INDEX('Part Master'!$I$2:$I$1001,MATCH(A383,'Part Master'!$A$2:$A$1001,0)),"")</f>
        <v/>
      </c>
      <c r="N383" s="67" t="str">
        <f>IFERROR(INDEX('Part Master'!$J$2:$J$1001,MATCH(A383,'Part Master'!$A$2:$A$1001,0)),"")</f>
        <v/>
      </c>
      <c r="O383" s="78" t="str">
        <f>IFERROR(INDEX('Part Master'!$K$2:$K$1001,MATCH(A383,'Part Master'!$A$2:$A$1001,0)),"")</f>
        <v/>
      </c>
      <c r="P383" s="84" t="str">
        <f t="shared" si="48"/>
        <v/>
      </c>
      <c r="Q383" s="78" t="str">
        <f>IFERROR(INDEX('Part Master'!$L$2:$L$1001,MATCH(A383,'Part Master'!$A$2:$A$1001,0)),"")</f>
        <v/>
      </c>
      <c r="R383" s="84" t="str">
        <f t="shared" si="49"/>
        <v/>
      </c>
      <c r="S383" s="84" t="str">
        <f t="shared" si="50"/>
        <v/>
      </c>
      <c r="T383" s="82" t="str">
        <f t="shared" si="51"/>
        <v/>
      </c>
      <c r="U383" s="82" t="str">
        <f t="shared" si="52"/>
        <v/>
      </c>
      <c r="V383" s="82" t="str">
        <f t="shared" si="53"/>
        <v/>
      </c>
    </row>
    <row r="384" spans="1:22" x14ac:dyDescent="0.3">
      <c r="A384" s="6"/>
      <c r="B384" s="43"/>
      <c r="C384" s="67" t="str">
        <f>IFERROR(INDEX('Part Master'!$B$2:$B$1001,MATCH(A384,'Part Master'!$A$2:$A$1001,0)),"")</f>
        <v/>
      </c>
      <c r="D384" s="80" t="str">
        <f t="shared" si="45"/>
        <v/>
      </c>
      <c r="E384" s="68" t="str">
        <f>IFERROR(INDEX('Part Master'!$C$2:$C$1001,MATCH(A384,'Part Master'!$A$2:$A$1001,0)),"")</f>
        <v/>
      </c>
      <c r="F384" s="67" t="str">
        <f>IFERROR(INDEX('Part Master'!$D$2:$D$1001,MATCH(A384,'Part Master'!$A$2:$A$1001,0)),"")</f>
        <v/>
      </c>
      <c r="G384" s="78" t="str">
        <f>IFERROR(INDEX('Part Master'!$E$2:$E$1001,MATCH(A384,'Part Master'!$A$2:$A$1001,0)),"")</f>
        <v/>
      </c>
      <c r="H384" s="81" t="str">
        <f t="shared" si="46"/>
        <v/>
      </c>
      <c r="I384" s="67" t="str">
        <f>IFERROR(INDEX('Part Master'!$F$2:$F$1001,MATCH(A384,'Part Master'!$A$2:$A$1001,0)),"")</f>
        <v/>
      </c>
      <c r="J384" s="67" t="str">
        <f>IFERROR(INDEX('Part Master'!$G$2:$G$1001,MATCH(A384,'Part Master'!$A$2:$A$1001,0)),"")</f>
        <v/>
      </c>
      <c r="K384" s="78" t="str">
        <f>IFERROR(INDEX('Part Master'!$H$2:$H$1001,MATCH(A384,'Part Master'!$A$2:$A$1001,0)),"")</f>
        <v/>
      </c>
      <c r="L384" s="81" t="str">
        <f t="shared" si="47"/>
        <v/>
      </c>
      <c r="M384" s="67" t="str">
        <f>IFERROR(INDEX('Part Master'!$I$2:$I$1001,MATCH(A384,'Part Master'!$A$2:$A$1001,0)),"")</f>
        <v/>
      </c>
      <c r="N384" s="67" t="str">
        <f>IFERROR(INDEX('Part Master'!$J$2:$J$1001,MATCH(A384,'Part Master'!$A$2:$A$1001,0)),"")</f>
        <v/>
      </c>
      <c r="O384" s="78" t="str">
        <f>IFERROR(INDEX('Part Master'!$K$2:$K$1001,MATCH(A384,'Part Master'!$A$2:$A$1001,0)),"")</f>
        <v/>
      </c>
      <c r="P384" s="81" t="str">
        <f t="shared" si="48"/>
        <v/>
      </c>
      <c r="Q384" s="78" t="str">
        <f>IFERROR(INDEX('Part Master'!$L$2:$L$1001,MATCH(A384,'Part Master'!$A$2:$A$1001,0)),"")</f>
        <v/>
      </c>
      <c r="R384" s="81" t="str">
        <f t="shared" si="49"/>
        <v/>
      </c>
      <c r="S384" s="81" t="str">
        <f t="shared" si="50"/>
        <v/>
      </c>
      <c r="T384" s="82" t="str">
        <f t="shared" si="51"/>
        <v/>
      </c>
      <c r="U384" s="82" t="str">
        <f t="shared" si="52"/>
        <v/>
      </c>
      <c r="V384" s="82" t="str">
        <f t="shared" si="53"/>
        <v/>
      </c>
    </row>
    <row r="385" spans="1:22" x14ac:dyDescent="0.3">
      <c r="A385" s="6"/>
      <c r="B385" s="43"/>
      <c r="C385" s="67" t="str">
        <f>IFERROR(INDEX('Part Master'!$B$2:$B$1001,MATCH(A385,'Part Master'!$A$2:$A$1001,0)),"")</f>
        <v/>
      </c>
      <c r="D385" s="83" t="str">
        <f t="shared" si="45"/>
        <v/>
      </c>
      <c r="E385" s="68" t="str">
        <f>IFERROR(INDEX('Part Master'!$C$2:$C$1001,MATCH(A385,'Part Master'!$A$2:$A$1001,0)),"")</f>
        <v/>
      </c>
      <c r="F385" s="67" t="str">
        <f>IFERROR(INDEX('Part Master'!$D$2:$D$1001,MATCH(A385,'Part Master'!$A$2:$A$1001,0)),"")</f>
        <v/>
      </c>
      <c r="G385" s="78" t="str">
        <f>IFERROR(INDEX('Part Master'!$E$2:$E$1001,MATCH(A385,'Part Master'!$A$2:$A$1001,0)),"")</f>
        <v/>
      </c>
      <c r="H385" s="84" t="str">
        <f t="shared" si="46"/>
        <v/>
      </c>
      <c r="I385" s="67" t="str">
        <f>IFERROR(INDEX('Part Master'!$F$2:$F$1001,MATCH(A385,'Part Master'!$A$2:$A$1001,0)),"")</f>
        <v/>
      </c>
      <c r="J385" s="67" t="str">
        <f>IFERROR(INDEX('Part Master'!$G$2:$G$1001,MATCH(A385,'Part Master'!$A$2:$A$1001,0)),"")</f>
        <v/>
      </c>
      <c r="K385" s="78" t="str">
        <f>IFERROR(INDEX('Part Master'!$H$2:$H$1001,MATCH(A385,'Part Master'!$A$2:$A$1001,0)),"")</f>
        <v/>
      </c>
      <c r="L385" s="84" t="str">
        <f t="shared" si="47"/>
        <v/>
      </c>
      <c r="M385" s="67" t="str">
        <f>IFERROR(INDEX('Part Master'!$I$2:$I$1001,MATCH(A385,'Part Master'!$A$2:$A$1001,0)),"")</f>
        <v/>
      </c>
      <c r="N385" s="67" t="str">
        <f>IFERROR(INDEX('Part Master'!$J$2:$J$1001,MATCH(A385,'Part Master'!$A$2:$A$1001,0)),"")</f>
        <v/>
      </c>
      <c r="O385" s="78" t="str">
        <f>IFERROR(INDEX('Part Master'!$K$2:$K$1001,MATCH(A385,'Part Master'!$A$2:$A$1001,0)),"")</f>
        <v/>
      </c>
      <c r="P385" s="84" t="str">
        <f t="shared" si="48"/>
        <v/>
      </c>
      <c r="Q385" s="78" t="str">
        <f>IFERROR(INDEX('Part Master'!$L$2:$L$1001,MATCH(A385,'Part Master'!$A$2:$A$1001,0)),"")</f>
        <v/>
      </c>
      <c r="R385" s="84" t="str">
        <f t="shared" si="49"/>
        <v/>
      </c>
      <c r="S385" s="84" t="str">
        <f t="shared" si="50"/>
        <v/>
      </c>
      <c r="T385" s="82" t="str">
        <f t="shared" si="51"/>
        <v/>
      </c>
      <c r="U385" s="82" t="str">
        <f t="shared" si="52"/>
        <v/>
      </c>
      <c r="V385" s="82" t="str">
        <f t="shared" si="53"/>
        <v/>
      </c>
    </row>
    <row r="386" spans="1:22" x14ac:dyDescent="0.3">
      <c r="A386" s="6"/>
      <c r="B386" s="43"/>
      <c r="C386" s="67" t="str">
        <f>IFERROR(INDEX('Part Master'!$B$2:$B$1001,MATCH(A386,'Part Master'!$A$2:$A$1001,0)),"")</f>
        <v/>
      </c>
      <c r="D386" s="80" t="str">
        <f t="shared" ref="D386:D449" si="54">IF(OR(B386="",C386="",C386=0),"",ROUNDUP(B386/C386,0))</f>
        <v/>
      </c>
      <c r="E386" s="68" t="str">
        <f>IFERROR(INDEX('Part Master'!$C$2:$C$1001,MATCH(A386,'Part Master'!$A$2:$A$1001,0)),"")</f>
        <v/>
      </c>
      <c r="F386" s="67" t="str">
        <f>IFERROR(INDEX('Part Master'!$D$2:$D$1001,MATCH(A386,'Part Master'!$A$2:$A$1001,0)),"")</f>
        <v/>
      </c>
      <c r="G386" s="78" t="str">
        <f>IFERROR(INDEX('Part Master'!$E$2:$E$1001,MATCH(A386,'Part Master'!$A$2:$A$1001,0)),"")</f>
        <v/>
      </c>
      <c r="H386" s="81" t="str">
        <f t="shared" ref="H386:H449" si="55">IF(OR(E386="",G386=""),"",E386*G386)</f>
        <v/>
      </c>
      <c r="I386" s="67" t="str">
        <f>IFERROR(INDEX('Part Master'!$F$2:$F$1001,MATCH(A386,'Part Master'!$A$2:$A$1001,0)),"")</f>
        <v/>
      </c>
      <c r="J386" s="67" t="str">
        <f>IFERROR(INDEX('Part Master'!$G$2:$G$1001,MATCH(A386,'Part Master'!$A$2:$A$1001,0)),"")</f>
        <v/>
      </c>
      <c r="K386" s="78" t="str">
        <f>IFERROR(INDEX('Part Master'!$H$2:$H$1001,MATCH(A386,'Part Master'!$A$2:$A$1001,0)),"")</f>
        <v/>
      </c>
      <c r="L386" s="81" t="str">
        <f t="shared" ref="L386:L449" si="56">IF(OR(J386="",K386=""),"",J386*K386)</f>
        <v/>
      </c>
      <c r="M386" s="67" t="str">
        <f>IFERROR(INDEX('Part Master'!$I$2:$I$1001,MATCH(A386,'Part Master'!$A$2:$A$1001,0)),"")</f>
        <v/>
      </c>
      <c r="N386" s="67" t="str">
        <f>IFERROR(INDEX('Part Master'!$J$2:$J$1001,MATCH(A386,'Part Master'!$A$2:$A$1001,0)),"")</f>
        <v/>
      </c>
      <c r="O386" s="78" t="str">
        <f>IFERROR(INDEX('Part Master'!$K$2:$K$1001,MATCH(A386,'Part Master'!$A$2:$A$1001,0)),"")</f>
        <v/>
      </c>
      <c r="P386" s="81" t="str">
        <f t="shared" ref="P386:P449" si="57">IF(OR(N386="",O386=""),"",N386*O386)</f>
        <v/>
      </c>
      <c r="Q386" s="78" t="str">
        <f>IFERROR(INDEX('Part Master'!$L$2:$L$1001,MATCH(A386,'Part Master'!$A$2:$A$1001,0)),"")</f>
        <v/>
      </c>
      <c r="R386" s="81" t="str">
        <f t="shared" ref="R386:R449" si="58">IF(A386="","",SUM(H386,L386,P386,Q386))</f>
        <v/>
      </c>
      <c r="S386" s="81" t="str">
        <f t="shared" ref="S386:S449" si="59">IF(OR(D386="",R386=""),"",D386*R386)</f>
        <v/>
      </c>
      <c r="T386" s="82" t="str">
        <f t="shared" ref="T386:T449" si="60">IF(OR(D386="",E386=""),"",D386*E386)</f>
        <v/>
      </c>
      <c r="U386" s="82" t="str">
        <f t="shared" ref="U386:U449" si="61">IF(OR(D386="",J386=""),"",D386*J386)</f>
        <v/>
      </c>
      <c r="V386" s="82" t="str">
        <f t="shared" ref="V386:V449" si="62">IF(OR(D386="",N386=""),"",D386*N386)</f>
        <v/>
      </c>
    </row>
    <row r="387" spans="1:22" x14ac:dyDescent="0.3">
      <c r="A387" s="6"/>
      <c r="B387" s="43"/>
      <c r="C387" s="67" t="str">
        <f>IFERROR(INDEX('Part Master'!$B$2:$B$1001,MATCH(A387,'Part Master'!$A$2:$A$1001,0)),"")</f>
        <v/>
      </c>
      <c r="D387" s="83" t="str">
        <f t="shared" si="54"/>
        <v/>
      </c>
      <c r="E387" s="68" t="str">
        <f>IFERROR(INDEX('Part Master'!$C$2:$C$1001,MATCH(A387,'Part Master'!$A$2:$A$1001,0)),"")</f>
        <v/>
      </c>
      <c r="F387" s="67" t="str">
        <f>IFERROR(INDEX('Part Master'!$D$2:$D$1001,MATCH(A387,'Part Master'!$A$2:$A$1001,0)),"")</f>
        <v/>
      </c>
      <c r="G387" s="78" t="str">
        <f>IFERROR(INDEX('Part Master'!$E$2:$E$1001,MATCH(A387,'Part Master'!$A$2:$A$1001,0)),"")</f>
        <v/>
      </c>
      <c r="H387" s="84" t="str">
        <f t="shared" si="55"/>
        <v/>
      </c>
      <c r="I387" s="67" t="str">
        <f>IFERROR(INDEX('Part Master'!$F$2:$F$1001,MATCH(A387,'Part Master'!$A$2:$A$1001,0)),"")</f>
        <v/>
      </c>
      <c r="J387" s="67" t="str">
        <f>IFERROR(INDEX('Part Master'!$G$2:$G$1001,MATCH(A387,'Part Master'!$A$2:$A$1001,0)),"")</f>
        <v/>
      </c>
      <c r="K387" s="78" t="str">
        <f>IFERROR(INDEX('Part Master'!$H$2:$H$1001,MATCH(A387,'Part Master'!$A$2:$A$1001,0)),"")</f>
        <v/>
      </c>
      <c r="L387" s="84" t="str">
        <f t="shared" si="56"/>
        <v/>
      </c>
      <c r="M387" s="67" t="str">
        <f>IFERROR(INDEX('Part Master'!$I$2:$I$1001,MATCH(A387,'Part Master'!$A$2:$A$1001,0)),"")</f>
        <v/>
      </c>
      <c r="N387" s="67" t="str">
        <f>IFERROR(INDEX('Part Master'!$J$2:$J$1001,MATCH(A387,'Part Master'!$A$2:$A$1001,0)),"")</f>
        <v/>
      </c>
      <c r="O387" s="78" t="str">
        <f>IFERROR(INDEX('Part Master'!$K$2:$K$1001,MATCH(A387,'Part Master'!$A$2:$A$1001,0)),"")</f>
        <v/>
      </c>
      <c r="P387" s="84" t="str">
        <f t="shared" si="57"/>
        <v/>
      </c>
      <c r="Q387" s="78" t="str">
        <f>IFERROR(INDEX('Part Master'!$L$2:$L$1001,MATCH(A387,'Part Master'!$A$2:$A$1001,0)),"")</f>
        <v/>
      </c>
      <c r="R387" s="84" t="str">
        <f t="shared" si="58"/>
        <v/>
      </c>
      <c r="S387" s="84" t="str">
        <f t="shared" si="59"/>
        <v/>
      </c>
      <c r="T387" s="82" t="str">
        <f t="shared" si="60"/>
        <v/>
      </c>
      <c r="U387" s="82" t="str">
        <f t="shared" si="61"/>
        <v/>
      </c>
      <c r="V387" s="82" t="str">
        <f t="shared" si="62"/>
        <v/>
      </c>
    </row>
    <row r="388" spans="1:22" x14ac:dyDescent="0.3">
      <c r="A388" s="6"/>
      <c r="B388" s="43"/>
      <c r="C388" s="67" t="str">
        <f>IFERROR(INDEX('Part Master'!$B$2:$B$1001,MATCH(A388,'Part Master'!$A$2:$A$1001,0)),"")</f>
        <v/>
      </c>
      <c r="D388" s="80" t="str">
        <f t="shared" si="54"/>
        <v/>
      </c>
      <c r="E388" s="68" t="str">
        <f>IFERROR(INDEX('Part Master'!$C$2:$C$1001,MATCH(A388,'Part Master'!$A$2:$A$1001,0)),"")</f>
        <v/>
      </c>
      <c r="F388" s="67" t="str">
        <f>IFERROR(INDEX('Part Master'!$D$2:$D$1001,MATCH(A388,'Part Master'!$A$2:$A$1001,0)),"")</f>
        <v/>
      </c>
      <c r="G388" s="78" t="str">
        <f>IFERROR(INDEX('Part Master'!$E$2:$E$1001,MATCH(A388,'Part Master'!$A$2:$A$1001,0)),"")</f>
        <v/>
      </c>
      <c r="H388" s="81" t="str">
        <f t="shared" si="55"/>
        <v/>
      </c>
      <c r="I388" s="67" t="str">
        <f>IFERROR(INDEX('Part Master'!$F$2:$F$1001,MATCH(A388,'Part Master'!$A$2:$A$1001,0)),"")</f>
        <v/>
      </c>
      <c r="J388" s="67" t="str">
        <f>IFERROR(INDEX('Part Master'!$G$2:$G$1001,MATCH(A388,'Part Master'!$A$2:$A$1001,0)),"")</f>
        <v/>
      </c>
      <c r="K388" s="78" t="str">
        <f>IFERROR(INDEX('Part Master'!$H$2:$H$1001,MATCH(A388,'Part Master'!$A$2:$A$1001,0)),"")</f>
        <v/>
      </c>
      <c r="L388" s="81" t="str">
        <f t="shared" si="56"/>
        <v/>
      </c>
      <c r="M388" s="67" t="str">
        <f>IFERROR(INDEX('Part Master'!$I$2:$I$1001,MATCH(A388,'Part Master'!$A$2:$A$1001,0)),"")</f>
        <v/>
      </c>
      <c r="N388" s="67" t="str">
        <f>IFERROR(INDEX('Part Master'!$J$2:$J$1001,MATCH(A388,'Part Master'!$A$2:$A$1001,0)),"")</f>
        <v/>
      </c>
      <c r="O388" s="78" t="str">
        <f>IFERROR(INDEX('Part Master'!$K$2:$K$1001,MATCH(A388,'Part Master'!$A$2:$A$1001,0)),"")</f>
        <v/>
      </c>
      <c r="P388" s="81" t="str">
        <f t="shared" si="57"/>
        <v/>
      </c>
      <c r="Q388" s="78" t="str">
        <f>IFERROR(INDEX('Part Master'!$L$2:$L$1001,MATCH(A388,'Part Master'!$A$2:$A$1001,0)),"")</f>
        <v/>
      </c>
      <c r="R388" s="81" t="str">
        <f t="shared" si="58"/>
        <v/>
      </c>
      <c r="S388" s="81" t="str">
        <f t="shared" si="59"/>
        <v/>
      </c>
      <c r="T388" s="82" t="str">
        <f t="shared" si="60"/>
        <v/>
      </c>
      <c r="U388" s="82" t="str">
        <f t="shared" si="61"/>
        <v/>
      </c>
      <c r="V388" s="82" t="str">
        <f t="shared" si="62"/>
        <v/>
      </c>
    </row>
    <row r="389" spans="1:22" x14ac:dyDescent="0.3">
      <c r="A389" s="6"/>
      <c r="B389" s="43"/>
      <c r="C389" s="67" t="str">
        <f>IFERROR(INDEX('Part Master'!$B$2:$B$1001,MATCH(A389,'Part Master'!$A$2:$A$1001,0)),"")</f>
        <v/>
      </c>
      <c r="D389" s="83" t="str">
        <f t="shared" si="54"/>
        <v/>
      </c>
      <c r="E389" s="68" t="str">
        <f>IFERROR(INDEX('Part Master'!$C$2:$C$1001,MATCH(A389,'Part Master'!$A$2:$A$1001,0)),"")</f>
        <v/>
      </c>
      <c r="F389" s="67" t="str">
        <f>IFERROR(INDEX('Part Master'!$D$2:$D$1001,MATCH(A389,'Part Master'!$A$2:$A$1001,0)),"")</f>
        <v/>
      </c>
      <c r="G389" s="78" t="str">
        <f>IFERROR(INDEX('Part Master'!$E$2:$E$1001,MATCH(A389,'Part Master'!$A$2:$A$1001,0)),"")</f>
        <v/>
      </c>
      <c r="H389" s="84" t="str">
        <f t="shared" si="55"/>
        <v/>
      </c>
      <c r="I389" s="67" t="str">
        <f>IFERROR(INDEX('Part Master'!$F$2:$F$1001,MATCH(A389,'Part Master'!$A$2:$A$1001,0)),"")</f>
        <v/>
      </c>
      <c r="J389" s="67" t="str">
        <f>IFERROR(INDEX('Part Master'!$G$2:$G$1001,MATCH(A389,'Part Master'!$A$2:$A$1001,0)),"")</f>
        <v/>
      </c>
      <c r="K389" s="78" t="str">
        <f>IFERROR(INDEX('Part Master'!$H$2:$H$1001,MATCH(A389,'Part Master'!$A$2:$A$1001,0)),"")</f>
        <v/>
      </c>
      <c r="L389" s="84" t="str">
        <f t="shared" si="56"/>
        <v/>
      </c>
      <c r="M389" s="67" t="str">
        <f>IFERROR(INDEX('Part Master'!$I$2:$I$1001,MATCH(A389,'Part Master'!$A$2:$A$1001,0)),"")</f>
        <v/>
      </c>
      <c r="N389" s="67" t="str">
        <f>IFERROR(INDEX('Part Master'!$J$2:$J$1001,MATCH(A389,'Part Master'!$A$2:$A$1001,0)),"")</f>
        <v/>
      </c>
      <c r="O389" s="78" t="str">
        <f>IFERROR(INDEX('Part Master'!$K$2:$K$1001,MATCH(A389,'Part Master'!$A$2:$A$1001,0)),"")</f>
        <v/>
      </c>
      <c r="P389" s="84" t="str">
        <f t="shared" si="57"/>
        <v/>
      </c>
      <c r="Q389" s="78" t="str">
        <f>IFERROR(INDEX('Part Master'!$L$2:$L$1001,MATCH(A389,'Part Master'!$A$2:$A$1001,0)),"")</f>
        <v/>
      </c>
      <c r="R389" s="84" t="str">
        <f t="shared" si="58"/>
        <v/>
      </c>
      <c r="S389" s="84" t="str">
        <f t="shared" si="59"/>
        <v/>
      </c>
      <c r="T389" s="82" t="str">
        <f t="shared" si="60"/>
        <v/>
      </c>
      <c r="U389" s="82" t="str">
        <f t="shared" si="61"/>
        <v/>
      </c>
      <c r="V389" s="82" t="str">
        <f t="shared" si="62"/>
        <v/>
      </c>
    </row>
    <row r="390" spans="1:22" x14ac:dyDescent="0.3">
      <c r="A390" s="6"/>
      <c r="B390" s="43"/>
      <c r="C390" s="67" t="str">
        <f>IFERROR(INDEX('Part Master'!$B$2:$B$1001,MATCH(A390,'Part Master'!$A$2:$A$1001,0)),"")</f>
        <v/>
      </c>
      <c r="D390" s="80" t="str">
        <f t="shared" si="54"/>
        <v/>
      </c>
      <c r="E390" s="68" t="str">
        <f>IFERROR(INDEX('Part Master'!$C$2:$C$1001,MATCH(A390,'Part Master'!$A$2:$A$1001,0)),"")</f>
        <v/>
      </c>
      <c r="F390" s="67" t="str">
        <f>IFERROR(INDEX('Part Master'!$D$2:$D$1001,MATCH(A390,'Part Master'!$A$2:$A$1001,0)),"")</f>
        <v/>
      </c>
      <c r="G390" s="78" t="str">
        <f>IFERROR(INDEX('Part Master'!$E$2:$E$1001,MATCH(A390,'Part Master'!$A$2:$A$1001,0)),"")</f>
        <v/>
      </c>
      <c r="H390" s="81" t="str">
        <f t="shared" si="55"/>
        <v/>
      </c>
      <c r="I390" s="67" t="str">
        <f>IFERROR(INDEX('Part Master'!$F$2:$F$1001,MATCH(A390,'Part Master'!$A$2:$A$1001,0)),"")</f>
        <v/>
      </c>
      <c r="J390" s="67" t="str">
        <f>IFERROR(INDEX('Part Master'!$G$2:$G$1001,MATCH(A390,'Part Master'!$A$2:$A$1001,0)),"")</f>
        <v/>
      </c>
      <c r="K390" s="78" t="str">
        <f>IFERROR(INDEX('Part Master'!$H$2:$H$1001,MATCH(A390,'Part Master'!$A$2:$A$1001,0)),"")</f>
        <v/>
      </c>
      <c r="L390" s="81" t="str">
        <f t="shared" si="56"/>
        <v/>
      </c>
      <c r="M390" s="67" t="str">
        <f>IFERROR(INDEX('Part Master'!$I$2:$I$1001,MATCH(A390,'Part Master'!$A$2:$A$1001,0)),"")</f>
        <v/>
      </c>
      <c r="N390" s="67" t="str">
        <f>IFERROR(INDEX('Part Master'!$J$2:$J$1001,MATCH(A390,'Part Master'!$A$2:$A$1001,0)),"")</f>
        <v/>
      </c>
      <c r="O390" s="78" t="str">
        <f>IFERROR(INDEX('Part Master'!$K$2:$K$1001,MATCH(A390,'Part Master'!$A$2:$A$1001,0)),"")</f>
        <v/>
      </c>
      <c r="P390" s="81" t="str">
        <f t="shared" si="57"/>
        <v/>
      </c>
      <c r="Q390" s="78" t="str">
        <f>IFERROR(INDEX('Part Master'!$L$2:$L$1001,MATCH(A390,'Part Master'!$A$2:$A$1001,0)),"")</f>
        <v/>
      </c>
      <c r="R390" s="81" t="str">
        <f t="shared" si="58"/>
        <v/>
      </c>
      <c r="S390" s="81" t="str">
        <f t="shared" si="59"/>
        <v/>
      </c>
      <c r="T390" s="82" t="str">
        <f t="shared" si="60"/>
        <v/>
      </c>
      <c r="U390" s="82" t="str">
        <f t="shared" si="61"/>
        <v/>
      </c>
      <c r="V390" s="82" t="str">
        <f t="shared" si="62"/>
        <v/>
      </c>
    </row>
    <row r="391" spans="1:22" x14ac:dyDescent="0.3">
      <c r="A391" s="6"/>
      <c r="B391" s="43"/>
      <c r="C391" s="67" t="str">
        <f>IFERROR(INDEX('Part Master'!$B$2:$B$1001,MATCH(A391,'Part Master'!$A$2:$A$1001,0)),"")</f>
        <v/>
      </c>
      <c r="D391" s="83" t="str">
        <f t="shared" si="54"/>
        <v/>
      </c>
      <c r="E391" s="68" t="str">
        <f>IFERROR(INDEX('Part Master'!$C$2:$C$1001,MATCH(A391,'Part Master'!$A$2:$A$1001,0)),"")</f>
        <v/>
      </c>
      <c r="F391" s="67" t="str">
        <f>IFERROR(INDEX('Part Master'!$D$2:$D$1001,MATCH(A391,'Part Master'!$A$2:$A$1001,0)),"")</f>
        <v/>
      </c>
      <c r="G391" s="78" t="str">
        <f>IFERROR(INDEX('Part Master'!$E$2:$E$1001,MATCH(A391,'Part Master'!$A$2:$A$1001,0)),"")</f>
        <v/>
      </c>
      <c r="H391" s="84" t="str">
        <f t="shared" si="55"/>
        <v/>
      </c>
      <c r="I391" s="67" t="str">
        <f>IFERROR(INDEX('Part Master'!$F$2:$F$1001,MATCH(A391,'Part Master'!$A$2:$A$1001,0)),"")</f>
        <v/>
      </c>
      <c r="J391" s="67" t="str">
        <f>IFERROR(INDEX('Part Master'!$G$2:$G$1001,MATCH(A391,'Part Master'!$A$2:$A$1001,0)),"")</f>
        <v/>
      </c>
      <c r="K391" s="78" t="str">
        <f>IFERROR(INDEX('Part Master'!$H$2:$H$1001,MATCH(A391,'Part Master'!$A$2:$A$1001,0)),"")</f>
        <v/>
      </c>
      <c r="L391" s="84" t="str">
        <f t="shared" si="56"/>
        <v/>
      </c>
      <c r="M391" s="67" t="str">
        <f>IFERROR(INDEX('Part Master'!$I$2:$I$1001,MATCH(A391,'Part Master'!$A$2:$A$1001,0)),"")</f>
        <v/>
      </c>
      <c r="N391" s="67" t="str">
        <f>IFERROR(INDEX('Part Master'!$J$2:$J$1001,MATCH(A391,'Part Master'!$A$2:$A$1001,0)),"")</f>
        <v/>
      </c>
      <c r="O391" s="78" t="str">
        <f>IFERROR(INDEX('Part Master'!$K$2:$K$1001,MATCH(A391,'Part Master'!$A$2:$A$1001,0)),"")</f>
        <v/>
      </c>
      <c r="P391" s="84" t="str">
        <f t="shared" si="57"/>
        <v/>
      </c>
      <c r="Q391" s="78" t="str">
        <f>IFERROR(INDEX('Part Master'!$L$2:$L$1001,MATCH(A391,'Part Master'!$A$2:$A$1001,0)),"")</f>
        <v/>
      </c>
      <c r="R391" s="84" t="str">
        <f t="shared" si="58"/>
        <v/>
      </c>
      <c r="S391" s="84" t="str">
        <f t="shared" si="59"/>
        <v/>
      </c>
      <c r="T391" s="82" t="str">
        <f t="shared" si="60"/>
        <v/>
      </c>
      <c r="U391" s="82" t="str">
        <f t="shared" si="61"/>
        <v/>
      </c>
      <c r="V391" s="82" t="str">
        <f t="shared" si="62"/>
        <v/>
      </c>
    </row>
    <row r="392" spans="1:22" x14ac:dyDescent="0.3">
      <c r="A392" s="6"/>
      <c r="B392" s="43"/>
      <c r="C392" s="67" t="str">
        <f>IFERROR(INDEX('Part Master'!$B$2:$B$1001,MATCH(A392,'Part Master'!$A$2:$A$1001,0)),"")</f>
        <v/>
      </c>
      <c r="D392" s="80" t="str">
        <f t="shared" si="54"/>
        <v/>
      </c>
      <c r="E392" s="68" t="str">
        <f>IFERROR(INDEX('Part Master'!$C$2:$C$1001,MATCH(A392,'Part Master'!$A$2:$A$1001,0)),"")</f>
        <v/>
      </c>
      <c r="F392" s="67" t="str">
        <f>IFERROR(INDEX('Part Master'!$D$2:$D$1001,MATCH(A392,'Part Master'!$A$2:$A$1001,0)),"")</f>
        <v/>
      </c>
      <c r="G392" s="78" t="str">
        <f>IFERROR(INDEX('Part Master'!$E$2:$E$1001,MATCH(A392,'Part Master'!$A$2:$A$1001,0)),"")</f>
        <v/>
      </c>
      <c r="H392" s="81" t="str">
        <f t="shared" si="55"/>
        <v/>
      </c>
      <c r="I392" s="67" t="str">
        <f>IFERROR(INDEX('Part Master'!$F$2:$F$1001,MATCH(A392,'Part Master'!$A$2:$A$1001,0)),"")</f>
        <v/>
      </c>
      <c r="J392" s="67" t="str">
        <f>IFERROR(INDEX('Part Master'!$G$2:$G$1001,MATCH(A392,'Part Master'!$A$2:$A$1001,0)),"")</f>
        <v/>
      </c>
      <c r="K392" s="78" t="str">
        <f>IFERROR(INDEX('Part Master'!$H$2:$H$1001,MATCH(A392,'Part Master'!$A$2:$A$1001,0)),"")</f>
        <v/>
      </c>
      <c r="L392" s="81" t="str">
        <f t="shared" si="56"/>
        <v/>
      </c>
      <c r="M392" s="67" t="str">
        <f>IFERROR(INDEX('Part Master'!$I$2:$I$1001,MATCH(A392,'Part Master'!$A$2:$A$1001,0)),"")</f>
        <v/>
      </c>
      <c r="N392" s="67" t="str">
        <f>IFERROR(INDEX('Part Master'!$J$2:$J$1001,MATCH(A392,'Part Master'!$A$2:$A$1001,0)),"")</f>
        <v/>
      </c>
      <c r="O392" s="78" t="str">
        <f>IFERROR(INDEX('Part Master'!$K$2:$K$1001,MATCH(A392,'Part Master'!$A$2:$A$1001,0)),"")</f>
        <v/>
      </c>
      <c r="P392" s="81" t="str">
        <f t="shared" si="57"/>
        <v/>
      </c>
      <c r="Q392" s="78" t="str">
        <f>IFERROR(INDEX('Part Master'!$L$2:$L$1001,MATCH(A392,'Part Master'!$A$2:$A$1001,0)),"")</f>
        <v/>
      </c>
      <c r="R392" s="81" t="str">
        <f t="shared" si="58"/>
        <v/>
      </c>
      <c r="S392" s="81" t="str">
        <f t="shared" si="59"/>
        <v/>
      </c>
      <c r="T392" s="82" t="str">
        <f t="shared" si="60"/>
        <v/>
      </c>
      <c r="U392" s="82" t="str">
        <f t="shared" si="61"/>
        <v/>
      </c>
      <c r="V392" s="82" t="str">
        <f t="shared" si="62"/>
        <v/>
      </c>
    </row>
    <row r="393" spans="1:22" x14ac:dyDescent="0.3">
      <c r="A393" s="6"/>
      <c r="B393" s="43"/>
      <c r="C393" s="67" t="str">
        <f>IFERROR(INDEX('Part Master'!$B$2:$B$1001,MATCH(A393,'Part Master'!$A$2:$A$1001,0)),"")</f>
        <v/>
      </c>
      <c r="D393" s="83" t="str">
        <f t="shared" si="54"/>
        <v/>
      </c>
      <c r="E393" s="68" t="str">
        <f>IFERROR(INDEX('Part Master'!$C$2:$C$1001,MATCH(A393,'Part Master'!$A$2:$A$1001,0)),"")</f>
        <v/>
      </c>
      <c r="F393" s="67" t="str">
        <f>IFERROR(INDEX('Part Master'!$D$2:$D$1001,MATCH(A393,'Part Master'!$A$2:$A$1001,0)),"")</f>
        <v/>
      </c>
      <c r="G393" s="78" t="str">
        <f>IFERROR(INDEX('Part Master'!$E$2:$E$1001,MATCH(A393,'Part Master'!$A$2:$A$1001,0)),"")</f>
        <v/>
      </c>
      <c r="H393" s="84" t="str">
        <f t="shared" si="55"/>
        <v/>
      </c>
      <c r="I393" s="67" t="str">
        <f>IFERROR(INDEX('Part Master'!$F$2:$F$1001,MATCH(A393,'Part Master'!$A$2:$A$1001,0)),"")</f>
        <v/>
      </c>
      <c r="J393" s="67" t="str">
        <f>IFERROR(INDEX('Part Master'!$G$2:$G$1001,MATCH(A393,'Part Master'!$A$2:$A$1001,0)),"")</f>
        <v/>
      </c>
      <c r="K393" s="78" t="str">
        <f>IFERROR(INDEX('Part Master'!$H$2:$H$1001,MATCH(A393,'Part Master'!$A$2:$A$1001,0)),"")</f>
        <v/>
      </c>
      <c r="L393" s="84" t="str">
        <f t="shared" si="56"/>
        <v/>
      </c>
      <c r="M393" s="67" t="str">
        <f>IFERROR(INDEX('Part Master'!$I$2:$I$1001,MATCH(A393,'Part Master'!$A$2:$A$1001,0)),"")</f>
        <v/>
      </c>
      <c r="N393" s="67" t="str">
        <f>IFERROR(INDEX('Part Master'!$J$2:$J$1001,MATCH(A393,'Part Master'!$A$2:$A$1001,0)),"")</f>
        <v/>
      </c>
      <c r="O393" s="78" t="str">
        <f>IFERROR(INDEX('Part Master'!$K$2:$K$1001,MATCH(A393,'Part Master'!$A$2:$A$1001,0)),"")</f>
        <v/>
      </c>
      <c r="P393" s="84" t="str">
        <f t="shared" si="57"/>
        <v/>
      </c>
      <c r="Q393" s="78" t="str">
        <f>IFERROR(INDEX('Part Master'!$L$2:$L$1001,MATCH(A393,'Part Master'!$A$2:$A$1001,0)),"")</f>
        <v/>
      </c>
      <c r="R393" s="84" t="str">
        <f t="shared" si="58"/>
        <v/>
      </c>
      <c r="S393" s="84" t="str">
        <f t="shared" si="59"/>
        <v/>
      </c>
      <c r="T393" s="82" t="str">
        <f t="shared" si="60"/>
        <v/>
      </c>
      <c r="U393" s="82" t="str">
        <f t="shared" si="61"/>
        <v/>
      </c>
      <c r="V393" s="82" t="str">
        <f t="shared" si="62"/>
        <v/>
      </c>
    </row>
    <row r="394" spans="1:22" x14ac:dyDescent="0.3">
      <c r="A394" s="6"/>
      <c r="B394" s="43"/>
      <c r="C394" s="67" t="str">
        <f>IFERROR(INDEX('Part Master'!$B$2:$B$1001,MATCH(A394,'Part Master'!$A$2:$A$1001,0)),"")</f>
        <v/>
      </c>
      <c r="D394" s="80" t="str">
        <f t="shared" si="54"/>
        <v/>
      </c>
      <c r="E394" s="68" t="str">
        <f>IFERROR(INDEX('Part Master'!$C$2:$C$1001,MATCH(A394,'Part Master'!$A$2:$A$1001,0)),"")</f>
        <v/>
      </c>
      <c r="F394" s="67" t="str">
        <f>IFERROR(INDEX('Part Master'!$D$2:$D$1001,MATCH(A394,'Part Master'!$A$2:$A$1001,0)),"")</f>
        <v/>
      </c>
      <c r="G394" s="78" t="str">
        <f>IFERROR(INDEX('Part Master'!$E$2:$E$1001,MATCH(A394,'Part Master'!$A$2:$A$1001,0)),"")</f>
        <v/>
      </c>
      <c r="H394" s="81" t="str">
        <f t="shared" si="55"/>
        <v/>
      </c>
      <c r="I394" s="67" t="str">
        <f>IFERROR(INDEX('Part Master'!$F$2:$F$1001,MATCH(A394,'Part Master'!$A$2:$A$1001,0)),"")</f>
        <v/>
      </c>
      <c r="J394" s="67" t="str">
        <f>IFERROR(INDEX('Part Master'!$G$2:$G$1001,MATCH(A394,'Part Master'!$A$2:$A$1001,0)),"")</f>
        <v/>
      </c>
      <c r="K394" s="78" t="str">
        <f>IFERROR(INDEX('Part Master'!$H$2:$H$1001,MATCH(A394,'Part Master'!$A$2:$A$1001,0)),"")</f>
        <v/>
      </c>
      <c r="L394" s="81" t="str">
        <f t="shared" si="56"/>
        <v/>
      </c>
      <c r="M394" s="67" t="str">
        <f>IFERROR(INDEX('Part Master'!$I$2:$I$1001,MATCH(A394,'Part Master'!$A$2:$A$1001,0)),"")</f>
        <v/>
      </c>
      <c r="N394" s="67" t="str">
        <f>IFERROR(INDEX('Part Master'!$J$2:$J$1001,MATCH(A394,'Part Master'!$A$2:$A$1001,0)),"")</f>
        <v/>
      </c>
      <c r="O394" s="78" t="str">
        <f>IFERROR(INDEX('Part Master'!$K$2:$K$1001,MATCH(A394,'Part Master'!$A$2:$A$1001,0)),"")</f>
        <v/>
      </c>
      <c r="P394" s="81" t="str">
        <f t="shared" si="57"/>
        <v/>
      </c>
      <c r="Q394" s="78" t="str">
        <f>IFERROR(INDEX('Part Master'!$L$2:$L$1001,MATCH(A394,'Part Master'!$A$2:$A$1001,0)),"")</f>
        <v/>
      </c>
      <c r="R394" s="81" t="str">
        <f t="shared" si="58"/>
        <v/>
      </c>
      <c r="S394" s="81" t="str">
        <f t="shared" si="59"/>
        <v/>
      </c>
      <c r="T394" s="82" t="str">
        <f t="shared" si="60"/>
        <v/>
      </c>
      <c r="U394" s="82" t="str">
        <f t="shared" si="61"/>
        <v/>
      </c>
      <c r="V394" s="82" t="str">
        <f t="shared" si="62"/>
        <v/>
      </c>
    </row>
    <row r="395" spans="1:22" x14ac:dyDescent="0.3">
      <c r="A395" s="6"/>
      <c r="B395" s="43"/>
      <c r="C395" s="67" t="str">
        <f>IFERROR(INDEX('Part Master'!$B$2:$B$1001,MATCH(A395,'Part Master'!$A$2:$A$1001,0)),"")</f>
        <v/>
      </c>
      <c r="D395" s="83" t="str">
        <f t="shared" si="54"/>
        <v/>
      </c>
      <c r="E395" s="68" t="str">
        <f>IFERROR(INDEX('Part Master'!$C$2:$C$1001,MATCH(A395,'Part Master'!$A$2:$A$1001,0)),"")</f>
        <v/>
      </c>
      <c r="F395" s="67" t="str">
        <f>IFERROR(INDEX('Part Master'!$D$2:$D$1001,MATCH(A395,'Part Master'!$A$2:$A$1001,0)),"")</f>
        <v/>
      </c>
      <c r="G395" s="78" t="str">
        <f>IFERROR(INDEX('Part Master'!$E$2:$E$1001,MATCH(A395,'Part Master'!$A$2:$A$1001,0)),"")</f>
        <v/>
      </c>
      <c r="H395" s="84" t="str">
        <f t="shared" si="55"/>
        <v/>
      </c>
      <c r="I395" s="67" t="str">
        <f>IFERROR(INDEX('Part Master'!$F$2:$F$1001,MATCH(A395,'Part Master'!$A$2:$A$1001,0)),"")</f>
        <v/>
      </c>
      <c r="J395" s="67" t="str">
        <f>IFERROR(INDEX('Part Master'!$G$2:$G$1001,MATCH(A395,'Part Master'!$A$2:$A$1001,0)),"")</f>
        <v/>
      </c>
      <c r="K395" s="78" t="str">
        <f>IFERROR(INDEX('Part Master'!$H$2:$H$1001,MATCH(A395,'Part Master'!$A$2:$A$1001,0)),"")</f>
        <v/>
      </c>
      <c r="L395" s="84" t="str">
        <f t="shared" si="56"/>
        <v/>
      </c>
      <c r="M395" s="67" t="str">
        <f>IFERROR(INDEX('Part Master'!$I$2:$I$1001,MATCH(A395,'Part Master'!$A$2:$A$1001,0)),"")</f>
        <v/>
      </c>
      <c r="N395" s="67" t="str">
        <f>IFERROR(INDEX('Part Master'!$J$2:$J$1001,MATCH(A395,'Part Master'!$A$2:$A$1001,0)),"")</f>
        <v/>
      </c>
      <c r="O395" s="78" t="str">
        <f>IFERROR(INDEX('Part Master'!$K$2:$K$1001,MATCH(A395,'Part Master'!$A$2:$A$1001,0)),"")</f>
        <v/>
      </c>
      <c r="P395" s="84" t="str">
        <f t="shared" si="57"/>
        <v/>
      </c>
      <c r="Q395" s="78" t="str">
        <f>IFERROR(INDEX('Part Master'!$L$2:$L$1001,MATCH(A395,'Part Master'!$A$2:$A$1001,0)),"")</f>
        <v/>
      </c>
      <c r="R395" s="84" t="str">
        <f t="shared" si="58"/>
        <v/>
      </c>
      <c r="S395" s="84" t="str">
        <f t="shared" si="59"/>
        <v/>
      </c>
      <c r="T395" s="82" t="str">
        <f t="shared" si="60"/>
        <v/>
      </c>
      <c r="U395" s="82" t="str">
        <f t="shared" si="61"/>
        <v/>
      </c>
      <c r="V395" s="82" t="str">
        <f t="shared" si="62"/>
        <v/>
      </c>
    </row>
    <row r="396" spans="1:22" x14ac:dyDescent="0.3">
      <c r="A396" s="6"/>
      <c r="B396" s="43"/>
      <c r="C396" s="67" t="str">
        <f>IFERROR(INDEX('Part Master'!$B$2:$B$1001,MATCH(A396,'Part Master'!$A$2:$A$1001,0)),"")</f>
        <v/>
      </c>
      <c r="D396" s="80" t="str">
        <f t="shared" si="54"/>
        <v/>
      </c>
      <c r="E396" s="68" t="str">
        <f>IFERROR(INDEX('Part Master'!$C$2:$C$1001,MATCH(A396,'Part Master'!$A$2:$A$1001,0)),"")</f>
        <v/>
      </c>
      <c r="F396" s="67" t="str">
        <f>IFERROR(INDEX('Part Master'!$D$2:$D$1001,MATCH(A396,'Part Master'!$A$2:$A$1001,0)),"")</f>
        <v/>
      </c>
      <c r="G396" s="78" t="str">
        <f>IFERROR(INDEX('Part Master'!$E$2:$E$1001,MATCH(A396,'Part Master'!$A$2:$A$1001,0)),"")</f>
        <v/>
      </c>
      <c r="H396" s="81" t="str">
        <f t="shared" si="55"/>
        <v/>
      </c>
      <c r="I396" s="67" t="str">
        <f>IFERROR(INDEX('Part Master'!$F$2:$F$1001,MATCH(A396,'Part Master'!$A$2:$A$1001,0)),"")</f>
        <v/>
      </c>
      <c r="J396" s="67" t="str">
        <f>IFERROR(INDEX('Part Master'!$G$2:$G$1001,MATCH(A396,'Part Master'!$A$2:$A$1001,0)),"")</f>
        <v/>
      </c>
      <c r="K396" s="78" t="str">
        <f>IFERROR(INDEX('Part Master'!$H$2:$H$1001,MATCH(A396,'Part Master'!$A$2:$A$1001,0)),"")</f>
        <v/>
      </c>
      <c r="L396" s="81" t="str">
        <f t="shared" si="56"/>
        <v/>
      </c>
      <c r="M396" s="67" t="str">
        <f>IFERROR(INDEX('Part Master'!$I$2:$I$1001,MATCH(A396,'Part Master'!$A$2:$A$1001,0)),"")</f>
        <v/>
      </c>
      <c r="N396" s="67" t="str">
        <f>IFERROR(INDEX('Part Master'!$J$2:$J$1001,MATCH(A396,'Part Master'!$A$2:$A$1001,0)),"")</f>
        <v/>
      </c>
      <c r="O396" s="78" t="str">
        <f>IFERROR(INDEX('Part Master'!$K$2:$K$1001,MATCH(A396,'Part Master'!$A$2:$A$1001,0)),"")</f>
        <v/>
      </c>
      <c r="P396" s="81" t="str">
        <f t="shared" si="57"/>
        <v/>
      </c>
      <c r="Q396" s="78" t="str">
        <f>IFERROR(INDEX('Part Master'!$L$2:$L$1001,MATCH(A396,'Part Master'!$A$2:$A$1001,0)),"")</f>
        <v/>
      </c>
      <c r="R396" s="81" t="str">
        <f t="shared" si="58"/>
        <v/>
      </c>
      <c r="S396" s="81" t="str">
        <f t="shared" si="59"/>
        <v/>
      </c>
      <c r="T396" s="82" t="str">
        <f t="shared" si="60"/>
        <v/>
      </c>
      <c r="U396" s="82" t="str">
        <f t="shared" si="61"/>
        <v/>
      </c>
      <c r="V396" s="82" t="str">
        <f t="shared" si="62"/>
        <v/>
      </c>
    </row>
    <row r="397" spans="1:22" x14ac:dyDescent="0.3">
      <c r="A397" s="6"/>
      <c r="B397" s="43"/>
      <c r="C397" s="67" t="str">
        <f>IFERROR(INDEX('Part Master'!$B$2:$B$1001,MATCH(A397,'Part Master'!$A$2:$A$1001,0)),"")</f>
        <v/>
      </c>
      <c r="D397" s="83" t="str">
        <f t="shared" si="54"/>
        <v/>
      </c>
      <c r="E397" s="68" t="str">
        <f>IFERROR(INDEX('Part Master'!$C$2:$C$1001,MATCH(A397,'Part Master'!$A$2:$A$1001,0)),"")</f>
        <v/>
      </c>
      <c r="F397" s="67" t="str">
        <f>IFERROR(INDEX('Part Master'!$D$2:$D$1001,MATCH(A397,'Part Master'!$A$2:$A$1001,0)),"")</f>
        <v/>
      </c>
      <c r="G397" s="78" t="str">
        <f>IFERROR(INDEX('Part Master'!$E$2:$E$1001,MATCH(A397,'Part Master'!$A$2:$A$1001,0)),"")</f>
        <v/>
      </c>
      <c r="H397" s="84" t="str">
        <f t="shared" si="55"/>
        <v/>
      </c>
      <c r="I397" s="67" t="str">
        <f>IFERROR(INDEX('Part Master'!$F$2:$F$1001,MATCH(A397,'Part Master'!$A$2:$A$1001,0)),"")</f>
        <v/>
      </c>
      <c r="J397" s="67" t="str">
        <f>IFERROR(INDEX('Part Master'!$G$2:$G$1001,MATCH(A397,'Part Master'!$A$2:$A$1001,0)),"")</f>
        <v/>
      </c>
      <c r="K397" s="78" t="str">
        <f>IFERROR(INDEX('Part Master'!$H$2:$H$1001,MATCH(A397,'Part Master'!$A$2:$A$1001,0)),"")</f>
        <v/>
      </c>
      <c r="L397" s="84" t="str">
        <f t="shared" si="56"/>
        <v/>
      </c>
      <c r="M397" s="67" t="str">
        <f>IFERROR(INDEX('Part Master'!$I$2:$I$1001,MATCH(A397,'Part Master'!$A$2:$A$1001,0)),"")</f>
        <v/>
      </c>
      <c r="N397" s="67" t="str">
        <f>IFERROR(INDEX('Part Master'!$J$2:$J$1001,MATCH(A397,'Part Master'!$A$2:$A$1001,0)),"")</f>
        <v/>
      </c>
      <c r="O397" s="78" t="str">
        <f>IFERROR(INDEX('Part Master'!$K$2:$K$1001,MATCH(A397,'Part Master'!$A$2:$A$1001,0)),"")</f>
        <v/>
      </c>
      <c r="P397" s="84" t="str">
        <f t="shared" si="57"/>
        <v/>
      </c>
      <c r="Q397" s="78" t="str">
        <f>IFERROR(INDEX('Part Master'!$L$2:$L$1001,MATCH(A397,'Part Master'!$A$2:$A$1001,0)),"")</f>
        <v/>
      </c>
      <c r="R397" s="84" t="str">
        <f t="shared" si="58"/>
        <v/>
      </c>
      <c r="S397" s="84" t="str">
        <f t="shared" si="59"/>
        <v/>
      </c>
      <c r="T397" s="82" t="str">
        <f t="shared" si="60"/>
        <v/>
      </c>
      <c r="U397" s="82" t="str">
        <f t="shared" si="61"/>
        <v/>
      </c>
      <c r="V397" s="82" t="str">
        <f t="shared" si="62"/>
        <v/>
      </c>
    </row>
    <row r="398" spans="1:22" x14ac:dyDescent="0.3">
      <c r="A398" s="6"/>
      <c r="B398" s="43"/>
      <c r="C398" s="67" t="str">
        <f>IFERROR(INDEX('Part Master'!$B$2:$B$1001,MATCH(A398,'Part Master'!$A$2:$A$1001,0)),"")</f>
        <v/>
      </c>
      <c r="D398" s="80" t="str">
        <f t="shared" si="54"/>
        <v/>
      </c>
      <c r="E398" s="68" t="str">
        <f>IFERROR(INDEX('Part Master'!$C$2:$C$1001,MATCH(A398,'Part Master'!$A$2:$A$1001,0)),"")</f>
        <v/>
      </c>
      <c r="F398" s="67" t="str">
        <f>IFERROR(INDEX('Part Master'!$D$2:$D$1001,MATCH(A398,'Part Master'!$A$2:$A$1001,0)),"")</f>
        <v/>
      </c>
      <c r="G398" s="78" t="str">
        <f>IFERROR(INDEX('Part Master'!$E$2:$E$1001,MATCH(A398,'Part Master'!$A$2:$A$1001,0)),"")</f>
        <v/>
      </c>
      <c r="H398" s="81" t="str">
        <f t="shared" si="55"/>
        <v/>
      </c>
      <c r="I398" s="67" t="str">
        <f>IFERROR(INDEX('Part Master'!$F$2:$F$1001,MATCH(A398,'Part Master'!$A$2:$A$1001,0)),"")</f>
        <v/>
      </c>
      <c r="J398" s="67" t="str">
        <f>IFERROR(INDEX('Part Master'!$G$2:$G$1001,MATCH(A398,'Part Master'!$A$2:$A$1001,0)),"")</f>
        <v/>
      </c>
      <c r="K398" s="78" t="str">
        <f>IFERROR(INDEX('Part Master'!$H$2:$H$1001,MATCH(A398,'Part Master'!$A$2:$A$1001,0)),"")</f>
        <v/>
      </c>
      <c r="L398" s="81" t="str">
        <f t="shared" si="56"/>
        <v/>
      </c>
      <c r="M398" s="67" t="str">
        <f>IFERROR(INDEX('Part Master'!$I$2:$I$1001,MATCH(A398,'Part Master'!$A$2:$A$1001,0)),"")</f>
        <v/>
      </c>
      <c r="N398" s="67" t="str">
        <f>IFERROR(INDEX('Part Master'!$J$2:$J$1001,MATCH(A398,'Part Master'!$A$2:$A$1001,0)),"")</f>
        <v/>
      </c>
      <c r="O398" s="78" t="str">
        <f>IFERROR(INDEX('Part Master'!$K$2:$K$1001,MATCH(A398,'Part Master'!$A$2:$A$1001,0)),"")</f>
        <v/>
      </c>
      <c r="P398" s="81" t="str">
        <f t="shared" si="57"/>
        <v/>
      </c>
      <c r="Q398" s="78" t="str">
        <f>IFERROR(INDEX('Part Master'!$L$2:$L$1001,MATCH(A398,'Part Master'!$A$2:$A$1001,0)),"")</f>
        <v/>
      </c>
      <c r="R398" s="81" t="str">
        <f t="shared" si="58"/>
        <v/>
      </c>
      <c r="S398" s="81" t="str">
        <f t="shared" si="59"/>
        <v/>
      </c>
      <c r="T398" s="82" t="str">
        <f t="shared" si="60"/>
        <v/>
      </c>
      <c r="U398" s="82" t="str">
        <f t="shared" si="61"/>
        <v/>
      </c>
      <c r="V398" s="82" t="str">
        <f t="shared" si="62"/>
        <v/>
      </c>
    </row>
    <row r="399" spans="1:22" x14ac:dyDescent="0.3">
      <c r="A399" s="6"/>
      <c r="B399" s="43"/>
      <c r="C399" s="67" t="str">
        <f>IFERROR(INDEX('Part Master'!$B$2:$B$1001,MATCH(A399,'Part Master'!$A$2:$A$1001,0)),"")</f>
        <v/>
      </c>
      <c r="D399" s="83" t="str">
        <f t="shared" si="54"/>
        <v/>
      </c>
      <c r="E399" s="68" t="str">
        <f>IFERROR(INDEX('Part Master'!$C$2:$C$1001,MATCH(A399,'Part Master'!$A$2:$A$1001,0)),"")</f>
        <v/>
      </c>
      <c r="F399" s="67" t="str">
        <f>IFERROR(INDEX('Part Master'!$D$2:$D$1001,MATCH(A399,'Part Master'!$A$2:$A$1001,0)),"")</f>
        <v/>
      </c>
      <c r="G399" s="78" t="str">
        <f>IFERROR(INDEX('Part Master'!$E$2:$E$1001,MATCH(A399,'Part Master'!$A$2:$A$1001,0)),"")</f>
        <v/>
      </c>
      <c r="H399" s="84" t="str">
        <f t="shared" si="55"/>
        <v/>
      </c>
      <c r="I399" s="67" t="str">
        <f>IFERROR(INDEX('Part Master'!$F$2:$F$1001,MATCH(A399,'Part Master'!$A$2:$A$1001,0)),"")</f>
        <v/>
      </c>
      <c r="J399" s="67" t="str">
        <f>IFERROR(INDEX('Part Master'!$G$2:$G$1001,MATCH(A399,'Part Master'!$A$2:$A$1001,0)),"")</f>
        <v/>
      </c>
      <c r="K399" s="78" t="str">
        <f>IFERROR(INDEX('Part Master'!$H$2:$H$1001,MATCH(A399,'Part Master'!$A$2:$A$1001,0)),"")</f>
        <v/>
      </c>
      <c r="L399" s="84" t="str">
        <f t="shared" si="56"/>
        <v/>
      </c>
      <c r="M399" s="67" t="str">
        <f>IFERROR(INDEX('Part Master'!$I$2:$I$1001,MATCH(A399,'Part Master'!$A$2:$A$1001,0)),"")</f>
        <v/>
      </c>
      <c r="N399" s="67" t="str">
        <f>IFERROR(INDEX('Part Master'!$J$2:$J$1001,MATCH(A399,'Part Master'!$A$2:$A$1001,0)),"")</f>
        <v/>
      </c>
      <c r="O399" s="78" t="str">
        <f>IFERROR(INDEX('Part Master'!$K$2:$K$1001,MATCH(A399,'Part Master'!$A$2:$A$1001,0)),"")</f>
        <v/>
      </c>
      <c r="P399" s="84" t="str">
        <f t="shared" si="57"/>
        <v/>
      </c>
      <c r="Q399" s="78" t="str">
        <f>IFERROR(INDEX('Part Master'!$L$2:$L$1001,MATCH(A399,'Part Master'!$A$2:$A$1001,0)),"")</f>
        <v/>
      </c>
      <c r="R399" s="84" t="str">
        <f t="shared" si="58"/>
        <v/>
      </c>
      <c r="S399" s="84" t="str">
        <f t="shared" si="59"/>
        <v/>
      </c>
      <c r="T399" s="82" t="str">
        <f t="shared" si="60"/>
        <v/>
      </c>
      <c r="U399" s="82" t="str">
        <f t="shared" si="61"/>
        <v/>
      </c>
      <c r="V399" s="82" t="str">
        <f t="shared" si="62"/>
        <v/>
      </c>
    </row>
    <row r="400" spans="1:22" x14ac:dyDescent="0.3">
      <c r="A400" s="6"/>
      <c r="B400" s="43"/>
      <c r="C400" s="67" t="str">
        <f>IFERROR(INDEX('Part Master'!$B$2:$B$1001,MATCH(A400,'Part Master'!$A$2:$A$1001,0)),"")</f>
        <v/>
      </c>
      <c r="D400" s="80" t="str">
        <f t="shared" si="54"/>
        <v/>
      </c>
      <c r="E400" s="68" t="str">
        <f>IFERROR(INDEX('Part Master'!$C$2:$C$1001,MATCH(A400,'Part Master'!$A$2:$A$1001,0)),"")</f>
        <v/>
      </c>
      <c r="F400" s="67" t="str">
        <f>IFERROR(INDEX('Part Master'!$D$2:$D$1001,MATCH(A400,'Part Master'!$A$2:$A$1001,0)),"")</f>
        <v/>
      </c>
      <c r="G400" s="78" t="str">
        <f>IFERROR(INDEX('Part Master'!$E$2:$E$1001,MATCH(A400,'Part Master'!$A$2:$A$1001,0)),"")</f>
        <v/>
      </c>
      <c r="H400" s="81" t="str">
        <f t="shared" si="55"/>
        <v/>
      </c>
      <c r="I400" s="67" t="str">
        <f>IFERROR(INDEX('Part Master'!$F$2:$F$1001,MATCH(A400,'Part Master'!$A$2:$A$1001,0)),"")</f>
        <v/>
      </c>
      <c r="J400" s="67" t="str">
        <f>IFERROR(INDEX('Part Master'!$G$2:$G$1001,MATCH(A400,'Part Master'!$A$2:$A$1001,0)),"")</f>
        <v/>
      </c>
      <c r="K400" s="78" t="str">
        <f>IFERROR(INDEX('Part Master'!$H$2:$H$1001,MATCH(A400,'Part Master'!$A$2:$A$1001,0)),"")</f>
        <v/>
      </c>
      <c r="L400" s="81" t="str">
        <f t="shared" si="56"/>
        <v/>
      </c>
      <c r="M400" s="67" t="str">
        <f>IFERROR(INDEX('Part Master'!$I$2:$I$1001,MATCH(A400,'Part Master'!$A$2:$A$1001,0)),"")</f>
        <v/>
      </c>
      <c r="N400" s="67" t="str">
        <f>IFERROR(INDEX('Part Master'!$J$2:$J$1001,MATCH(A400,'Part Master'!$A$2:$A$1001,0)),"")</f>
        <v/>
      </c>
      <c r="O400" s="78" t="str">
        <f>IFERROR(INDEX('Part Master'!$K$2:$K$1001,MATCH(A400,'Part Master'!$A$2:$A$1001,0)),"")</f>
        <v/>
      </c>
      <c r="P400" s="81" t="str">
        <f t="shared" si="57"/>
        <v/>
      </c>
      <c r="Q400" s="78" t="str">
        <f>IFERROR(INDEX('Part Master'!$L$2:$L$1001,MATCH(A400,'Part Master'!$A$2:$A$1001,0)),"")</f>
        <v/>
      </c>
      <c r="R400" s="81" t="str">
        <f t="shared" si="58"/>
        <v/>
      </c>
      <c r="S400" s="81" t="str">
        <f t="shared" si="59"/>
        <v/>
      </c>
      <c r="T400" s="82" t="str">
        <f t="shared" si="60"/>
        <v/>
      </c>
      <c r="U400" s="82" t="str">
        <f t="shared" si="61"/>
        <v/>
      </c>
      <c r="V400" s="82" t="str">
        <f t="shared" si="62"/>
        <v/>
      </c>
    </row>
    <row r="401" spans="1:22" x14ac:dyDescent="0.3">
      <c r="A401" s="6"/>
      <c r="B401" s="43"/>
      <c r="C401" s="67" t="str">
        <f>IFERROR(INDEX('Part Master'!$B$2:$B$1001,MATCH(A401,'Part Master'!$A$2:$A$1001,0)),"")</f>
        <v/>
      </c>
      <c r="D401" s="83" t="str">
        <f t="shared" si="54"/>
        <v/>
      </c>
      <c r="E401" s="68" t="str">
        <f>IFERROR(INDEX('Part Master'!$C$2:$C$1001,MATCH(A401,'Part Master'!$A$2:$A$1001,0)),"")</f>
        <v/>
      </c>
      <c r="F401" s="67" t="str">
        <f>IFERROR(INDEX('Part Master'!$D$2:$D$1001,MATCH(A401,'Part Master'!$A$2:$A$1001,0)),"")</f>
        <v/>
      </c>
      <c r="G401" s="78" t="str">
        <f>IFERROR(INDEX('Part Master'!$E$2:$E$1001,MATCH(A401,'Part Master'!$A$2:$A$1001,0)),"")</f>
        <v/>
      </c>
      <c r="H401" s="84" t="str">
        <f t="shared" si="55"/>
        <v/>
      </c>
      <c r="I401" s="67" t="str">
        <f>IFERROR(INDEX('Part Master'!$F$2:$F$1001,MATCH(A401,'Part Master'!$A$2:$A$1001,0)),"")</f>
        <v/>
      </c>
      <c r="J401" s="67" t="str">
        <f>IFERROR(INDEX('Part Master'!$G$2:$G$1001,MATCH(A401,'Part Master'!$A$2:$A$1001,0)),"")</f>
        <v/>
      </c>
      <c r="K401" s="78" t="str">
        <f>IFERROR(INDEX('Part Master'!$H$2:$H$1001,MATCH(A401,'Part Master'!$A$2:$A$1001,0)),"")</f>
        <v/>
      </c>
      <c r="L401" s="84" t="str">
        <f t="shared" si="56"/>
        <v/>
      </c>
      <c r="M401" s="67" t="str">
        <f>IFERROR(INDEX('Part Master'!$I$2:$I$1001,MATCH(A401,'Part Master'!$A$2:$A$1001,0)),"")</f>
        <v/>
      </c>
      <c r="N401" s="67" t="str">
        <f>IFERROR(INDEX('Part Master'!$J$2:$J$1001,MATCH(A401,'Part Master'!$A$2:$A$1001,0)),"")</f>
        <v/>
      </c>
      <c r="O401" s="78" t="str">
        <f>IFERROR(INDEX('Part Master'!$K$2:$K$1001,MATCH(A401,'Part Master'!$A$2:$A$1001,0)),"")</f>
        <v/>
      </c>
      <c r="P401" s="84" t="str">
        <f t="shared" si="57"/>
        <v/>
      </c>
      <c r="Q401" s="78" t="str">
        <f>IFERROR(INDEX('Part Master'!$L$2:$L$1001,MATCH(A401,'Part Master'!$A$2:$A$1001,0)),"")</f>
        <v/>
      </c>
      <c r="R401" s="84" t="str">
        <f t="shared" si="58"/>
        <v/>
      </c>
      <c r="S401" s="84" t="str">
        <f t="shared" si="59"/>
        <v/>
      </c>
      <c r="T401" s="82" t="str">
        <f t="shared" si="60"/>
        <v/>
      </c>
      <c r="U401" s="82" t="str">
        <f t="shared" si="61"/>
        <v/>
      </c>
      <c r="V401" s="82" t="str">
        <f t="shared" si="62"/>
        <v/>
      </c>
    </row>
    <row r="402" spans="1:22" x14ac:dyDescent="0.3">
      <c r="A402" s="6"/>
      <c r="B402" s="43"/>
      <c r="C402" s="67" t="str">
        <f>IFERROR(INDEX('Part Master'!$B$2:$B$1001,MATCH(A402,'Part Master'!$A$2:$A$1001,0)),"")</f>
        <v/>
      </c>
      <c r="D402" s="80" t="str">
        <f t="shared" si="54"/>
        <v/>
      </c>
      <c r="E402" s="68" t="str">
        <f>IFERROR(INDEX('Part Master'!$C$2:$C$1001,MATCH(A402,'Part Master'!$A$2:$A$1001,0)),"")</f>
        <v/>
      </c>
      <c r="F402" s="67" t="str">
        <f>IFERROR(INDEX('Part Master'!$D$2:$D$1001,MATCH(A402,'Part Master'!$A$2:$A$1001,0)),"")</f>
        <v/>
      </c>
      <c r="G402" s="78" t="str">
        <f>IFERROR(INDEX('Part Master'!$E$2:$E$1001,MATCH(A402,'Part Master'!$A$2:$A$1001,0)),"")</f>
        <v/>
      </c>
      <c r="H402" s="81" t="str">
        <f t="shared" si="55"/>
        <v/>
      </c>
      <c r="I402" s="67" t="str">
        <f>IFERROR(INDEX('Part Master'!$F$2:$F$1001,MATCH(A402,'Part Master'!$A$2:$A$1001,0)),"")</f>
        <v/>
      </c>
      <c r="J402" s="67" t="str">
        <f>IFERROR(INDEX('Part Master'!$G$2:$G$1001,MATCH(A402,'Part Master'!$A$2:$A$1001,0)),"")</f>
        <v/>
      </c>
      <c r="K402" s="78" t="str">
        <f>IFERROR(INDEX('Part Master'!$H$2:$H$1001,MATCH(A402,'Part Master'!$A$2:$A$1001,0)),"")</f>
        <v/>
      </c>
      <c r="L402" s="81" t="str">
        <f t="shared" si="56"/>
        <v/>
      </c>
      <c r="M402" s="67" t="str">
        <f>IFERROR(INDEX('Part Master'!$I$2:$I$1001,MATCH(A402,'Part Master'!$A$2:$A$1001,0)),"")</f>
        <v/>
      </c>
      <c r="N402" s="67" t="str">
        <f>IFERROR(INDEX('Part Master'!$J$2:$J$1001,MATCH(A402,'Part Master'!$A$2:$A$1001,0)),"")</f>
        <v/>
      </c>
      <c r="O402" s="78" t="str">
        <f>IFERROR(INDEX('Part Master'!$K$2:$K$1001,MATCH(A402,'Part Master'!$A$2:$A$1001,0)),"")</f>
        <v/>
      </c>
      <c r="P402" s="81" t="str">
        <f t="shared" si="57"/>
        <v/>
      </c>
      <c r="Q402" s="78" t="str">
        <f>IFERROR(INDEX('Part Master'!$L$2:$L$1001,MATCH(A402,'Part Master'!$A$2:$A$1001,0)),"")</f>
        <v/>
      </c>
      <c r="R402" s="81" t="str">
        <f t="shared" si="58"/>
        <v/>
      </c>
      <c r="S402" s="81" t="str">
        <f t="shared" si="59"/>
        <v/>
      </c>
      <c r="T402" s="82" t="str">
        <f t="shared" si="60"/>
        <v/>
      </c>
      <c r="U402" s="82" t="str">
        <f t="shared" si="61"/>
        <v/>
      </c>
      <c r="V402" s="82" t="str">
        <f t="shared" si="62"/>
        <v/>
      </c>
    </row>
    <row r="403" spans="1:22" x14ac:dyDescent="0.3">
      <c r="A403" s="6"/>
      <c r="B403" s="43"/>
      <c r="C403" s="67" t="str">
        <f>IFERROR(INDEX('Part Master'!$B$2:$B$1001,MATCH(A403,'Part Master'!$A$2:$A$1001,0)),"")</f>
        <v/>
      </c>
      <c r="D403" s="83" t="str">
        <f t="shared" si="54"/>
        <v/>
      </c>
      <c r="E403" s="68" t="str">
        <f>IFERROR(INDEX('Part Master'!$C$2:$C$1001,MATCH(A403,'Part Master'!$A$2:$A$1001,0)),"")</f>
        <v/>
      </c>
      <c r="F403" s="67" t="str">
        <f>IFERROR(INDEX('Part Master'!$D$2:$D$1001,MATCH(A403,'Part Master'!$A$2:$A$1001,0)),"")</f>
        <v/>
      </c>
      <c r="G403" s="78" t="str">
        <f>IFERROR(INDEX('Part Master'!$E$2:$E$1001,MATCH(A403,'Part Master'!$A$2:$A$1001,0)),"")</f>
        <v/>
      </c>
      <c r="H403" s="84" t="str">
        <f t="shared" si="55"/>
        <v/>
      </c>
      <c r="I403" s="67" t="str">
        <f>IFERROR(INDEX('Part Master'!$F$2:$F$1001,MATCH(A403,'Part Master'!$A$2:$A$1001,0)),"")</f>
        <v/>
      </c>
      <c r="J403" s="67" t="str">
        <f>IFERROR(INDEX('Part Master'!$G$2:$G$1001,MATCH(A403,'Part Master'!$A$2:$A$1001,0)),"")</f>
        <v/>
      </c>
      <c r="K403" s="78" t="str">
        <f>IFERROR(INDEX('Part Master'!$H$2:$H$1001,MATCH(A403,'Part Master'!$A$2:$A$1001,0)),"")</f>
        <v/>
      </c>
      <c r="L403" s="84" t="str">
        <f t="shared" si="56"/>
        <v/>
      </c>
      <c r="M403" s="67" t="str">
        <f>IFERROR(INDEX('Part Master'!$I$2:$I$1001,MATCH(A403,'Part Master'!$A$2:$A$1001,0)),"")</f>
        <v/>
      </c>
      <c r="N403" s="67" t="str">
        <f>IFERROR(INDEX('Part Master'!$J$2:$J$1001,MATCH(A403,'Part Master'!$A$2:$A$1001,0)),"")</f>
        <v/>
      </c>
      <c r="O403" s="78" t="str">
        <f>IFERROR(INDEX('Part Master'!$K$2:$K$1001,MATCH(A403,'Part Master'!$A$2:$A$1001,0)),"")</f>
        <v/>
      </c>
      <c r="P403" s="84" t="str">
        <f t="shared" si="57"/>
        <v/>
      </c>
      <c r="Q403" s="78" t="str">
        <f>IFERROR(INDEX('Part Master'!$L$2:$L$1001,MATCH(A403,'Part Master'!$A$2:$A$1001,0)),"")</f>
        <v/>
      </c>
      <c r="R403" s="84" t="str">
        <f t="shared" si="58"/>
        <v/>
      </c>
      <c r="S403" s="84" t="str">
        <f t="shared" si="59"/>
        <v/>
      </c>
      <c r="T403" s="82" t="str">
        <f t="shared" si="60"/>
        <v/>
      </c>
      <c r="U403" s="82" t="str">
        <f t="shared" si="61"/>
        <v/>
      </c>
      <c r="V403" s="82" t="str">
        <f t="shared" si="62"/>
        <v/>
      </c>
    </row>
    <row r="404" spans="1:22" x14ac:dyDescent="0.3">
      <c r="A404" s="6"/>
      <c r="B404" s="43"/>
      <c r="C404" s="67" t="str">
        <f>IFERROR(INDEX('Part Master'!$B$2:$B$1001,MATCH(A404,'Part Master'!$A$2:$A$1001,0)),"")</f>
        <v/>
      </c>
      <c r="D404" s="80" t="str">
        <f t="shared" si="54"/>
        <v/>
      </c>
      <c r="E404" s="68" t="str">
        <f>IFERROR(INDEX('Part Master'!$C$2:$C$1001,MATCH(A404,'Part Master'!$A$2:$A$1001,0)),"")</f>
        <v/>
      </c>
      <c r="F404" s="67" t="str">
        <f>IFERROR(INDEX('Part Master'!$D$2:$D$1001,MATCH(A404,'Part Master'!$A$2:$A$1001,0)),"")</f>
        <v/>
      </c>
      <c r="G404" s="78" t="str">
        <f>IFERROR(INDEX('Part Master'!$E$2:$E$1001,MATCH(A404,'Part Master'!$A$2:$A$1001,0)),"")</f>
        <v/>
      </c>
      <c r="H404" s="81" t="str">
        <f t="shared" si="55"/>
        <v/>
      </c>
      <c r="I404" s="67" t="str">
        <f>IFERROR(INDEX('Part Master'!$F$2:$F$1001,MATCH(A404,'Part Master'!$A$2:$A$1001,0)),"")</f>
        <v/>
      </c>
      <c r="J404" s="67" t="str">
        <f>IFERROR(INDEX('Part Master'!$G$2:$G$1001,MATCH(A404,'Part Master'!$A$2:$A$1001,0)),"")</f>
        <v/>
      </c>
      <c r="K404" s="78" t="str">
        <f>IFERROR(INDEX('Part Master'!$H$2:$H$1001,MATCH(A404,'Part Master'!$A$2:$A$1001,0)),"")</f>
        <v/>
      </c>
      <c r="L404" s="81" t="str">
        <f t="shared" si="56"/>
        <v/>
      </c>
      <c r="M404" s="67" t="str">
        <f>IFERROR(INDEX('Part Master'!$I$2:$I$1001,MATCH(A404,'Part Master'!$A$2:$A$1001,0)),"")</f>
        <v/>
      </c>
      <c r="N404" s="67" t="str">
        <f>IFERROR(INDEX('Part Master'!$J$2:$J$1001,MATCH(A404,'Part Master'!$A$2:$A$1001,0)),"")</f>
        <v/>
      </c>
      <c r="O404" s="78" t="str">
        <f>IFERROR(INDEX('Part Master'!$K$2:$K$1001,MATCH(A404,'Part Master'!$A$2:$A$1001,0)),"")</f>
        <v/>
      </c>
      <c r="P404" s="81" t="str">
        <f t="shared" si="57"/>
        <v/>
      </c>
      <c r="Q404" s="78" t="str">
        <f>IFERROR(INDEX('Part Master'!$L$2:$L$1001,MATCH(A404,'Part Master'!$A$2:$A$1001,0)),"")</f>
        <v/>
      </c>
      <c r="R404" s="81" t="str">
        <f t="shared" si="58"/>
        <v/>
      </c>
      <c r="S404" s="81" t="str">
        <f t="shared" si="59"/>
        <v/>
      </c>
      <c r="T404" s="82" t="str">
        <f t="shared" si="60"/>
        <v/>
      </c>
      <c r="U404" s="82" t="str">
        <f t="shared" si="61"/>
        <v/>
      </c>
      <c r="V404" s="82" t="str">
        <f t="shared" si="62"/>
        <v/>
      </c>
    </row>
    <row r="405" spans="1:22" x14ac:dyDescent="0.3">
      <c r="A405" s="6"/>
      <c r="B405" s="43"/>
      <c r="C405" s="67" t="str">
        <f>IFERROR(INDEX('Part Master'!$B$2:$B$1001,MATCH(A405,'Part Master'!$A$2:$A$1001,0)),"")</f>
        <v/>
      </c>
      <c r="D405" s="83" t="str">
        <f t="shared" si="54"/>
        <v/>
      </c>
      <c r="E405" s="68" t="str">
        <f>IFERROR(INDEX('Part Master'!$C$2:$C$1001,MATCH(A405,'Part Master'!$A$2:$A$1001,0)),"")</f>
        <v/>
      </c>
      <c r="F405" s="67" t="str">
        <f>IFERROR(INDEX('Part Master'!$D$2:$D$1001,MATCH(A405,'Part Master'!$A$2:$A$1001,0)),"")</f>
        <v/>
      </c>
      <c r="G405" s="78" t="str">
        <f>IFERROR(INDEX('Part Master'!$E$2:$E$1001,MATCH(A405,'Part Master'!$A$2:$A$1001,0)),"")</f>
        <v/>
      </c>
      <c r="H405" s="84" t="str">
        <f t="shared" si="55"/>
        <v/>
      </c>
      <c r="I405" s="67" t="str">
        <f>IFERROR(INDEX('Part Master'!$F$2:$F$1001,MATCH(A405,'Part Master'!$A$2:$A$1001,0)),"")</f>
        <v/>
      </c>
      <c r="J405" s="67" t="str">
        <f>IFERROR(INDEX('Part Master'!$G$2:$G$1001,MATCH(A405,'Part Master'!$A$2:$A$1001,0)),"")</f>
        <v/>
      </c>
      <c r="K405" s="78" t="str">
        <f>IFERROR(INDEX('Part Master'!$H$2:$H$1001,MATCH(A405,'Part Master'!$A$2:$A$1001,0)),"")</f>
        <v/>
      </c>
      <c r="L405" s="84" t="str">
        <f t="shared" si="56"/>
        <v/>
      </c>
      <c r="M405" s="67" t="str">
        <f>IFERROR(INDEX('Part Master'!$I$2:$I$1001,MATCH(A405,'Part Master'!$A$2:$A$1001,0)),"")</f>
        <v/>
      </c>
      <c r="N405" s="67" t="str">
        <f>IFERROR(INDEX('Part Master'!$J$2:$J$1001,MATCH(A405,'Part Master'!$A$2:$A$1001,0)),"")</f>
        <v/>
      </c>
      <c r="O405" s="78" t="str">
        <f>IFERROR(INDEX('Part Master'!$K$2:$K$1001,MATCH(A405,'Part Master'!$A$2:$A$1001,0)),"")</f>
        <v/>
      </c>
      <c r="P405" s="84" t="str">
        <f t="shared" si="57"/>
        <v/>
      </c>
      <c r="Q405" s="78" t="str">
        <f>IFERROR(INDEX('Part Master'!$L$2:$L$1001,MATCH(A405,'Part Master'!$A$2:$A$1001,0)),"")</f>
        <v/>
      </c>
      <c r="R405" s="84" t="str">
        <f t="shared" si="58"/>
        <v/>
      </c>
      <c r="S405" s="84" t="str">
        <f t="shared" si="59"/>
        <v/>
      </c>
      <c r="T405" s="82" t="str">
        <f t="shared" si="60"/>
        <v/>
      </c>
      <c r="U405" s="82" t="str">
        <f t="shared" si="61"/>
        <v/>
      </c>
      <c r="V405" s="82" t="str">
        <f t="shared" si="62"/>
        <v/>
      </c>
    </row>
    <row r="406" spans="1:22" x14ac:dyDescent="0.3">
      <c r="A406" s="6"/>
      <c r="B406" s="43"/>
      <c r="C406" s="67" t="str">
        <f>IFERROR(INDEX('Part Master'!$B$2:$B$1001,MATCH(A406,'Part Master'!$A$2:$A$1001,0)),"")</f>
        <v/>
      </c>
      <c r="D406" s="80" t="str">
        <f t="shared" si="54"/>
        <v/>
      </c>
      <c r="E406" s="68" t="str">
        <f>IFERROR(INDEX('Part Master'!$C$2:$C$1001,MATCH(A406,'Part Master'!$A$2:$A$1001,0)),"")</f>
        <v/>
      </c>
      <c r="F406" s="67" t="str">
        <f>IFERROR(INDEX('Part Master'!$D$2:$D$1001,MATCH(A406,'Part Master'!$A$2:$A$1001,0)),"")</f>
        <v/>
      </c>
      <c r="G406" s="78" t="str">
        <f>IFERROR(INDEX('Part Master'!$E$2:$E$1001,MATCH(A406,'Part Master'!$A$2:$A$1001,0)),"")</f>
        <v/>
      </c>
      <c r="H406" s="81" t="str">
        <f t="shared" si="55"/>
        <v/>
      </c>
      <c r="I406" s="67" t="str">
        <f>IFERROR(INDEX('Part Master'!$F$2:$F$1001,MATCH(A406,'Part Master'!$A$2:$A$1001,0)),"")</f>
        <v/>
      </c>
      <c r="J406" s="67" t="str">
        <f>IFERROR(INDEX('Part Master'!$G$2:$G$1001,MATCH(A406,'Part Master'!$A$2:$A$1001,0)),"")</f>
        <v/>
      </c>
      <c r="K406" s="78" t="str">
        <f>IFERROR(INDEX('Part Master'!$H$2:$H$1001,MATCH(A406,'Part Master'!$A$2:$A$1001,0)),"")</f>
        <v/>
      </c>
      <c r="L406" s="81" t="str">
        <f t="shared" si="56"/>
        <v/>
      </c>
      <c r="M406" s="67" t="str">
        <f>IFERROR(INDEX('Part Master'!$I$2:$I$1001,MATCH(A406,'Part Master'!$A$2:$A$1001,0)),"")</f>
        <v/>
      </c>
      <c r="N406" s="67" t="str">
        <f>IFERROR(INDEX('Part Master'!$J$2:$J$1001,MATCH(A406,'Part Master'!$A$2:$A$1001,0)),"")</f>
        <v/>
      </c>
      <c r="O406" s="78" t="str">
        <f>IFERROR(INDEX('Part Master'!$K$2:$K$1001,MATCH(A406,'Part Master'!$A$2:$A$1001,0)),"")</f>
        <v/>
      </c>
      <c r="P406" s="81" t="str">
        <f t="shared" si="57"/>
        <v/>
      </c>
      <c r="Q406" s="78" t="str">
        <f>IFERROR(INDEX('Part Master'!$L$2:$L$1001,MATCH(A406,'Part Master'!$A$2:$A$1001,0)),"")</f>
        <v/>
      </c>
      <c r="R406" s="81" t="str">
        <f t="shared" si="58"/>
        <v/>
      </c>
      <c r="S406" s="81" t="str">
        <f t="shared" si="59"/>
        <v/>
      </c>
      <c r="T406" s="82" t="str">
        <f t="shared" si="60"/>
        <v/>
      </c>
      <c r="U406" s="82" t="str">
        <f t="shared" si="61"/>
        <v/>
      </c>
      <c r="V406" s="82" t="str">
        <f t="shared" si="62"/>
        <v/>
      </c>
    </row>
    <row r="407" spans="1:22" x14ac:dyDescent="0.3">
      <c r="A407" s="6"/>
      <c r="B407" s="43"/>
      <c r="C407" s="67" t="str">
        <f>IFERROR(INDEX('Part Master'!$B$2:$B$1001,MATCH(A407,'Part Master'!$A$2:$A$1001,0)),"")</f>
        <v/>
      </c>
      <c r="D407" s="83" t="str">
        <f t="shared" si="54"/>
        <v/>
      </c>
      <c r="E407" s="68" t="str">
        <f>IFERROR(INDEX('Part Master'!$C$2:$C$1001,MATCH(A407,'Part Master'!$A$2:$A$1001,0)),"")</f>
        <v/>
      </c>
      <c r="F407" s="67" t="str">
        <f>IFERROR(INDEX('Part Master'!$D$2:$D$1001,MATCH(A407,'Part Master'!$A$2:$A$1001,0)),"")</f>
        <v/>
      </c>
      <c r="G407" s="78" t="str">
        <f>IFERROR(INDEX('Part Master'!$E$2:$E$1001,MATCH(A407,'Part Master'!$A$2:$A$1001,0)),"")</f>
        <v/>
      </c>
      <c r="H407" s="84" t="str">
        <f t="shared" si="55"/>
        <v/>
      </c>
      <c r="I407" s="67" t="str">
        <f>IFERROR(INDEX('Part Master'!$F$2:$F$1001,MATCH(A407,'Part Master'!$A$2:$A$1001,0)),"")</f>
        <v/>
      </c>
      <c r="J407" s="67" t="str">
        <f>IFERROR(INDEX('Part Master'!$G$2:$G$1001,MATCH(A407,'Part Master'!$A$2:$A$1001,0)),"")</f>
        <v/>
      </c>
      <c r="K407" s="78" t="str">
        <f>IFERROR(INDEX('Part Master'!$H$2:$H$1001,MATCH(A407,'Part Master'!$A$2:$A$1001,0)),"")</f>
        <v/>
      </c>
      <c r="L407" s="84" t="str">
        <f t="shared" si="56"/>
        <v/>
      </c>
      <c r="M407" s="67" t="str">
        <f>IFERROR(INDEX('Part Master'!$I$2:$I$1001,MATCH(A407,'Part Master'!$A$2:$A$1001,0)),"")</f>
        <v/>
      </c>
      <c r="N407" s="67" t="str">
        <f>IFERROR(INDEX('Part Master'!$J$2:$J$1001,MATCH(A407,'Part Master'!$A$2:$A$1001,0)),"")</f>
        <v/>
      </c>
      <c r="O407" s="78" t="str">
        <f>IFERROR(INDEX('Part Master'!$K$2:$K$1001,MATCH(A407,'Part Master'!$A$2:$A$1001,0)),"")</f>
        <v/>
      </c>
      <c r="P407" s="84" t="str">
        <f t="shared" si="57"/>
        <v/>
      </c>
      <c r="Q407" s="78" t="str">
        <f>IFERROR(INDEX('Part Master'!$L$2:$L$1001,MATCH(A407,'Part Master'!$A$2:$A$1001,0)),"")</f>
        <v/>
      </c>
      <c r="R407" s="84" t="str">
        <f t="shared" si="58"/>
        <v/>
      </c>
      <c r="S407" s="84" t="str">
        <f t="shared" si="59"/>
        <v/>
      </c>
      <c r="T407" s="82" t="str">
        <f t="shared" si="60"/>
        <v/>
      </c>
      <c r="U407" s="82" t="str">
        <f t="shared" si="61"/>
        <v/>
      </c>
      <c r="V407" s="82" t="str">
        <f t="shared" si="62"/>
        <v/>
      </c>
    </row>
    <row r="408" spans="1:22" x14ac:dyDescent="0.3">
      <c r="A408" s="6"/>
      <c r="B408" s="43"/>
      <c r="C408" s="67" t="str">
        <f>IFERROR(INDEX('Part Master'!$B$2:$B$1001,MATCH(A408,'Part Master'!$A$2:$A$1001,0)),"")</f>
        <v/>
      </c>
      <c r="D408" s="80" t="str">
        <f t="shared" si="54"/>
        <v/>
      </c>
      <c r="E408" s="68" t="str">
        <f>IFERROR(INDEX('Part Master'!$C$2:$C$1001,MATCH(A408,'Part Master'!$A$2:$A$1001,0)),"")</f>
        <v/>
      </c>
      <c r="F408" s="67" t="str">
        <f>IFERROR(INDEX('Part Master'!$D$2:$D$1001,MATCH(A408,'Part Master'!$A$2:$A$1001,0)),"")</f>
        <v/>
      </c>
      <c r="G408" s="78" t="str">
        <f>IFERROR(INDEX('Part Master'!$E$2:$E$1001,MATCH(A408,'Part Master'!$A$2:$A$1001,0)),"")</f>
        <v/>
      </c>
      <c r="H408" s="81" t="str">
        <f t="shared" si="55"/>
        <v/>
      </c>
      <c r="I408" s="67" t="str">
        <f>IFERROR(INDEX('Part Master'!$F$2:$F$1001,MATCH(A408,'Part Master'!$A$2:$A$1001,0)),"")</f>
        <v/>
      </c>
      <c r="J408" s="67" t="str">
        <f>IFERROR(INDEX('Part Master'!$G$2:$G$1001,MATCH(A408,'Part Master'!$A$2:$A$1001,0)),"")</f>
        <v/>
      </c>
      <c r="K408" s="78" t="str">
        <f>IFERROR(INDEX('Part Master'!$H$2:$H$1001,MATCH(A408,'Part Master'!$A$2:$A$1001,0)),"")</f>
        <v/>
      </c>
      <c r="L408" s="81" t="str">
        <f t="shared" si="56"/>
        <v/>
      </c>
      <c r="M408" s="67" t="str">
        <f>IFERROR(INDEX('Part Master'!$I$2:$I$1001,MATCH(A408,'Part Master'!$A$2:$A$1001,0)),"")</f>
        <v/>
      </c>
      <c r="N408" s="67" t="str">
        <f>IFERROR(INDEX('Part Master'!$J$2:$J$1001,MATCH(A408,'Part Master'!$A$2:$A$1001,0)),"")</f>
        <v/>
      </c>
      <c r="O408" s="78" t="str">
        <f>IFERROR(INDEX('Part Master'!$K$2:$K$1001,MATCH(A408,'Part Master'!$A$2:$A$1001,0)),"")</f>
        <v/>
      </c>
      <c r="P408" s="81" t="str">
        <f t="shared" si="57"/>
        <v/>
      </c>
      <c r="Q408" s="78" t="str">
        <f>IFERROR(INDEX('Part Master'!$L$2:$L$1001,MATCH(A408,'Part Master'!$A$2:$A$1001,0)),"")</f>
        <v/>
      </c>
      <c r="R408" s="81" t="str">
        <f t="shared" si="58"/>
        <v/>
      </c>
      <c r="S408" s="81" t="str">
        <f t="shared" si="59"/>
        <v/>
      </c>
      <c r="T408" s="82" t="str">
        <f t="shared" si="60"/>
        <v/>
      </c>
      <c r="U408" s="82" t="str">
        <f t="shared" si="61"/>
        <v/>
      </c>
      <c r="V408" s="82" t="str">
        <f t="shared" si="62"/>
        <v/>
      </c>
    </row>
    <row r="409" spans="1:22" x14ac:dyDescent="0.3">
      <c r="A409" s="6"/>
      <c r="B409" s="43"/>
      <c r="C409" s="67" t="str">
        <f>IFERROR(INDEX('Part Master'!$B$2:$B$1001,MATCH(A409,'Part Master'!$A$2:$A$1001,0)),"")</f>
        <v/>
      </c>
      <c r="D409" s="83" t="str">
        <f t="shared" si="54"/>
        <v/>
      </c>
      <c r="E409" s="68" t="str">
        <f>IFERROR(INDEX('Part Master'!$C$2:$C$1001,MATCH(A409,'Part Master'!$A$2:$A$1001,0)),"")</f>
        <v/>
      </c>
      <c r="F409" s="67" t="str">
        <f>IFERROR(INDEX('Part Master'!$D$2:$D$1001,MATCH(A409,'Part Master'!$A$2:$A$1001,0)),"")</f>
        <v/>
      </c>
      <c r="G409" s="78" t="str">
        <f>IFERROR(INDEX('Part Master'!$E$2:$E$1001,MATCH(A409,'Part Master'!$A$2:$A$1001,0)),"")</f>
        <v/>
      </c>
      <c r="H409" s="84" t="str">
        <f t="shared" si="55"/>
        <v/>
      </c>
      <c r="I409" s="67" t="str">
        <f>IFERROR(INDEX('Part Master'!$F$2:$F$1001,MATCH(A409,'Part Master'!$A$2:$A$1001,0)),"")</f>
        <v/>
      </c>
      <c r="J409" s="67" t="str">
        <f>IFERROR(INDEX('Part Master'!$G$2:$G$1001,MATCH(A409,'Part Master'!$A$2:$A$1001,0)),"")</f>
        <v/>
      </c>
      <c r="K409" s="78" t="str">
        <f>IFERROR(INDEX('Part Master'!$H$2:$H$1001,MATCH(A409,'Part Master'!$A$2:$A$1001,0)),"")</f>
        <v/>
      </c>
      <c r="L409" s="84" t="str">
        <f t="shared" si="56"/>
        <v/>
      </c>
      <c r="M409" s="67" t="str">
        <f>IFERROR(INDEX('Part Master'!$I$2:$I$1001,MATCH(A409,'Part Master'!$A$2:$A$1001,0)),"")</f>
        <v/>
      </c>
      <c r="N409" s="67" t="str">
        <f>IFERROR(INDEX('Part Master'!$J$2:$J$1001,MATCH(A409,'Part Master'!$A$2:$A$1001,0)),"")</f>
        <v/>
      </c>
      <c r="O409" s="78" t="str">
        <f>IFERROR(INDEX('Part Master'!$K$2:$K$1001,MATCH(A409,'Part Master'!$A$2:$A$1001,0)),"")</f>
        <v/>
      </c>
      <c r="P409" s="84" t="str">
        <f t="shared" si="57"/>
        <v/>
      </c>
      <c r="Q409" s="78" t="str">
        <f>IFERROR(INDEX('Part Master'!$L$2:$L$1001,MATCH(A409,'Part Master'!$A$2:$A$1001,0)),"")</f>
        <v/>
      </c>
      <c r="R409" s="84" t="str">
        <f t="shared" si="58"/>
        <v/>
      </c>
      <c r="S409" s="84" t="str">
        <f t="shared" si="59"/>
        <v/>
      </c>
      <c r="T409" s="82" t="str">
        <f t="shared" si="60"/>
        <v/>
      </c>
      <c r="U409" s="82" t="str">
        <f t="shared" si="61"/>
        <v/>
      </c>
      <c r="V409" s="82" t="str">
        <f t="shared" si="62"/>
        <v/>
      </c>
    </row>
    <row r="410" spans="1:22" x14ac:dyDescent="0.3">
      <c r="A410" s="6"/>
      <c r="B410" s="43"/>
      <c r="C410" s="67" t="str">
        <f>IFERROR(INDEX('Part Master'!$B$2:$B$1001,MATCH(A410,'Part Master'!$A$2:$A$1001,0)),"")</f>
        <v/>
      </c>
      <c r="D410" s="80" t="str">
        <f t="shared" si="54"/>
        <v/>
      </c>
      <c r="E410" s="68" t="str">
        <f>IFERROR(INDEX('Part Master'!$C$2:$C$1001,MATCH(A410,'Part Master'!$A$2:$A$1001,0)),"")</f>
        <v/>
      </c>
      <c r="F410" s="67" t="str">
        <f>IFERROR(INDEX('Part Master'!$D$2:$D$1001,MATCH(A410,'Part Master'!$A$2:$A$1001,0)),"")</f>
        <v/>
      </c>
      <c r="G410" s="78" t="str">
        <f>IFERROR(INDEX('Part Master'!$E$2:$E$1001,MATCH(A410,'Part Master'!$A$2:$A$1001,0)),"")</f>
        <v/>
      </c>
      <c r="H410" s="81" t="str">
        <f t="shared" si="55"/>
        <v/>
      </c>
      <c r="I410" s="67" t="str">
        <f>IFERROR(INDEX('Part Master'!$F$2:$F$1001,MATCH(A410,'Part Master'!$A$2:$A$1001,0)),"")</f>
        <v/>
      </c>
      <c r="J410" s="67" t="str">
        <f>IFERROR(INDEX('Part Master'!$G$2:$G$1001,MATCH(A410,'Part Master'!$A$2:$A$1001,0)),"")</f>
        <v/>
      </c>
      <c r="K410" s="78" t="str">
        <f>IFERROR(INDEX('Part Master'!$H$2:$H$1001,MATCH(A410,'Part Master'!$A$2:$A$1001,0)),"")</f>
        <v/>
      </c>
      <c r="L410" s="81" t="str">
        <f t="shared" si="56"/>
        <v/>
      </c>
      <c r="M410" s="67" t="str">
        <f>IFERROR(INDEX('Part Master'!$I$2:$I$1001,MATCH(A410,'Part Master'!$A$2:$A$1001,0)),"")</f>
        <v/>
      </c>
      <c r="N410" s="67" t="str">
        <f>IFERROR(INDEX('Part Master'!$J$2:$J$1001,MATCH(A410,'Part Master'!$A$2:$A$1001,0)),"")</f>
        <v/>
      </c>
      <c r="O410" s="78" t="str">
        <f>IFERROR(INDEX('Part Master'!$K$2:$K$1001,MATCH(A410,'Part Master'!$A$2:$A$1001,0)),"")</f>
        <v/>
      </c>
      <c r="P410" s="81" t="str">
        <f t="shared" si="57"/>
        <v/>
      </c>
      <c r="Q410" s="78" t="str">
        <f>IFERROR(INDEX('Part Master'!$L$2:$L$1001,MATCH(A410,'Part Master'!$A$2:$A$1001,0)),"")</f>
        <v/>
      </c>
      <c r="R410" s="81" t="str">
        <f t="shared" si="58"/>
        <v/>
      </c>
      <c r="S410" s="81" t="str">
        <f t="shared" si="59"/>
        <v/>
      </c>
      <c r="T410" s="82" t="str">
        <f t="shared" si="60"/>
        <v/>
      </c>
      <c r="U410" s="82" t="str">
        <f t="shared" si="61"/>
        <v/>
      </c>
      <c r="V410" s="82" t="str">
        <f t="shared" si="62"/>
        <v/>
      </c>
    </row>
    <row r="411" spans="1:22" x14ac:dyDescent="0.3">
      <c r="A411" s="6"/>
      <c r="B411" s="43"/>
      <c r="C411" s="67" t="str">
        <f>IFERROR(INDEX('Part Master'!$B$2:$B$1001,MATCH(A411,'Part Master'!$A$2:$A$1001,0)),"")</f>
        <v/>
      </c>
      <c r="D411" s="83" t="str">
        <f t="shared" si="54"/>
        <v/>
      </c>
      <c r="E411" s="68" t="str">
        <f>IFERROR(INDEX('Part Master'!$C$2:$C$1001,MATCH(A411,'Part Master'!$A$2:$A$1001,0)),"")</f>
        <v/>
      </c>
      <c r="F411" s="67" t="str">
        <f>IFERROR(INDEX('Part Master'!$D$2:$D$1001,MATCH(A411,'Part Master'!$A$2:$A$1001,0)),"")</f>
        <v/>
      </c>
      <c r="G411" s="78" t="str">
        <f>IFERROR(INDEX('Part Master'!$E$2:$E$1001,MATCH(A411,'Part Master'!$A$2:$A$1001,0)),"")</f>
        <v/>
      </c>
      <c r="H411" s="84" t="str">
        <f t="shared" si="55"/>
        <v/>
      </c>
      <c r="I411" s="67" t="str">
        <f>IFERROR(INDEX('Part Master'!$F$2:$F$1001,MATCH(A411,'Part Master'!$A$2:$A$1001,0)),"")</f>
        <v/>
      </c>
      <c r="J411" s="67" t="str">
        <f>IFERROR(INDEX('Part Master'!$G$2:$G$1001,MATCH(A411,'Part Master'!$A$2:$A$1001,0)),"")</f>
        <v/>
      </c>
      <c r="K411" s="78" t="str">
        <f>IFERROR(INDEX('Part Master'!$H$2:$H$1001,MATCH(A411,'Part Master'!$A$2:$A$1001,0)),"")</f>
        <v/>
      </c>
      <c r="L411" s="84" t="str">
        <f t="shared" si="56"/>
        <v/>
      </c>
      <c r="M411" s="67" t="str">
        <f>IFERROR(INDEX('Part Master'!$I$2:$I$1001,MATCH(A411,'Part Master'!$A$2:$A$1001,0)),"")</f>
        <v/>
      </c>
      <c r="N411" s="67" t="str">
        <f>IFERROR(INDEX('Part Master'!$J$2:$J$1001,MATCH(A411,'Part Master'!$A$2:$A$1001,0)),"")</f>
        <v/>
      </c>
      <c r="O411" s="78" t="str">
        <f>IFERROR(INDEX('Part Master'!$K$2:$K$1001,MATCH(A411,'Part Master'!$A$2:$A$1001,0)),"")</f>
        <v/>
      </c>
      <c r="P411" s="84" t="str">
        <f t="shared" si="57"/>
        <v/>
      </c>
      <c r="Q411" s="78" t="str">
        <f>IFERROR(INDEX('Part Master'!$L$2:$L$1001,MATCH(A411,'Part Master'!$A$2:$A$1001,0)),"")</f>
        <v/>
      </c>
      <c r="R411" s="84" t="str">
        <f t="shared" si="58"/>
        <v/>
      </c>
      <c r="S411" s="84" t="str">
        <f t="shared" si="59"/>
        <v/>
      </c>
      <c r="T411" s="82" t="str">
        <f t="shared" si="60"/>
        <v/>
      </c>
      <c r="U411" s="82" t="str">
        <f t="shared" si="61"/>
        <v/>
      </c>
      <c r="V411" s="82" t="str">
        <f t="shared" si="62"/>
        <v/>
      </c>
    </row>
    <row r="412" spans="1:22" x14ac:dyDescent="0.3">
      <c r="A412" s="6"/>
      <c r="B412" s="43"/>
      <c r="C412" s="67" t="str">
        <f>IFERROR(INDEX('Part Master'!$B$2:$B$1001,MATCH(A412,'Part Master'!$A$2:$A$1001,0)),"")</f>
        <v/>
      </c>
      <c r="D412" s="80" t="str">
        <f t="shared" si="54"/>
        <v/>
      </c>
      <c r="E412" s="68" t="str">
        <f>IFERROR(INDEX('Part Master'!$C$2:$C$1001,MATCH(A412,'Part Master'!$A$2:$A$1001,0)),"")</f>
        <v/>
      </c>
      <c r="F412" s="67" t="str">
        <f>IFERROR(INDEX('Part Master'!$D$2:$D$1001,MATCH(A412,'Part Master'!$A$2:$A$1001,0)),"")</f>
        <v/>
      </c>
      <c r="G412" s="78" t="str">
        <f>IFERROR(INDEX('Part Master'!$E$2:$E$1001,MATCH(A412,'Part Master'!$A$2:$A$1001,0)),"")</f>
        <v/>
      </c>
      <c r="H412" s="81" t="str">
        <f t="shared" si="55"/>
        <v/>
      </c>
      <c r="I412" s="67" t="str">
        <f>IFERROR(INDEX('Part Master'!$F$2:$F$1001,MATCH(A412,'Part Master'!$A$2:$A$1001,0)),"")</f>
        <v/>
      </c>
      <c r="J412" s="67" t="str">
        <f>IFERROR(INDEX('Part Master'!$G$2:$G$1001,MATCH(A412,'Part Master'!$A$2:$A$1001,0)),"")</f>
        <v/>
      </c>
      <c r="K412" s="78" t="str">
        <f>IFERROR(INDEX('Part Master'!$H$2:$H$1001,MATCH(A412,'Part Master'!$A$2:$A$1001,0)),"")</f>
        <v/>
      </c>
      <c r="L412" s="81" t="str">
        <f t="shared" si="56"/>
        <v/>
      </c>
      <c r="M412" s="67" t="str">
        <f>IFERROR(INDEX('Part Master'!$I$2:$I$1001,MATCH(A412,'Part Master'!$A$2:$A$1001,0)),"")</f>
        <v/>
      </c>
      <c r="N412" s="67" t="str">
        <f>IFERROR(INDEX('Part Master'!$J$2:$J$1001,MATCH(A412,'Part Master'!$A$2:$A$1001,0)),"")</f>
        <v/>
      </c>
      <c r="O412" s="78" t="str">
        <f>IFERROR(INDEX('Part Master'!$K$2:$K$1001,MATCH(A412,'Part Master'!$A$2:$A$1001,0)),"")</f>
        <v/>
      </c>
      <c r="P412" s="81" t="str">
        <f t="shared" si="57"/>
        <v/>
      </c>
      <c r="Q412" s="78" t="str">
        <f>IFERROR(INDEX('Part Master'!$L$2:$L$1001,MATCH(A412,'Part Master'!$A$2:$A$1001,0)),"")</f>
        <v/>
      </c>
      <c r="R412" s="81" t="str">
        <f t="shared" si="58"/>
        <v/>
      </c>
      <c r="S412" s="81" t="str">
        <f t="shared" si="59"/>
        <v/>
      </c>
      <c r="T412" s="82" t="str">
        <f t="shared" si="60"/>
        <v/>
      </c>
      <c r="U412" s="82" t="str">
        <f t="shared" si="61"/>
        <v/>
      </c>
      <c r="V412" s="82" t="str">
        <f t="shared" si="62"/>
        <v/>
      </c>
    </row>
    <row r="413" spans="1:22" x14ac:dyDescent="0.3">
      <c r="A413" s="6"/>
      <c r="B413" s="43"/>
      <c r="C413" s="67" t="str">
        <f>IFERROR(INDEX('Part Master'!$B$2:$B$1001,MATCH(A413,'Part Master'!$A$2:$A$1001,0)),"")</f>
        <v/>
      </c>
      <c r="D413" s="83" t="str">
        <f t="shared" si="54"/>
        <v/>
      </c>
      <c r="E413" s="68" t="str">
        <f>IFERROR(INDEX('Part Master'!$C$2:$C$1001,MATCH(A413,'Part Master'!$A$2:$A$1001,0)),"")</f>
        <v/>
      </c>
      <c r="F413" s="67" t="str">
        <f>IFERROR(INDEX('Part Master'!$D$2:$D$1001,MATCH(A413,'Part Master'!$A$2:$A$1001,0)),"")</f>
        <v/>
      </c>
      <c r="G413" s="78" t="str">
        <f>IFERROR(INDEX('Part Master'!$E$2:$E$1001,MATCH(A413,'Part Master'!$A$2:$A$1001,0)),"")</f>
        <v/>
      </c>
      <c r="H413" s="84" t="str">
        <f t="shared" si="55"/>
        <v/>
      </c>
      <c r="I413" s="67" t="str">
        <f>IFERROR(INDEX('Part Master'!$F$2:$F$1001,MATCH(A413,'Part Master'!$A$2:$A$1001,0)),"")</f>
        <v/>
      </c>
      <c r="J413" s="67" t="str">
        <f>IFERROR(INDEX('Part Master'!$G$2:$G$1001,MATCH(A413,'Part Master'!$A$2:$A$1001,0)),"")</f>
        <v/>
      </c>
      <c r="K413" s="78" t="str">
        <f>IFERROR(INDEX('Part Master'!$H$2:$H$1001,MATCH(A413,'Part Master'!$A$2:$A$1001,0)),"")</f>
        <v/>
      </c>
      <c r="L413" s="84" t="str">
        <f t="shared" si="56"/>
        <v/>
      </c>
      <c r="M413" s="67" t="str">
        <f>IFERROR(INDEX('Part Master'!$I$2:$I$1001,MATCH(A413,'Part Master'!$A$2:$A$1001,0)),"")</f>
        <v/>
      </c>
      <c r="N413" s="67" t="str">
        <f>IFERROR(INDEX('Part Master'!$J$2:$J$1001,MATCH(A413,'Part Master'!$A$2:$A$1001,0)),"")</f>
        <v/>
      </c>
      <c r="O413" s="78" t="str">
        <f>IFERROR(INDEX('Part Master'!$K$2:$K$1001,MATCH(A413,'Part Master'!$A$2:$A$1001,0)),"")</f>
        <v/>
      </c>
      <c r="P413" s="84" t="str">
        <f t="shared" si="57"/>
        <v/>
      </c>
      <c r="Q413" s="78" t="str">
        <f>IFERROR(INDEX('Part Master'!$L$2:$L$1001,MATCH(A413,'Part Master'!$A$2:$A$1001,0)),"")</f>
        <v/>
      </c>
      <c r="R413" s="84" t="str">
        <f t="shared" si="58"/>
        <v/>
      </c>
      <c r="S413" s="84" t="str">
        <f t="shared" si="59"/>
        <v/>
      </c>
      <c r="T413" s="82" t="str">
        <f t="shared" si="60"/>
        <v/>
      </c>
      <c r="U413" s="82" t="str">
        <f t="shared" si="61"/>
        <v/>
      </c>
      <c r="V413" s="82" t="str">
        <f t="shared" si="62"/>
        <v/>
      </c>
    </row>
    <row r="414" spans="1:22" x14ac:dyDescent="0.3">
      <c r="A414" s="6"/>
      <c r="B414" s="43"/>
      <c r="C414" s="67" t="str">
        <f>IFERROR(INDEX('Part Master'!$B$2:$B$1001,MATCH(A414,'Part Master'!$A$2:$A$1001,0)),"")</f>
        <v/>
      </c>
      <c r="D414" s="80" t="str">
        <f t="shared" si="54"/>
        <v/>
      </c>
      <c r="E414" s="68" t="str">
        <f>IFERROR(INDEX('Part Master'!$C$2:$C$1001,MATCH(A414,'Part Master'!$A$2:$A$1001,0)),"")</f>
        <v/>
      </c>
      <c r="F414" s="67" t="str">
        <f>IFERROR(INDEX('Part Master'!$D$2:$D$1001,MATCH(A414,'Part Master'!$A$2:$A$1001,0)),"")</f>
        <v/>
      </c>
      <c r="G414" s="78" t="str">
        <f>IFERROR(INDEX('Part Master'!$E$2:$E$1001,MATCH(A414,'Part Master'!$A$2:$A$1001,0)),"")</f>
        <v/>
      </c>
      <c r="H414" s="81" t="str">
        <f t="shared" si="55"/>
        <v/>
      </c>
      <c r="I414" s="67" t="str">
        <f>IFERROR(INDEX('Part Master'!$F$2:$F$1001,MATCH(A414,'Part Master'!$A$2:$A$1001,0)),"")</f>
        <v/>
      </c>
      <c r="J414" s="67" t="str">
        <f>IFERROR(INDEX('Part Master'!$G$2:$G$1001,MATCH(A414,'Part Master'!$A$2:$A$1001,0)),"")</f>
        <v/>
      </c>
      <c r="K414" s="78" t="str">
        <f>IFERROR(INDEX('Part Master'!$H$2:$H$1001,MATCH(A414,'Part Master'!$A$2:$A$1001,0)),"")</f>
        <v/>
      </c>
      <c r="L414" s="81" t="str">
        <f t="shared" si="56"/>
        <v/>
      </c>
      <c r="M414" s="67" t="str">
        <f>IFERROR(INDEX('Part Master'!$I$2:$I$1001,MATCH(A414,'Part Master'!$A$2:$A$1001,0)),"")</f>
        <v/>
      </c>
      <c r="N414" s="67" t="str">
        <f>IFERROR(INDEX('Part Master'!$J$2:$J$1001,MATCH(A414,'Part Master'!$A$2:$A$1001,0)),"")</f>
        <v/>
      </c>
      <c r="O414" s="78" t="str">
        <f>IFERROR(INDEX('Part Master'!$K$2:$K$1001,MATCH(A414,'Part Master'!$A$2:$A$1001,0)),"")</f>
        <v/>
      </c>
      <c r="P414" s="81" t="str">
        <f t="shared" si="57"/>
        <v/>
      </c>
      <c r="Q414" s="78" t="str">
        <f>IFERROR(INDEX('Part Master'!$L$2:$L$1001,MATCH(A414,'Part Master'!$A$2:$A$1001,0)),"")</f>
        <v/>
      </c>
      <c r="R414" s="81" t="str">
        <f t="shared" si="58"/>
        <v/>
      </c>
      <c r="S414" s="81" t="str">
        <f t="shared" si="59"/>
        <v/>
      </c>
      <c r="T414" s="82" t="str">
        <f t="shared" si="60"/>
        <v/>
      </c>
      <c r="U414" s="82" t="str">
        <f t="shared" si="61"/>
        <v/>
      </c>
      <c r="V414" s="82" t="str">
        <f t="shared" si="62"/>
        <v/>
      </c>
    </row>
    <row r="415" spans="1:22" x14ac:dyDescent="0.3">
      <c r="A415" s="6"/>
      <c r="B415" s="43"/>
      <c r="C415" s="67" t="str">
        <f>IFERROR(INDEX('Part Master'!$B$2:$B$1001,MATCH(A415,'Part Master'!$A$2:$A$1001,0)),"")</f>
        <v/>
      </c>
      <c r="D415" s="83" t="str">
        <f t="shared" si="54"/>
        <v/>
      </c>
      <c r="E415" s="68" t="str">
        <f>IFERROR(INDEX('Part Master'!$C$2:$C$1001,MATCH(A415,'Part Master'!$A$2:$A$1001,0)),"")</f>
        <v/>
      </c>
      <c r="F415" s="67" t="str">
        <f>IFERROR(INDEX('Part Master'!$D$2:$D$1001,MATCH(A415,'Part Master'!$A$2:$A$1001,0)),"")</f>
        <v/>
      </c>
      <c r="G415" s="78" t="str">
        <f>IFERROR(INDEX('Part Master'!$E$2:$E$1001,MATCH(A415,'Part Master'!$A$2:$A$1001,0)),"")</f>
        <v/>
      </c>
      <c r="H415" s="84" t="str">
        <f t="shared" si="55"/>
        <v/>
      </c>
      <c r="I415" s="67" t="str">
        <f>IFERROR(INDEX('Part Master'!$F$2:$F$1001,MATCH(A415,'Part Master'!$A$2:$A$1001,0)),"")</f>
        <v/>
      </c>
      <c r="J415" s="67" t="str">
        <f>IFERROR(INDEX('Part Master'!$G$2:$G$1001,MATCH(A415,'Part Master'!$A$2:$A$1001,0)),"")</f>
        <v/>
      </c>
      <c r="K415" s="78" t="str">
        <f>IFERROR(INDEX('Part Master'!$H$2:$H$1001,MATCH(A415,'Part Master'!$A$2:$A$1001,0)),"")</f>
        <v/>
      </c>
      <c r="L415" s="84" t="str">
        <f t="shared" si="56"/>
        <v/>
      </c>
      <c r="M415" s="67" t="str">
        <f>IFERROR(INDEX('Part Master'!$I$2:$I$1001,MATCH(A415,'Part Master'!$A$2:$A$1001,0)),"")</f>
        <v/>
      </c>
      <c r="N415" s="67" t="str">
        <f>IFERROR(INDEX('Part Master'!$J$2:$J$1001,MATCH(A415,'Part Master'!$A$2:$A$1001,0)),"")</f>
        <v/>
      </c>
      <c r="O415" s="78" t="str">
        <f>IFERROR(INDEX('Part Master'!$K$2:$K$1001,MATCH(A415,'Part Master'!$A$2:$A$1001,0)),"")</f>
        <v/>
      </c>
      <c r="P415" s="84" t="str">
        <f t="shared" si="57"/>
        <v/>
      </c>
      <c r="Q415" s="78" t="str">
        <f>IFERROR(INDEX('Part Master'!$L$2:$L$1001,MATCH(A415,'Part Master'!$A$2:$A$1001,0)),"")</f>
        <v/>
      </c>
      <c r="R415" s="84" t="str">
        <f t="shared" si="58"/>
        <v/>
      </c>
      <c r="S415" s="84" t="str">
        <f t="shared" si="59"/>
        <v/>
      </c>
      <c r="T415" s="82" t="str">
        <f t="shared" si="60"/>
        <v/>
      </c>
      <c r="U415" s="82" t="str">
        <f t="shared" si="61"/>
        <v/>
      </c>
      <c r="V415" s="82" t="str">
        <f t="shared" si="62"/>
        <v/>
      </c>
    </row>
    <row r="416" spans="1:22" x14ac:dyDescent="0.3">
      <c r="A416" s="6"/>
      <c r="B416" s="43"/>
      <c r="C416" s="67" t="str">
        <f>IFERROR(INDEX('Part Master'!$B$2:$B$1001,MATCH(A416,'Part Master'!$A$2:$A$1001,0)),"")</f>
        <v/>
      </c>
      <c r="D416" s="80" t="str">
        <f t="shared" si="54"/>
        <v/>
      </c>
      <c r="E416" s="68" t="str">
        <f>IFERROR(INDEX('Part Master'!$C$2:$C$1001,MATCH(A416,'Part Master'!$A$2:$A$1001,0)),"")</f>
        <v/>
      </c>
      <c r="F416" s="67" t="str">
        <f>IFERROR(INDEX('Part Master'!$D$2:$D$1001,MATCH(A416,'Part Master'!$A$2:$A$1001,0)),"")</f>
        <v/>
      </c>
      <c r="G416" s="78" t="str">
        <f>IFERROR(INDEX('Part Master'!$E$2:$E$1001,MATCH(A416,'Part Master'!$A$2:$A$1001,0)),"")</f>
        <v/>
      </c>
      <c r="H416" s="81" t="str">
        <f t="shared" si="55"/>
        <v/>
      </c>
      <c r="I416" s="67" t="str">
        <f>IFERROR(INDEX('Part Master'!$F$2:$F$1001,MATCH(A416,'Part Master'!$A$2:$A$1001,0)),"")</f>
        <v/>
      </c>
      <c r="J416" s="67" t="str">
        <f>IFERROR(INDEX('Part Master'!$G$2:$G$1001,MATCH(A416,'Part Master'!$A$2:$A$1001,0)),"")</f>
        <v/>
      </c>
      <c r="K416" s="78" t="str">
        <f>IFERROR(INDEX('Part Master'!$H$2:$H$1001,MATCH(A416,'Part Master'!$A$2:$A$1001,0)),"")</f>
        <v/>
      </c>
      <c r="L416" s="81" t="str">
        <f t="shared" si="56"/>
        <v/>
      </c>
      <c r="M416" s="67" t="str">
        <f>IFERROR(INDEX('Part Master'!$I$2:$I$1001,MATCH(A416,'Part Master'!$A$2:$A$1001,0)),"")</f>
        <v/>
      </c>
      <c r="N416" s="67" t="str">
        <f>IFERROR(INDEX('Part Master'!$J$2:$J$1001,MATCH(A416,'Part Master'!$A$2:$A$1001,0)),"")</f>
        <v/>
      </c>
      <c r="O416" s="78" t="str">
        <f>IFERROR(INDEX('Part Master'!$K$2:$K$1001,MATCH(A416,'Part Master'!$A$2:$A$1001,0)),"")</f>
        <v/>
      </c>
      <c r="P416" s="81" t="str">
        <f t="shared" si="57"/>
        <v/>
      </c>
      <c r="Q416" s="78" t="str">
        <f>IFERROR(INDEX('Part Master'!$L$2:$L$1001,MATCH(A416,'Part Master'!$A$2:$A$1001,0)),"")</f>
        <v/>
      </c>
      <c r="R416" s="81" t="str">
        <f t="shared" si="58"/>
        <v/>
      </c>
      <c r="S416" s="81" t="str">
        <f t="shared" si="59"/>
        <v/>
      </c>
      <c r="T416" s="82" t="str">
        <f t="shared" si="60"/>
        <v/>
      </c>
      <c r="U416" s="82" t="str">
        <f t="shared" si="61"/>
        <v/>
      </c>
      <c r="V416" s="82" t="str">
        <f t="shared" si="62"/>
        <v/>
      </c>
    </row>
    <row r="417" spans="1:22" x14ac:dyDescent="0.3">
      <c r="A417" s="6"/>
      <c r="B417" s="43"/>
      <c r="C417" s="67" t="str">
        <f>IFERROR(INDEX('Part Master'!$B$2:$B$1001,MATCH(A417,'Part Master'!$A$2:$A$1001,0)),"")</f>
        <v/>
      </c>
      <c r="D417" s="83" t="str">
        <f t="shared" si="54"/>
        <v/>
      </c>
      <c r="E417" s="68" t="str">
        <f>IFERROR(INDEX('Part Master'!$C$2:$C$1001,MATCH(A417,'Part Master'!$A$2:$A$1001,0)),"")</f>
        <v/>
      </c>
      <c r="F417" s="67" t="str">
        <f>IFERROR(INDEX('Part Master'!$D$2:$D$1001,MATCH(A417,'Part Master'!$A$2:$A$1001,0)),"")</f>
        <v/>
      </c>
      <c r="G417" s="78" t="str">
        <f>IFERROR(INDEX('Part Master'!$E$2:$E$1001,MATCH(A417,'Part Master'!$A$2:$A$1001,0)),"")</f>
        <v/>
      </c>
      <c r="H417" s="84" t="str">
        <f t="shared" si="55"/>
        <v/>
      </c>
      <c r="I417" s="67" t="str">
        <f>IFERROR(INDEX('Part Master'!$F$2:$F$1001,MATCH(A417,'Part Master'!$A$2:$A$1001,0)),"")</f>
        <v/>
      </c>
      <c r="J417" s="67" t="str">
        <f>IFERROR(INDEX('Part Master'!$G$2:$G$1001,MATCH(A417,'Part Master'!$A$2:$A$1001,0)),"")</f>
        <v/>
      </c>
      <c r="K417" s="78" t="str">
        <f>IFERROR(INDEX('Part Master'!$H$2:$H$1001,MATCH(A417,'Part Master'!$A$2:$A$1001,0)),"")</f>
        <v/>
      </c>
      <c r="L417" s="84" t="str">
        <f t="shared" si="56"/>
        <v/>
      </c>
      <c r="M417" s="67" t="str">
        <f>IFERROR(INDEX('Part Master'!$I$2:$I$1001,MATCH(A417,'Part Master'!$A$2:$A$1001,0)),"")</f>
        <v/>
      </c>
      <c r="N417" s="67" t="str">
        <f>IFERROR(INDEX('Part Master'!$J$2:$J$1001,MATCH(A417,'Part Master'!$A$2:$A$1001,0)),"")</f>
        <v/>
      </c>
      <c r="O417" s="78" t="str">
        <f>IFERROR(INDEX('Part Master'!$K$2:$K$1001,MATCH(A417,'Part Master'!$A$2:$A$1001,0)),"")</f>
        <v/>
      </c>
      <c r="P417" s="84" t="str">
        <f t="shared" si="57"/>
        <v/>
      </c>
      <c r="Q417" s="78" t="str">
        <f>IFERROR(INDEX('Part Master'!$L$2:$L$1001,MATCH(A417,'Part Master'!$A$2:$A$1001,0)),"")</f>
        <v/>
      </c>
      <c r="R417" s="84" t="str">
        <f t="shared" si="58"/>
        <v/>
      </c>
      <c r="S417" s="84" t="str">
        <f t="shared" si="59"/>
        <v/>
      </c>
      <c r="T417" s="82" t="str">
        <f t="shared" si="60"/>
        <v/>
      </c>
      <c r="U417" s="82" t="str">
        <f t="shared" si="61"/>
        <v/>
      </c>
      <c r="V417" s="82" t="str">
        <f t="shared" si="62"/>
        <v/>
      </c>
    </row>
    <row r="418" spans="1:22" x14ac:dyDescent="0.3">
      <c r="A418" s="6"/>
      <c r="B418" s="43"/>
      <c r="C418" s="67" t="str">
        <f>IFERROR(INDEX('Part Master'!$B$2:$B$1001,MATCH(A418,'Part Master'!$A$2:$A$1001,0)),"")</f>
        <v/>
      </c>
      <c r="D418" s="80" t="str">
        <f t="shared" si="54"/>
        <v/>
      </c>
      <c r="E418" s="68" t="str">
        <f>IFERROR(INDEX('Part Master'!$C$2:$C$1001,MATCH(A418,'Part Master'!$A$2:$A$1001,0)),"")</f>
        <v/>
      </c>
      <c r="F418" s="67" t="str">
        <f>IFERROR(INDEX('Part Master'!$D$2:$D$1001,MATCH(A418,'Part Master'!$A$2:$A$1001,0)),"")</f>
        <v/>
      </c>
      <c r="G418" s="78" t="str">
        <f>IFERROR(INDEX('Part Master'!$E$2:$E$1001,MATCH(A418,'Part Master'!$A$2:$A$1001,0)),"")</f>
        <v/>
      </c>
      <c r="H418" s="81" t="str">
        <f t="shared" si="55"/>
        <v/>
      </c>
      <c r="I418" s="67" t="str">
        <f>IFERROR(INDEX('Part Master'!$F$2:$F$1001,MATCH(A418,'Part Master'!$A$2:$A$1001,0)),"")</f>
        <v/>
      </c>
      <c r="J418" s="67" t="str">
        <f>IFERROR(INDEX('Part Master'!$G$2:$G$1001,MATCH(A418,'Part Master'!$A$2:$A$1001,0)),"")</f>
        <v/>
      </c>
      <c r="K418" s="78" t="str">
        <f>IFERROR(INDEX('Part Master'!$H$2:$H$1001,MATCH(A418,'Part Master'!$A$2:$A$1001,0)),"")</f>
        <v/>
      </c>
      <c r="L418" s="81" t="str">
        <f t="shared" si="56"/>
        <v/>
      </c>
      <c r="M418" s="67" t="str">
        <f>IFERROR(INDEX('Part Master'!$I$2:$I$1001,MATCH(A418,'Part Master'!$A$2:$A$1001,0)),"")</f>
        <v/>
      </c>
      <c r="N418" s="67" t="str">
        <f>IFERROR(INDEX('Part Master'!$J$2:$J$1001,MATCH(A418,'Part Master'!$A$2:$A$1001,0)),"")</f>
        <v/>
      </c>
      <c r="O418" s="78" t="str">
        <f>IFERROR(INDEX('Part Master'!$K$2:$K$1001,MATCH(A418,'Part Master'!$A$2:$A$1001,0)),"")</f>
        <v/>
      </c>
      <c r="P418" s="81" t="str">
        <f t="shared" si="57"/>
        <v/>
      </c>
      <c r="Q418" s="78" t="str">
        <f>IFERROR(INDEX('Part Master'!$L$2:$L$1001,MATCH(A418,'Part Master'!$A$2:$A$1001,0)),"")</f>
        <v/>
      </c>
      <c r="R418" s="81" t="str">
        <f t="shared" si="58"/>
        <v/>
      </c>
      <c r="S418" s="81" t="str">
        <f t="shared" si="59"/>
        <v/>
      </c>
      <c r="T418" s="82" t="str">
        <f t="shared" si="60"/>
        <v/>
      </c>
      <c r="U418" s="82" t="str">
        <f t="shared" si="61"/>
        <v/>
      </c>
      <c r="V418" s="82" t="str">
        <f t="shared" si="62"/>
        <v/>
      </c>
    </row>
    <row r="419" spans="1:22" x14ac:dyDescent="0.3">
      <c r="A419" s="6"/>
      <c r="B419" s="43"/>
      <c r="C419" s="67" t="str">
        <f>IFERROR(INDEX('Part Master'!$B$2:$B$1001,MATCH(A419,'Part Master'!$A$2:$A$1001,0)),"")</f>
        <v/>
      </c>
      <c r="D419" s="83" t="str">
        <f t="shared" si="54"/>
        <v/>
      </c>
      <c r="E419" s="68" t="str">
        <f>IFERROR(INDEX('Part Master'!$C$2:$C$1001,MATCH(A419,'Part Master'!$A$2:$A$1001,0)),"")</f>
        <v/>
      </c>
      <c r="F419" s="67" t="str">
        <f>IFERROR(INDEX('Part Master'!$D$2:$D$1001,MATCH(A419,'Part Master'!$A$2:$A$1001,0)),"")</f>
        <v/>
      </c>
      <c r="G419" s="78" t="str">
        <f>IFERROR(INDEX('Part Master'!$E$2:$E$1001,MATCH(A419,'Part Master'!$A$2:$A$1001,0)),"")</f>
        <v/>
      </c>
      <c r="H419" s="84" t="str">
        <f t="shared" si="55"/>
        <v/>
      </c>
      <c r="I419" s="67" t="str">
        <f>IFERROR(INDEX('Part Master'!$F$2:$F$1001,MATCH(A419,'Part Master'!$A$2:$A$1001,0)),"")</f>
        <v/>
      </c>
      <c r="J419" s="67" t="str">
        <f>IFERROR(INDEX('Part Master'!$G$2:$G$1001,MATCH(A419,'Part Master'!$A$2:$A$1001,0)),"")</f>
        <v/>
      </c>
      <c r="K419" s="78" t="str">
        <f>IFERROR(INDEX('Part Master'!$H$2:$H$1001,MATCH(A419,'Part Master'!$A$2:$A$1001,0)),"")</f>
        <v/>
      </c>
      <c r="L419" s="84" t="str">
        <f t="shared" si="56"/>
        <v/>
      </c>
      <c r="M419" s="67" t="str">
        <f>IFERROR(INDEX('Part Master'!$I$2:$I$1001,MATCH(A419,'Part Master'!$A$2:$A$1001,0)),"")</f>
        <v/>
      </c>
      <c r="N419" s="67" t="str">
        <f>IFERROR(INDEX('Part Master'!$J$2:$J$1001,MATCH(A419,'Part Master'!$A$2:$A$1001,0)),"")</f>
        <v/>
      </c>
      <c r="O419" s="78" t="str">
        <f>IFERROR(INDEX('Part Master'!$K$2:$K$1001,MATCH(A419,'Part Master'!$A$2:$A$1001,0)),"")</f>
        <v/>
      </c>
      <c r="P419" s="84" t="str">
        <f t="shared" si="57"/>
        <v/>
      </c>
      <c r="Q419" s="78" t="str">
        <f>IFERROR(INDEX('Part Master'!$L$2:$L$1001,MATCH(A419,'Part Master'!$A$2:$A$1001,0)),"")</f>
        <v/>
      </c>
      <c r="R419" s="84" t="str">
        <f t="shared" si="58"/>
        <v/>
      </c>
      <c r="S419" s="84" t="str">
        <f t="shared" si="59"/>
        <v/>
      </c>
      <c r="T419" s="82" t="str">
        <f t="shared" si="60"/>
        <v/>
      </c>
      <c r="U419" s="82" t="str">
        <f t="shared" si="61"/>
        <v/>
      </c>
      <c r="V419" s="82" t="str">
        <f t="shared" si="62"/>
        <v/>
      </c>
    </row>
    <row r="420" spans="1:22" x14ac:dyDescent="0.3">
      <c r="A420" s="6"/>
      <c r="B420" s="43"/>
      <c r="C420" s="67" t="str">
        <f>IFERROR(INDEX('Part Master'!$B$2:$B$1001,MATCH(A420,'Part Master'!$A$2:$A$1001,0)),"")</f>
        <v/>
      </c>
      <c r="D420" s="80" t="str">
        <f t="shared" si="54"/>
        <v/>
      </c>
      <c r="E420" s="68" t="str">
        <f>IFERROR(INDEX('Part Master'!$C$2:$C$1001,MATCH(A420,'Part Master'!$A$2:$A$1001,0)),"")</f>
        <v/>
      </c>
      <c r="F420" s="67" t="str">
        <f>IFERROR(INDEX('Part Master'!$D$2:$D$1001,MATCH(A420,'Part Master'!$A$2:$A$1001,0)),"")</f>
        <v/>
      </c>
      <c r="G420" s="78" t="str">
        <f>IFERROR(INDEX('Part Master'!$E$2:$E$1001,MATCH(A420,'Part Master'!$A$2:$A$1001,0)),"")</f>
        <v/>
      </c>
      <c r="H420" s="81" t="str">
        <f t="shared" si="55"/>
        <v/>
      </c>
      <c r="I420" s="67" t="str">
        <f>IFERROR(INDEX('Part Master'!$F$2:$F$1001,MATCH(A420,'Part Master'!$A$2:$A$1001,0)),"")</f>
        <v/>
      </c>
      <c r="J420" s="67" t="str">
        <f>IFERROR(INDEX('Part Master'!$G$2:$G$1001,MATCH(A420,'Part Master'!$A$2:$A$1001,0)),"")</f>
        <v/>
      </c>
      <c r="K420" s="78" t="str">
        <f>IFERROR(INDEX('Part Master'!$H$2:$H$1001,MATCH(A420,'Part Master'!$A$2:$A$1001,0)),"")</f>
        <v/>
      </c>
      <c r="L420" s="81" t="str">
        <f t="shared" si="56"/>
        <v/>
      </c>
      <c r="M420" s="67" t="str">
        <f>IFERROR(INDEX('Part Master'!$I$2:$I$1001,MATCH(A420,'Part Master'!$A$2:$A$1001,0)),"")</f>
        <v/>
      </c>
      <c r="N420" s="67" t="str">
        <f>IFERROR(INDEX('Part Master'!$J$2:$J$1001,MATCH(A420,'Part Master'!$A$2:$A$1001,0)),"")</f>
        <v/>
      </c>
      <c r="O420" s="78" t="str">
        <f>IFERROR(INDEX('Part Master'!$K$2:$K$1001,MATCH(A420,'Part Master'!$A$2:$A$1001,0)),"")</f>
        <v/>
      </c>
      <c r="P420" s="81" t="str">
        <f t="shared" si="57"/>
        <v/>
      </c>
      <c r="Q420" s="78" t="str">
        <f>IFERROR(INDEX('Part Master'!$L$2:$L$1001,MATCH(A420,'Part Master'!$A$2:$A$1001,0)),"")</f>
        <v/>
      </c>
      <c r="R420" s="81" t="str">
        <f t="shared" si="58"/>
        <v/>
      </c>
      <c r="S420" s="81" t="str">
        <f t="shared" si="59"/>
        <v/>
      </c>
      <c r="T420" s="82" t="str">
        <f t="shared" si="60"/>
        <v/>
      </c>
      <c r="U420" s="82" t="str">
        <f t="shared" si="61"/>
        <v/>
      </c>
      <c r="V420" s="82" t="str">
        <f t="shared" si="62"/>
        <v/>
      </c>
    </row>
    <row r="421" spans="1:22" x14ac:dyDescent="0.3">
      <c r="A421" s="6"/>
      <c r="B421" s="43"/>
      <c r="C421" s="67" t="str">
        <f>IFERROR(INDEX('Part Master'!$B$2:$B$1001,MATCH(A421,'Part Master'!$A$2:$A$1001,0)),"")</f>
        <v/>
      </c>
      <c r="D421" s="83" t="str">
        <f t="shared" si="54"/>
        <v/>
      </c>
      <c r="E421" s="68" t="str">
        <f>IFERROR(INDEX('Part Master'!$C$2:$C$1001,MATCH(A421,'Part Master'!$A$2:$A$1001,0)),"")</f>
        <v/>
      </c>
      <c r="F421" s="67" t="str">
        <f>IFERROR(INDEX('Part Master'!$D$2:$D$1001,MATCH(A421,'Part Master'!$A$2:$A$1001,0)),"")</f>
        <v/>
      </c>
      <c r="G421" s="78" t="str">
        <f>IFERROR(INDEX('Part Master'!$E$2:$E$1001,MATCH(A421,'Part Master'!$A$2:$A$1001,0)),"")</f>
        <v/>
      </c>
      <c r="H421" s="84" t="str">
        <f t="shared" si="55"/>
        <v/>
      </c>
      <c r="I421" s="67" t="str">
        <f>IFERROR(INDEX('Part Master'!$F$2:$F$1001,MATCH(A421,'Part Master'!$A$2:$A$1001,0)),"")</f>
        <v/>
      </c>
      <c r="J421" s="67" t="str">
        <f>IFERROR(INDEX('Part Master'!$G$2:$G$1001,MATCH(A421,'Part Master'!$A$2:$A$1001,0)),"")</f>
        <v/>
      </c>
      <c r="K421" s="78" t="str">
        <f>IFERROR(INDEX('Part Master'!$H$2:$H$1001,MATCH(A421,'Part Master'!$A$2:$A$1001,0)),"")</f>
        <v/>
      </c>
      <c r="L421" s="84" t="str">
        <f t="shared" si="56"/>
        <v/>
      </c>
      <c r="M421" s="67" t="str">
        <f>IFERROR(INDEX('Part Master'!$I$2:$I$1001,MATCH(A421,'Part Master'!$A$2:$A$1001,0)),"")</f>
        <v/>
      </c>
      <c r="N421" s="67" t="str">
        <f>IFERROR(INDEX('Part Master'!$J$2:$J$1001,MATCH(A421,'Part Master'!$A$2:$A$1001,0)),"")</f>
        <v/>
      </c>
      <c r="O421" s="78" t="str">
        <f>IFERROR(INDEX('Part Master'!$K$2:$K$1001,MATCH(A421,'Part Master'!$A$2:$A$1001,0)),"")</f>
        <v/>
      </c>
      <c r="P421" s="84" t="str">
        <f t="shared" si="57"/>
        <v/>
      </c>
      <c r="Q421" s="78" t="str">
        <f>IFERROR(INDEX('Part Master'!$L$2:$L$1001,MATCH(A421,'Part Master'!$A$2:$A$1001,0)),"")</f>
        <v/>
      </c>
      <c r="R421" s="84" t="str">
        <f t="shared" si="58"/>
        <v/>
      </c>
      <c r="S421" s="84" t="str">
        <f t="shared" si="59"/>
        <v/>
      </c>
      <c r="T421" s="82" t="str">
        <f t="shared" si="60"/>
        <v/>
      </c>
      <c r="U421" s="82" t="str">
        <f t="shared" si="61"/>
        <v/>
      </c>
      <c r="V421" s="82" t="str">
        <f t="shared" si="62"/>
        <v/>
      </c>
    </row>
    <row r="422" spans="1:22" x14ac:dyDescent="0.3">
      <c r="A422" s="6"/>
      <c r="B422" s="43"/>
      <c r="C422" s="67" t="str">
        <f>IFERROR(INDEX('Part Master'!$B$2:$B$1001,MATCH(A422,'Part Master'!$A$2:$A$1001,0)),"")</f>
        <v/>
      </c>
      <c r="D422" s="80" t="str">
        <f t="shared" si="54"/>
        <v/>
      </c>
      <c r="E422" s="68" t="str">
        <f>IFERROR(INDEX('Part Master'!$C$2:$C$1001,MATCH(A422,'Part Master'!$A$2:$A$1001,0)),"")</f>
        <v/>
      </c>
      <c r="F422" s="67" t="str">
        <f>IFERROR(INDEX('Part Master'!$D$2:$D$1001,MATCH(A422,'Part Master'!$A$2:$A$1001,0)),"")</f>
        <v/>
      </c>
      <c r="G422" s="78" t="str">
        <f>IFERROR(INDEX('Part Master'!$E$2:$E$1001,MATCH(A422,'Part Master'!$A$2:$A$1001,0)),"")</f>
        <v/>
      </c>
      <c r="H422" s="81" t="str">
        <f t="shared" si="55"/>
        <v/>
      </c>
      <c r="I422" s="67" t="str">
        <f>IFERROR(INDEX('Part Master'!$F$2:$F$1001,MATCH(A422,'Part Master'!$A$2:$A$1001,0)),"")</f>
        <v/>
      </c>
      <c r="J422" s="67" t="str">
        <f>IFERROR(INDEX('Part Master'!$G$2:$G$1001,MATCH(A422,'Part Master'!$A$2:$A$1001,0)),"")</f>
        <v/>
      </c>
      <c r="K422" s="78" t="str">
        <f>IFERROR(INDEX('Part Master'!$H$2:$H$1001,MATCH(A422,'Part Master'!$A$2:$A$1001,0)),"")</f>
        <v/>
      </c>
      <c r="L422" s="81" t="str">
        <f t="shared" si="56"/>
        <v/>
      </c>
      <c r="M422" s="67" t="str">
        <f>IFERROR(INDEX('Part Master'!$I$2:$I$1001,MATCH(A422,'Part Master'!$A$2:$A$1001,0)),"")</f>
        <v/>
      </c>
      <c r="N422" s="67" t="str">
        <f>IFERROR(INDEX('Part Master'!$J$2:$J$1001,MATCH(A422,'Part Master'!$A$2:$A$1001,0)),"")</f>
        <v/>
      </c>
      <c r="O422" s="78" t="str">
        <f>IFERROR(INDEX('Part Master'!$K$2:$K$1001,MATCH(A422,'Part Master'!$A$2:$A$1001,0)),"")</f>
        <v/>
      </c>
      <c r="P422" s="81" t="str">
        <f t="shared" si="57"/>
        <v/>
      </c>
      <c r="Q422" s="78" t="str">
        <f>IFERROR(INDEX('Part Master'!$L$2:$L$1001,MATCH(A422,'Part Master'!$A$2:$A$1001,0)),"")</f>
        <v/>
      </c>
      <c r="R422" s="81" t="str">
        <f t="shared" si="58"/>
        <v/>
      </c>
      <c r="S422" s="81" t="str">
        <f t="shared" si="59"/>
        <v/>
      </c>
      <c r="T422" s="82" t="str">
        <f t="shared" si="60"/>
        <v/>
      </c>
      <c r="U422" s="82" t="str">
        <f t="shared" si="61"/>
        <v/>
      </c>
      <c r="V422" s="82" t="str">
        <f t="shared" si="62"/>
        <v/>
      </c>
    </row>
    <row r="423" spans="1:22" x14ac:dyDescent="0.3">
      <c r="A423" s="6"/>
      <c r="B423" s="43"/>
      <c r="C423" s="67" t="str">
        <f>IFERROR(INDEX('Part Master'!$B$2:$B$1001,MATCH(A423,'Part Master'!$A$2:$A$1001,0)),"")</f>
        <v/>
      </c>
      <c r="D423" s="83" t="str">
        <f t="shared" si="54"/>
        <v/>
      </c>
      <c r="E423" s="68" t="str">
        <f>IFERROR(INDEX('Part Master'!$C$2:$C$1001,MATCH(A423,'Part Master'!$A$2:$A$1001,0)),"")</f>
        <v/>
      </c>
      <c r="F423" s="67" t="str">
        <f>IFERROR(INDEX('Part Master'!$D$2:$D$1001,MATCH(A423,'Part Master'!$A$2:$A$1001,0)),"")</f>
        <v/>
      </c>
      <c r="G423" s="78" t="str">
        <f>IFERROR(INDEX('Part Master'!$E$2:$E$1001,MATCH(A423,'Part Master'!$A$2:$A$1001,0)),"")</f>
        <v/>
      </c>
      <c r="H423" s="84" t="str">
        <f t="shared" si="55"/>
        <v/>
      </c>
      <c r="I423" s="67" t="str">
        <f>IFERROR(INDEX('Part Master'!$F$2:$F$1001,MATCH(A423,'Part Master'!$A$2:$A$1001,0)),"")</f>
        <v/>
      </c>
      <c r="J423" s="67" t="str">
        <f>IFERROR(INDEX('Part Master'!$G$2:$G$1001,MATCH(A423,'Part Master'!$A$2:$A$1001,0)),"")</f>
        <v/>
      </c>
      <c r="K423" s="78" t="str">
        <f>IFERROR(INDEX('Part Master'!$H$2:$H$1001,MATCH(A423,'Part Master'!$A$2:$A$1001,0)),"")</f>
        <v/>
      </c>
      <c r="L423" s="84" t="str">
        <f t="shared" si="56"/>
        <v/>
      </c>
      <c r="M423" s="67" t="str">
        <f>IFERROR(INDEX('Part Master'!$I$2:$I$1001,MATCH(A423,'Part Master'!$A$2:$A$1001,0)),"")</f>
        <v/>
      </c>
      <c r="N423" s="67" t="str">
        <f>IFERROR(INDEX('Part Master'!$J$2:$J$1001,MATCH(A423,'Part Master'!$A$2:$A$1001,0)),"")</f>
        <v/>
      </c>
      <c r="O423" s="78" t="str">
        <f>IFERROR(INDEX('Part Master'!$K$2:$K$1001,MATCH(A423,'Part Master'!$A$2:$A$1001,0)),"")</f>
        <v/>
      </c>
      <c r="P423" s="84" t="str">
        <f t="shared" si="57"/>
        <v/>
      </c>
      <c r="Q423" s="78" t="str">
        <f>IFERROR(INDEX('Part Master'!$L$2:$L$1001,MATCH(A423,'Part Master'!$A$2:$A$1001,0)),"")</f>
        <v/>
      </c>
      <c r="R423" s="84" t="str">
        <f t="shared" si="58"/>
        <v/>
      </c>
      <c r="S423" s="84" t="str">
        <f t="shared" si="59"/>
        <v/>
      </c>
      <c r="T423" s="82" t="str">
        <f t="shared" si="60"/>
        <v/>
      </c>
      <c r="U423" s="82" t="str">
        <f t="shared" si="61"/>
        <v/>
      </c>
      <c r="V423" s="82" t="str">
        <f t="shared" si="62"/>
        <v/>
      </c>
    </row>
    <row r="424" spans="1:22" x14ac:dyDescent="0.3">
      <c r="A424" s="6"/>
      <c r="B424" s="43"/>
      <c r="C424" s="67" t="str">
        <f>IFERROR(INDEX('Part Master'!$B$2:$B$1001,MATCH(A424,'Part Master'!$A$2:$A$1001,0)),"")</f>
        <v/>
      </c>
      <c r="D424" s="80" t="str">
        <f t="shared" si="54"/>
        <v/>
      </c>
      <c r="E424" s="68" t="str">
        <f>IFERROR(INDEX('Part Master'!$C$2:$C$1001,MATCH(A424,'Part Master'!$A$2:$A$1001,0)),"")</f>
        <v/>
      </c>
      <c r="F424" s="67" t="str">
        <f>IFERROR(INDEX('Part Master'!$D$2:$D$1001,MATCH(A424,'Part Master'!$A$2:$A$1001,0)),"")</f>
        <v/>
      </c>
      <c r="G424" s="78" t="str">
        <f>IFERROR(INDEX('Part Master'!$E$2:$E$1001,MATCH(A424,'Part Master'!$A$2:$A$1001,0)),"")</f>
        <v/>
      </c>
      <c r="H424" s="81" t="str">
        <f t="shared" si="55"/>
        <v/>
      </c>
      <c r="I424" s="67" t="str">
        <f>IFERROR(INDEX('Part Master'!$F$2:$F$1001,MATCH(A424,'Part Master'!$A$2:$A$1001,0)),"")</f>
        <v/>
      </c>
      <c r="J424" s="67" t="str">
        <f>IFERROR(INDEX('Part Master'!$G$2:$G$1001,MATCH(A424,'Part Master'!$A$2:$A$1001,0)),"")</f>
        <v/>
      </c>
      <c r="K424" s="78" t="str">
        <f>IFERROR(INDEX('Part Master'!$H$2:$H$1001,MATCH(A424,'Part Master'!$A$2:$A$1001,0)),"")</f>
        <v/>
      </c>
      <c r="L424" s="81" t="str">
        <f t="shared" si="56"/>
        <v/>
      </c>
      <c r="M424" s="67" t="str">
        <f>IFERROR(INDEX('Part Master'!$I$2:$I$1001,MATCH(A424,'Part Master'!$A$2:$A$1001,0)),"")</f>
        <v/>
      </c>
      <c r="N424" s="67" t="str">
        <f>IFERROR(INDEX('Part Master'!$J$2:$J$1001,MATCH(A424,'Part Master'!$A$2:$A$1001,0)),"")</f>
        <v/>
      </c>
      <c r="O424" s="78" t="str">
        <f>IFERROR(INDEX('Part Master'!$K$2:$K$1001,MATCH(A424,'Part Master'!$A$2:$A$1001,0)),"")</f>
        <v/>
      </c>
      <c r="P424" s="81" t="str">
        <f t="shared" si="57"/>
        <v/>
      </c>
      <c r="Q424" s="78" t="str">
        <f>IFERROR(INDEX('Part Master'!$L$2:$L$1001,MATCH(A424,'Part Master'!$A$2:$A$1001,0)),"")</f>
        <v/>
      </c>
      <c r="R424" s="81" t="str">
        <f t="shared" si="58"/>
        <v/>
      </c>
      <c r="S424" s="81" t="str">
        <f t="shared" si="59"/>
        <v/>
      </c>
      <c r="T424" s="82" t="str">
        <f t="shared" si="60"/>
        <v/>
      </c>
      <c r="U424" s="82" t="str">
        <f t="shared" si="61"/>
        <v/>
      </c>
      <c r="V424" s="82" t="str">
        <f t="shared" si="62"/>
        <v/>
      </c>
    </row>
    <row r="425" spans="1:22" x14ac:dyDescent="0.3">
      <c r="A425" s="6"/>
      <c r="B425" s="43"/>
      <c r="C425" s="67" t="str">
        <f>IFERROR(INDEX('Part Master'!$B$2:$B$1001,MATCH(A425,'Part Master'!$A$2:$A$1001,0)),"")</f>
        <v/>
      </c>
      <c r="D425" s="83" t="str">
        <f t="shared" si="54"/>
        <v/>
      </c>
      <c r="E425" s="68" t="str">
        <f>IFERROR(INDEX('Part Master'!$C$2:$C$1001,MATCH(A425,'Part Master'!$A$2:$A$1001,0)),"")</f>
        <v/>
      </c>
      <c r="F425" s="67" t="str">
        <f>IFERROR(INDEX('Part Master'!$D$2:$D$1001,MATCH(A425,'Part Master'!$A$2:$A$1001,0)),"")</f>
        <v/>
      </c>
      <c r="G425" s="78" t="str">
        <f>IFERROR(INDEX('Part Master'!$E$2:$E$1001,MATCH(A425,'Part Master'!$A$2:$A$1001,0)),"")</f>
        <v/>
      </c>
      <c r="H425" s="84" t="str">
        <f t="shared" si="55"/>
        <v/>
      </c>
      <c r="I425" s="67" t="str">
        <f>IFERROR(INDEX('Part Master'!$F$2:$F$1001,MATCH(A425,'Part Master'!$A$2:$A$1001,0)),"")</f>
        <v/>
      </c>
      <c r="J425" s="67" t="str">
        <f>IFERROR(INDEX('Part Master'!$G$2:$G$1001,MATCH(A425,'Part Master'!$A$2:$A$1001,0)),"")</f>
        <v/>
      </c>
      <c r="K425" s="78" t="str">
        <f>IFERROR(INDEX('Part Master'!$H$2:$H$1001,MATCH(A425,'Part Master'!$A$2:$A$1001,0)),"")</f>
        <v/>
      </c>
      <c r="L425" s="84" t="str">
        <f t="shared" si="56"/>
        <v/>
      </c>
      <c r="M425" s="67" t="str">
        <f>IFERROR(INDEX('Part Master'!$I$2:$I$1001,MATCH(A425,'Part Master'!$A$2:$A$1001,0)),"")</f>
        <v/>
      </c>
      <c r="N425" s="67" t="str">
        <f>IFERROR(INDEX('Part Master'!$J$2:$J$1001,MATCH(A425,'Part Master'!$A$2:$A$1001,0)),"")</f>
        <v/>
      </c>
      <c r="O425" s="78" t="str">
        <f>IFERROR(INDEX('Part Master'!$K$2:$K$1001,MATCH(A425,'Part Master'!$A$2:$A$1001,0)),"")</f>
        <v/>
      </c>
      <c r="P425" s="84" t="str">
        <f t="shared" si="57"/>
        <v/>
      </c>
      <c r="Q425" s="78" t="str">
        <f>IFERROR(INDEX('Part Master'!$L$2:$L$1001,MATCH(A425,'Part Master'!$A$2:$A$1001,0)),"")</f>
        <v/>
      </c>
      <c r="R425" s="84" t="str">
        <f t="shared" si="58"/>
        <v/>
      </c>
      <c r="S425" s="84" t="str">
        <f t="shared" si="59"/>
        <v/>
      </c>
      <c r="T425" s="82" t="str">
        <f t="shared" si="60"/>
        <v/>
      </c>
      <c r="U425" s="82" t="str">
        <f t="shared" si="61"/>
        <v/>
      </c>
      <c r="V425" s="82" t="str">
        <f t="shared" si="62"/>
        <v/>
      </c>
    </row>
    <row r="426" spans="1:22" x14ac:dyDescent="0.3">
      <c r="A426" s="6"/>
      <c r="B426" s="43"/>
      <c r="C426" s="67" t="str">
        <f>IFERROR(INDEX('Part Master'!$B$2:$B$1001,MATCH(A426,'Part Master'!$A$2:$A$1001,0)),"")</f>
        <v/>
      </c>
      <c r="D426" s="80" t="str">
        <f t="shared" si="54"/>
        <v/>
      </c>
      <c r="E426" s="68" t="str">
        <f>IFERROR(INDEX('Part Master'!$C$2:$C$1001,MATCH(A426,'Part Master'!$A$2:$A$1001,0)),"")</f>
        <v/>
      </c>
      <c r="F426" s="67" t="str">
        <f>IFERROR(INDEX('Part Master'!$D$2:$D$1001,MATCH(A426,'Part Master'!$A$2:$A$1001,0)),"")</f>
        <v/>
      </c>
      <c r="G426" s="78" t="str">
        <f>IFERROR(INDEX('Part Master'!$E$2:$E$1001,MATCH(A426,'Part Master'!$A$2:$A$1001,0)),"")</f>
        <v/>
      </c>
      <c r="H426" s="81" t="str">
        <f t="shared" si="55"/>
        <v/>
      </c>
      <c r="I426" s="67" t="str">
        <f>IFERROR(INDEX('Part Master'!$F$2:$F$1001,MATCH(A426,'Part Master'!$A$2:$A$1001,0)),"")</f>
        <v/>
      </c>
      <c r="J426" s="67" t="str">
        <f>IFERROR(INDEX('Part Master'!$G$2:$G$1001,MATCH(A426,'Part Master'!$A$2:$A$1001,0)),"")</f>
        <v/>
      </c>
      <c r="K426" s="78" t="str">
        <f>IFERROR(INDEX('Part Master'!$H$2:$H$1001,MATCH(A426,'Part Master'!$A$2:$A$1001,0)),"")</f>
        <v/>
      </c>
      <c r="L426" s="81" t="str">
        <f t="shared" si="56"/>
        <v/>
      </c>
      <c r="M426" s="67" t="str">
        <f>IFERROR(INDEX('Part Master'!$I$2:$I$1001,MATCH(A426,'Part Master'!$A$2:$A$1001,0)),"")</f>
        <v/>
      </c>
      <c r="N426" s="67" t="str">
        <f>IFERROR(INDEX('Part Master'!$J$2:$J$1001,MATCH(A426,'Part Master'!$A$2:$A$1001,0)),"")</f>
        <v/>
      </c>
      <c r="O426" s="78" t="str">
        <f>IFERROR(INDEX('Part Master'!$K$2:$K$1001,MATCH(A426,'Part Master'!$A$2:$A$1001,0)),"")</f>
        <v/>
      </c>
      <c r="P426" s="81" t="str">
        <f t="shared" si="57"/>
        <v/>
      </c>
      <c r="Q426" s="78" t="str">
        <f>IFERROR(INDEX('Part Master'!$L$2:$L$1001,MATCH(A426,'Part Master'!$A$2:$A$1001,0)),"")</f>
        <v/>
      </c>
      <c r="R426" s="81" t="str">
        <f t="shared" si="58"/>
        <v/>
      </c>
      <c r="S426" s="81" t="str">
        <f t="shared" si="59"/>
        <v/>
      </c>
      <c r="T426" s="82" t="str">
        <f t="shared" si="60"/>
        <v/>
      </c>
      <c r="U426" s="82" t="str">
        <f t="shared" si="61"/>
        <v/>
      </c>
      <c r="V426" s="82" t="str">
        <f t="shared" si="62"/>
        <v/>
      </c>
    </row>
    <row r="427" spans="1:22" x14ac:dyDescent="0.3">
      <c r="A427" s="6"/>
      <c r="B427" s="43"/>
      <c r="C427" s="67" t="str">
        <f>IFERROR(INDEX('Part Master'!$B$2:$B$1001,MATCH(A427,'Part Master'!$A$2:$A$1001,0)),"")</f>
        <v/>
      </c>
      <c r="D427" s="83" t="str">
        <f t="shared" si="54"/>
        <v/>
      </c>
      <c r="E427" s="68" t="str">
        <f>IFERROR(INDEX('Part Master'!$C$2:$C$1001,MATCH(A427,'Part Master'!$A$2:$A$1001,0)),"")</f>
        <v/>
      </c>
      <c r="F427" s="67" t="str">
        <f>IFERROR(INDEX('Part Master'!$D$2:$D$1001,MATCH(A427,'Part Master'!$A$2:$A$1001,0)),"")</f>
        <v/>
      </c>
      <c r="G427" s="78" t="str">
        <f>IFERROR(INDEX('Part Master'!$E$2:$E$1001,MATCH(A427,'Part Master'!$A$2:$A$1001,0)),"")</f>
        <v/>
      </c>
      <c r="H427" s="84" t="str">
        <f t="shared" si="55"/>
        <v/>
      </c>
      <c r="I427" s="67" t="str">
        <f>IFERROR(INDEX('Part Master'!$F$2:$F$1001,MATCH(A427,'Part Master'!$A$2:$A$1001,0)),"")</f>
        <v/>
      </c>
      <c r="J427" s="67" t="str">
        <f>IFERROR(INDEX('Part Master'!$G$2:$G$1001,MATCH(A427,'Part Master'!$A$2:$A$1001,0)),"")</f>
        <v/>
      </c>
      <c r="K427" s="78" t="str">
        <f>IFERROR(INDEX('Part Master'!$H$2:$H$1001,MATCH(A427,'Part Master'!$A$2:$A$1001,0)),"")</f>
        <v/>
      </c>
      <c r="L427" s="84" t="str">
        <f t="shared" si="56"/>
        <v/>
      </c>
      <c r="M427" s="67" t="str">
        <f>IFERROR(INDEX('Part Master'!$I$2:$I$1001,MATCH(A427,'Part Master'!$A$2:$A$1001,0)),"")</f>
        <v/>
      </c>
      <c r="N427" s="67" t="str">
        <f>IFERROR(INDEX('Part Master'!$J$2:$J$1001,MATCH(A427,'Part Master'!$A$2:$A$1001,0)),"")</f>
        <v/>
      </c>
      <c r="O427" s="78" t="str">
        <f>IFERROR(INDEX('Part Master'!$K$2:$K$1001,MATCH(A427,'Part Master'!$A$2:$A$1001,0)),"")</f>
        <v/>
      </c>
      <c r="P427" s="84" t="str">
        <f t="shared" si="57"/>
        <v/>
      </c>
      <c r="Q427" s="78" t="str">
        <f>IFERROR(INDEX('Part Master'!$L$2:$L$1001,MATCH(A427,'Part Master'!$A$2:$A$1001,0)),"")</f>
        <v/>
      </c>
      <c r="R427" s="84" t="str">
        <f t="shared" si="58"/>
        <v/>
      </c>
      <c r="S427" s="84" t="str">
        <f t="shared" si="59"/>
        <v/>
      </c>
      <c r="T427" s="82" t="str">
        <f t="shared" si="60"/>
        <v/>
      </c>
      <c r="U427" s="82" t="str">
        <f t="shared" si="61"/>
        <v/>
      </c>
      <c r="V427" s="82" t="str">
        <f t="shared" si="62"/>
        <v/>
      </c>
    </row>
    <row r="428" spans="1:22" x14ac:dyDescent="0.3">
      <c r="A428" s="6"/>
      <c r="B428" s="43"/>
      <c r="C428" s="67" t="str">
        <f>IFERROR(INDEX('Part Master'!$B$2:$B$1001,MATCH(A428,'Part Master'!$A$2:$A$1001,0)),"")</f>
        <v/>
      </c>
      <c r="D428" s="80" t="str">
        <f t="shared" si="54"/>
        <v/>
      </c>
      <c r="E428" s="68" t="str">
        <f>IFERROR(INDEX('Part Master'!$C$2:$C$1001,MATCH(A428,'Part Master'!$A$2:$A$1001,0)),"")</f>
        <v/>
      </c>
      <c r="F428" s="67" t="str">
        <f>IFERROR(INDEX('Part Master'!$D$2:$D$1001,MATCH(A428,'Part Master'!$A$2:$A$1001,0)),"")</f>
        <v/>
      </c>
      <c r="G428" s="78" t="str">
        <f>IFERROR(INDEX('Part Master'!$E$2:$E$1001,MATCH(A428,'Part Master'!$A$2:$A$1001,0)),"")</f>
        <v/>
      </c>
      <c r="H428" s="81" t="str">
        <f t="shared" si="55"/>
        <v/>
      </c>
      <c r="I428" s="67" t="str">
        <f>IFERROR(INDEX('Part Master'!$F$2:$F$1001,MATCH(A428,'Part Master'!$A$2:$A$1001,0)),"")</f>
        <v/>
      </c>
      <c r="J428" s="67" t="str">
        <f>IFERROR(INDEX('Part Master'!$G$2:$G$1001,MATCH(A428,'Part Master'!$A$2:$A$1001,0)),"")</f>
        <v/>
      </c>
      <c r="K428" s="78" t="str">
        <f>IFERROR(INDEX('Part Master'!$H$2:$H$1001,MATCH(A428,'Part Master'!$A$2:$A$1001,0)),"")</f>
        <v/>
      </c>
      <c r="L428" s="81" t="str">
        <f t="shared" si="56"/>
        <v/>
      </c>
      <c r="M428" s="67" t="str">
        <f>IFERROR(INDEX('Part Master'!$I$2:$I$1001,MATCH(A428,'Part Master'!$A$2:$A$1001,0)),"")</f>
        <v/>
      </c>
      <c r="N428" s="67" t="str">
        <f>IFERROR(INDEX('Part Master'!$J$2:$J$1001,MATCH(A428,'Part Master'!$A$2:$A$1001,0)),"")</f>
        <v/>
      </c>
      <c r="O428" s="78" t="str">
        <f>IFERROR(INDEX('Part Master'!$K$2:$K$1001,MATCH(A428,'Part Master'!$A$2:$A$1001,0)),"")</f>
        <v/>
      </c>
      <c r="P428" s="81" t="str">
        <f t="shared" si="57"/>
        <v/>
      </c>
      <c r="Q428" s="78" t="str">
        <f>IFERROR(INDEX('Part Master'!$L$2:$L$1001,MATCH(A428,'Part Master'!$A$2:$A$1001,0)),"")</f>
        <v/>
      </c>
      <c r="R428" s="81" t="str">
        <f t="shared" si="58"/>
        <v/>
      </c>
      <c r="S428" s="81" t="str">
        <f t="shared" si="59"/>
        <v/>
      </c>
      <c r="T428" s="82" t="str">
        <f t="shared" si="60"/>
        <v/>
      </c>
      <c r="U428" s="82" t="str">
        <f t="shared" si="61"/>
        <v/>
      </c>
      <c r="V428" s="82" t="str">
        <f t="shared" si="62"/>
        <v/>
      </c>
    </row>
    <row r="429" spans="1:22" x14ac:dyDescent="0.3">
      <c r="A429" s="6"/>
      <c r="B429" s="43"/>
      <c r="C429" s="67" t="str">
        <f>IFERROR(INDEX('Part Master'!$B$2:$B$1001,MATCH(A429,'Part Master'!$A$2:$A$1001,0)),"")</f>
        <v/>
      </c>
      <c r="D429" s="83" t="str">
        <f t="shared" si="54"/>
        <v/>
      </c>
      <c r="E429" s="68" t="str">
        <f>IFERROR(INDEX('Part Master'!$C$2:$C$1001,MATCH(A429,'Part Master'!$A$2:$A$1001,0)),"")</f>
        <v/>
      </c>
      <c r="F429" s="67" t="str">
        <f>IFERROR(INDEX('Part Master'!$D$2:$D$1001,MATCH(A429,'Part Master'!$A$2:$A$1001,0)),"")</f>
        <v/>
      </c>
      <c r="G429" s="78" t="str">
        <f>IFERROR(INDEX('Part Master'!$E$2:$E$1001,MATCH(A429,'Part Master'!$A$2:$A$1001,0)),"")</f>
        <v/>
      </c>
      <c r="H429" s="84" t="str">
        <f t="shared" si="55"/>
        <v/>
      </c>
      <c r="I429" s="67" t="str">
        <f>IFERROR(INDEX('Part Master'!$F$2:$F$1001,MATCH(A429,'Part Master'!$A$2:$A$1001,0)),"")</f>
        <v/>
      </c>
      <c r="J429" s="67" t="str">
        <f>IFERROR(INDEX('Part Master'!$G$2:$G$1001,MATCH(A429,'Part Master'!$A$2:$A$1001,0)),"")</f>
        <v/>
      </c>
      <c r="K429" s="78" t="str">
        <f>IFERROR(INDEX('Part Master'!$H$2:$H$1001,MATCH(A429,'Part Master'!$A$2:$A$1001,0)),"")</f>
        <v/>
      </c>
      <c r="L429" s="84" t="str">
        <f t="shared" si="56"/>
        <v/>
      </c>
      <c r="M429" s="67" t="str">
        <f>IFERROR(INDEX('Part Master'!$I$2:$I$1001,MATCH(A429,'Part Master'!$A$2:$A$1001,0)),"")</f>
        <v/>
      </c>
      <c r="N429" s="67" t="str">
        <f>IFERROR(INDEX('Part Master'!$J$2:$J$1001,MATCH(A429,'Part Master'!$A$2:$A$1001,0)),"")</f>
        <v/>
      </c>
      <c r="O429" s="78" t="str">
        <f>IFERROR(INDEX('Part Master'!$K$2:$K$1001,MATCH(A429,'Part Master'!$A$2:$A$1001,0)),"")</f>
        <v/>
      </c>
      <c r="P429" s="84" t="str">
        <f t="shared" si="57"/>
        <v/>
      </c>
      <c r="Q429" s="78" t="str">
        <f>IFERROR(INDEX('Part Master'!$L$2:$L$1001,MATCH(A429,'Part Master'!$A$2:$A$1001,0)),"")</f>
        <v/>
      </c>
      <c r="R429" s="84" t="str">
        <f t="shared" si="58"/>
        <v/>
      </c>
      <c r="S429" s="84" t="str">
        <f t="shared" si="59"/>
        <v/>
      </c>
      <c r="T429" s="82" t="str">
        <f t="shared" si="60"/>
        <v/>
      </c>
      <c r="U429" s="82" t="str">
        <f t="shared" si="61"/>
        <v/>
      </c>
      <c r="V429" s="82" t="str">
        <f t="shared" si="62"/>
        <v/>
      </c>
    </row>
    <row r="430" spans="1:22" x14ac:dyDescent="0.3">
      <c r="A430" s="6"/>
      <c r="B430" s="43"/>
      <c r="C430" s="67" t="str">
        <f>IFERROR(INDEX('Part Master'!$B$2:$B$1001,MATCH(A430,'Part Master'!$A$2:$A$1001,0)),"")</f>
        <v/>
      </c>
      <c r="D430" s="80" t="str">
        <f t="shared" si="54"/>
        <v/>
      </c>
      <c r="E430" s="68" t="str">
        <f>IFERROR(INDEX('Part Master'!$C$2:$C$1001,MATCH(A430,'Part Master'!$A$2:$A$1001,0)),"")</f>
        <v/>
      </c>
      <c r="F430" s="67" t="str">
        <f>IFERROR(INDEX('Part Master'!$D$2:$D$1001,MATCH(A430,'Part Master'!$A$2:$A$1001,0)),"")</f>
        <v/>
      </c>
      <c r="G430" s="78" t="str">
        <f>IFERROR(INDEX('Part Master'!$E$2:$E$1001,MATCH(A430,'Part Master'!$A$2:$A$1001,0)),"")</f>
        <v/>
      </c>
      <c r="H430" s="81" t="str">
        <f t="shared" si="55"/>
        <v/>
      </c>
      <c r="I430" s="67" t="str">
        <f>IFERROR(INDEX('Part Master'!$F$2:$F$1001,MATCH(A430,'Part Master'!$A$2:$A$1001,0)),"")</f>
        <v/>
      </c>
      <c r="J430" s="67" t="str">
        <f>IFERROR(INDEX('Part Master'!$G$2:$G$1001,MATCH(A430,'Part Master'!$A$2:$A$1001,0)),"")</f>
        <v/>
      </c>
      <c r="K430" s="78" t="str">
        <f>IFERROR(INDEX('Part Master'!$H$2:$H$1001,MATCH(A430,'Part Master'!$A$2:$A$1001,0)),"")</f>
        <v/>
      </c>
      <c r="L430" s="81" t="str">
        <f t="shared" si="56"/>
        <v/>
      </c>
      <c r="M430" s="67" t="str">
        <f>IFERROR(INDEX('Part Master'!$I$2:$I$1001,MATCH(A430,'Part Master'!$A$2:$A$1001,0)),"")</f>
        <v/>
      </c>
      <c r="N430" s="67" t="str">
        <f>IFERROR(INDEX('Part Master'!$J$2:$J$1001,MATCH(A430,'Part Master'!$A$2:$A$1001,0)),"")</f>
        <v/>
      </c>
      <c r="O430" s="78" t="str">
        <f>IFERROR(INDEX('Part Master'!$K$2:$K$1001,MATCH(A430,'Part Master'!$A$2:$A$1001,0)),"")</f>
        <v/>
      </c>
      <c r="P430" s="81" t="str">
        <f t="shared" si="57"/>
        <v/>
      </c>
      <c r="Q430" s="78" t="str">
        <f>IFERROR(INDEX('Part Master'!$L$2:$L$1001,MATCH(A430,'Part Master'!$A$2:$A$1001,0)),"")</f>
        <v/>
      </c>
      <c r="R430" s="81" t="str">
        <f t="shared" si="58"/>
        <v/>
      </c>
      <c r="S430" s="81" t="str">
        <f t="shared" si="59"/>
        <v/>
      </c>
      <c r="T430" s="82" t="str">
        <f t="shared" si="60"/>
        <v/>
      </c>
      <c r="U430" s="82" t="str">
        <f t="shared" si="61"/>
        <v/>
      </c>
      <c r="V430" s="82" t="str">
        <f t="shared" si="62"/>
        <v/>
      </c>
    </row>
    <row r="431" spans="1:22" x14ac:dyDescent="0.3">
      <c r="A431" s="6"/>
      <c r="B431" s="43"/>
      <c r="C431" s="67" t="str">
        <f>IFERROR(INDEX('Part Master'!$B$2:$B$1001,MATCH(A431,'Part Master'!$A$2:$A$1001,0)),"")</f>
        <v/>
      </c>
      <c r="D431" s="83" t="str">
        <f t="shared" si="54"/>
        <v/>
      </c>
      <c r="E431" s="68" t="str">
        <f>IFERROR(INDEX('Part Master'!$C$2:$C$1001,MATCH(A431,'Part Master'!$A$2:$A$1001,0)),"")</f>
        <v/>
      </c>
      <c r="F431" s="67" t="str">
        <f>IFERROR(INDEX('Part Master'!$D$2:$D$1001,MATCH(A431,'Part Master'!$A$2:$A$1001,0)),"")</f>
        <v/>
      </c>
      <c r="G431" s="78" t="str">
        <f>IFERROR(INDEX('Part Master'!$E$2:$E$1001,MATCH(A431,'Part Master'!$A$2:$A$1001,0)),"")</f>
        <v/>
      </c>
      <c r="H431" s="84" t="str">
        <f t="shared" si="55"/>
        <v/>
      </c>
      <c r="I431" s="67" t="str">
        <f>IFERROR(INDEX('Part Master'!$F$2:$F$1001,MATCH(A431,'Part Master'!$A$2:$A$1001,0)),"")</f>
        <v/>
      </c>
      <c r="J431" s="67" t="str">
        <f>IFERROR(INDEX('Part Master'!$G$2:$G$1001,MATCH(A431,'Part Master'!$A$2:$A$1001,0)),"")</f>
        <v/>
      </c>
      <c r="K431" s="78" t="str">
        <f>IFERROR(INDEX('Part Master'!$H$2:$H$1001,MATCH(A431,'Part Master'!$A$2:$A$1001,0)),"")</f>
        <v/>
      </c>
      <c r="L431" s="84" t="str">
        <f t="shared" si="56"/>
        <v/>
      </c>
      <c r="M431" s="67" t="str">
        <f>IFERROR(INDEX('Part Master'!$I$2:$I$1001,MATCH(A431,'Part Master'!$A$2:$A$1001,0)),"")</f>
        <v/>
      </c>
      <c r="N431" s="67" t="str">
        <f>IFERROR(INDEX('Part Master'!$J$2:$J$1001,MATCH(A431,'Part Master'!$A$2:$A$1001,0)),"")</f>
        <v/>
      </c>
      <c r="O431" s="78" t="str">
        <f>IFERROR(INDEX('Part Master'!$K$2:$K$1001,MATCH(A431,'Part Master'!$A$2:$A$1001,0)),"")</f>
        <v/>
      </c>
      <c r="P431" s="84" t="str">
        <f t="shared" si="57"/>
        <v/>
      </c>
      <c r="Q431" s="78" t="str">
        <f>IFERROR(INDEX('Part Master'!$L$2:$L$1001,MATCH(A431,'Part Master'!$A$2:$A$1001,0)),"")</f>
        <v/>
      </c>
      <c r="R431" s="84" t="str">
        <f t="shared" si="58"/>
        <v/>
      </c>
      <c r="S431" s="84" t="str">
        <f t="shared" si="59"/>
        <v/>
      </c>
      <c r="T431" s="82" t="str">
        <f t="shared" si="60"/>
        <v/>
      </c>
      <c r="U431" s="82" t="str">
        <f t="shared" si="61"/>
        <v/>
      </c>
      <c r="V431" s="82" t="str">
        <f t="shared" si="62"/>
        <v/>
      </c>
    </row>
    <row r="432" spans="1:22" x14ac:dyDescent="0.3">
      <c r="A432" s="6"/>
      <c r="B432" s="43"/>
      <c r="C432" s="67" t="str">
        <f>IFERROR(INDEX('Part Master'!$B$2:$B$1001,MATCH(A432,'Part Master'!$A$2:$A$1001,0)),"")</f>
        <v/>
      </c>
      <c r="D432" s="80" t="str">
        <f t="shared" si="54"/>
        <v/>
      </c>
      <c r="E432" s="68" t="str">
        <f>IFERROR(INDEX('Part Master'!$C$2:$C$1001,MATCH(A432,'Part Master'!$A$2:$A$1001,0)),"")</f>
        <v/>
      </c>
      <c r="F432" s="67" t="str">
        <f>IFERROR(INDEX('Part Master'!$D$2:$D$1001,MATCH(A432,'Part Master'!$A$2:$A$1001,0)),"")</f>
        <v/>
      </c>
      <c r="G432" s="78" t="str">
        <f>IFERROR(INDEX('Part Master'!$E$2:$E$1001,MATCH(A432,'Part Master'!$A$2:$A$1001,0)),"")</f>
        <v/>
      </c>
      <c r="H432" s="81" t="str">
        <f t="shared" si="55"/>
        <v/>
      </c>
      <c r="I432" s="67" t="str">
        <f>IFERROR(INDEX('Part Master'!$F$2:$F$1001,MATCH(A432,'Part Master'!$A$2:$A$1001,0)),"")</f>
        <v/>
      </c>
      <c r="J432" s="67" t="str">
        <f>IFERROR(INDEX('Part Master'!$G$2:$G$1001,MATCH(A432,'Part Master'!$A$2:$A$1001,0)),"")</f>
        <v/>
      </c>
      <c r="K432" s="78" t="str">
        <f>IFERROR(INDEX('Part Master'!$H$2:$H$1001,MATCH(A432,'Part Master'!$A$2:$A$1001,0)),"")</f>
        <v/>
      </c>
      <c r="L432" s="81" t="str">
        <f t="shared" si="56"/>
        <v/>
      </c>
      <c r="M432" s="67" t="str">
        <f>IFERROR(INDEX('Part Master'!$I$2:$I$1001,MATCH(A432,'Part Master'!$A$2:$A$1001,0)),"")</f>
        <v/>
      </c>
      <c r="N432" s="67" t="str">
        <f>IFERROR(INDEX('Part Master'!$J$2:$J$1001,MATCH(A432,'Part Master'!$A$2:$A$1001,0)),"")</f>
        <v/>
      </c>
      <c r="O432" s="78" t="str">
        <f>IFERROR(INDEX('Part Master'!$K$2:$K$1001,MATCH(A432,'Part Master'!$A$2:$A$1001,0)),"")</f>
        <v/>
      </c>
      <c r="P432" s="81" t="str">
        <f t="shared" si="57"/>
        <v/>
      </c>
      <c r="Q432" s="78" t="str">
        <f>IFERROR(INDEX('Part Master'!$L$2:$L$1001,MATCH(A432,'Part Master'!$A$2:$A$1001,0)),"")</f>
        <v/>
      </c>
      <c r="R432" s="81" t="str">
        <f t="shared" si="58"/>
        <v/>
      </c>
      <c r="S432" s="81" t="str">
        <f t="shared" si="59"/>
        <v/>
      </c>
      <c r="T432" s="82" t="str">
        <f t="shared" si="60"/>
        <v/>
      </c>
      <c r="U432" s="82" t="str">
        <f t="shared" si="61"/>
        <v/>
      </c>
      <c r="V432" s="82" t="str">
        <f t="shared" si="62"/>
        <v/>
      </c>
    </row>
    <row r="433" spans="1:22" x14ac:dyDescent="0.3">
      <c r="A433" s="6"/>
      <c r="B433" s="43"/>
      <c r="C433" s="67" t="str">
        <f>IFERROR(INDEX('Part Master'!$B$2:$B$1001,MATCH(A433,'Part Master'!$A$2:$A$1001,0)),"")</f>
        <v/>
      </c>
      <c r="D433" s="83" t="str">
        <f t="shared" si="54"/>
        <v/>
      </c>
      <c r="E433" s="68" t="str">
        <f>IFERROR(INDEX('Part Master'!$C$2:$C$1001,MATCH(A433,'Part Master'!$A$2:$A$1001,0)),"")</f>
        <v/>
      </c>
      <c r="F433" s="67" t="str">
        <f>IFERROR(INDEX('Part Master'!$D$2:$D$1001,MATCH(A433,'Part Master'!$A$2:$A$1001,0)),"")</f>
        <v/>
      </c>
      <c r="G433" s="78" t="str">
        <f>IFERROR(INDEX('Part Master'!$E$2:$E$1001,MATCH(A433,'Part Master'!$A$2:$A$1001,0)),"")</f>
        <v/>
      </c>
      <c r="H433" s="84" t="str">
        <f t="shared" si="55"/>
        <v/>
      </c>
      <c r="I433" s="67" t="str">
        <f>IFERROR(INDEX('Part Master'!$F$2:$F$1001,MATCH(A433,'Part Master'!$A$2:$A$1001,0)),"")</f>
        <v/>
      </c>
      <c r="J433" s="67" t="str">
        <f>IFERROR(INDEX('Part Master'!$G$2:$G$1001,MATCH(A433,'Part Master'!$A$2:$A$1001,0)),"")</f>
        <v/>
      </c>
      <c r="K433" s="78" t="str">
        <f>IFERROR(INDEX('Part Master'!$H$2:$H$1001,MATCH(A433,'Part Master'!$A$2:$A$1001,0)),"")</f>
        <v/>
      </c>
      <c r="L433" s="84" t="str">
        <f t="shared" si="56"/>
        <v/>
      </c>
      <c r="M433" s="67" t="str">
        <f>IFERROR(INDEX('Part Master'!$I$2:$I$1001,MATCH(A433,'Part Master'!$A$2:$A$1001,0)),"")</f>
        <v/>
      </c>
      <c r="N433" s="67" t="str">
        <f>IFERROR(INDEX('Part Master'!$J$2:$J$1001,MATCH(A433,'Part Master'!$A$2:$A$1001,0)),"")</f>
        <v/>
      </c>
      <c r="O433" s="78" t="str">
        <f>IFERROR(INDEX('Part Master'!$K$2:$K$1001,MATCH(A433,'Part Master'!$A$2:$A$1001,0)),"")</f>
        <v/>
      </c>
      <c r="P433" s="84" t="str">
        <f t="shared" si="57"/>
        <v/>
      </c>
      <c r="Q433" s="78" t="str">
        <f>IFERROR(INDEX('Part Master'!$L$2:$L$1001,MATCH(A433,'Part Master'!$A$2:$A$1001,0)),"")</f>
        <v/>
      </c>
      <c r="R433" s="84" t="str">
        <f t="shared" si="58"/>
        <v/>
      </c>
      <c r="S433" s="84" t="str">
        <f t="shared" si="59"/>
        <v/>
      </c>
      <c r="T433" s="82" t="str">
        <f t="shared" si="60"/>
        <v/>
      </c>
      <c r="U433" s="82" t="str">
        <f t="shared" si="61"/>
        <v/>
      </c>
      <c r="V433" s="82" t="str">
        <f t="shared" si="62"/>
        <v/>
      </c>
    </row>
    <row r="434" spans="1:22" x14ac:dyDescent="0.3">
      <c r="A434" s="6"/>
      <c r="B434" s="43"/>
      <c r="C434" s="67" t="str">
        <f>IFERROR(INDEX('Part Master'!$B$2:$B$1001,MATCH(A434,'Part Master'!$A$2:$A$1001,0)),"")</f>
        <v/>
      </c>
      <c r="D434" s="80" t="str">
        <f t="shared" si="54"/>
        <v/>
      </c>
      <c r="E434" s="68" t="str">
        <f>IFERROR(INDEX('Part Master'!$C$2:$C$1001,MATCH(A434,'Part Master'!$A$2:$A$1001,0)),"")</f>
        <v/>
      </c>
      <c r="F434" s="67" t="str">
        <f>IFERROR(INDEX('Part Master'!$D$2:$D$1001,MATCH(A434,'Part Master'!$A$2:$A$1001,0)),"")</f>
        <v/>
      </c>
      <c r="G434" s="78" t="str">
        <f>IFERROR(INDEX('Part Master'!$E$2:$E$1001,MATCH(A434,'Part Master'!$A$2:$A$1001,0)),"")</f>
        <v/>
      </c>
      <c r="H434" s="81" t="str">
        <f t="shared" si="55"/>
        <v/>
      </c>
      <c r="I434" s="67" t="str">
        <f>IFERROR(INDEX('Part Master'!$F$2:$F$1001,MATCH(A434,'Part Master'!$A$2:$A$1001,0)),"")</f>
        <v/>
      </c>
      <c r="J434" s="67" t="str">
        <f>IFERROR(INDEX('Part Master'!$G$2:$G$1001,MATCH(A434,'Part Master'!$A$2:$A$1001,0)),"")</f>
        <v/>
      </c>
      <c r="K434" s="78" t="str">
        <f>IFERROR(INDEX('Part Master'!$H$2:$H$1001,MATCH(A434,'Part Master'!$A$2:$A$1001,0)),"")</f>
        <v/>
      </c>
      <c r="L434" s="81" t="str">
        <f t="shared" si="56"/>
        <v/>
      </c>
      <c r="M434" s="67" t="str">
        <f>IFERROR(INDEX('Part Master'!$I$2:$I$1001,MATCH(A434,'Part Master'!$A$2:$A$1001,0)),"")</f>
        <v/>
      </c>
      <c r="N434" s="67" t="str">
        <f>IFERROR(INDEX('Part Master'!$J$2:$J$1001,MATCH(A434,'Part Master'!$A$2:$A$1001,0)),"")</f>
        <v/>
      </c>
      <c r="O434" s="78" t="str">
        <f>IFERROR(INDEX('Part Master'!$K$2:$K$1001,MATCH(A434,'Part Master'!$A$2:$A$1001,0)),"")</f>
        <v/>
      </c>
      <c r="P434" s="81" t="str">
        <f t="shared" si="57"/>
        <v/>
      </c>
      <c r="Q434" s="78" t="str">
        <f>IFERROR(INDEX('Part Master'!$L$2:$L$1001,MATCH(A434,'Part Master'!$A$2:$A$1001,0)),"")</f>
        <v/>
      </c>
      <c r="R434" s="81" t="str">
        <f t="shared" si="58"/>
        <v/>
      </c>
      <c r="S434" s="81" t="str">
        <f t="shared" si="59"/>
        <v/>
      </c>
      <c r="T434" s="82" t="str">
        <f t="shared" si="60"/>
        <v/>
      </c>
      <c r="U434" s="82" t="str">
        <f t="shared" si="61"/>
        <v/>
      </c>
      <c r="V434" s="82" t="str">
        <f t="shared" si="62"/>
        <v/>
      </c>
    </row>
    <row r="435" spans="1:22" x14ac:dyDescent="0.3">
      <c r="A435" s="6"/>
      <c r="B435" s="43"/>
      <c r="C435" s="67" t="str">
        <f>IFERROR(INDEX('Part Master'!$B$2:$B$1001,MATCH(A435,'Part Master'!$A$2:$A$1001,0)),"")</f>
        <v/>
      </c>
      <c r="D435" s="83" t="str">
        <f t="shared" si="54"/>
        <v/>
      </c>
      <c r="E435" s="68" t="str">
        <f>IFERROR(INDEX('Part Master'!$C$2:$C$1001,MATCH(A435,'Part Master'!$A$2:$A$1001,0)),"")</f>
        <v/>
      </c>
      <c r="F435" s="67" t="str">
        <f>IFERROR(INDEX('Part Master'!$D$2:$D$1001,MATCH(A435,'Part Master'!$A$2:$A$1001,0)),"")</f>
        <v/>
      </c>
      <c r="G435" s="78" t="str">
        <f>IFERROR(INDEX('Part Master'!$E$2:$E$1001,MATCH(A435,'Part Master'!$A$2:$A$1001,0)),"")</f>
        <v/>
      </c>
      <c r="H435" s="84" t="str">
        <f t="shared" si="55"/>
        <v/>
      </c>
      <c r="I435" s="67" t="str">
        <f>IFERROR(INDEX('Part Master'!$F$2:$F$1001,MATCH(A435,'Part Master'!$A$2:$A$1001,0)),"")</f>
        <v/>
      </c>
      <c r="J435" s="67" t="str">
        <f>IFERROR(INDEX('Part Master'!$G$2:$G$1001,MATCH(A435,'Part Master'!$A$2:$A$1001,0)),"")</f>
        <v/>
      </c>
      <c r="K435" s="78" t="str">
        <f>IFERROR(INDEX('Part Master'!$H$2:$H$1001,MATCH(A435,'Part Master'!$A$2:$A$1001,0)),"")</f>
        <v/>
      </c>
      <c r="L435" s="84" t="str">
        <f t="shared" si="56"/>
        <v/>
      </c>
      <c r="M435" s="67" t="str">
        <f>IFERROR(INDEX('Part Master'!$I$2:$I$1001,MATCH(A435,'Part Master'!$A$2:$A$1001,0)),"")</f>
        <v/>
      </c>
      <c r="N435" s="67" t="str">
        <f>IFERROR(INDEX('Part Master'!$J$2:$J$1001,MATCH(A435,'Part Master'!$A$2:$A$1001,0)),"")</f>
        <v/>
      </c>
      <c r="O435" s="78" t="str">
        <f>IFERROR(INDEX('Part Master'!$K$2:$K$1001,MATCH(A435,'Part Master'!$A$2:$A$1001,0)),"")</f>
        <v/>
      </c>
      <c r="P435" s="84" t="str">
        <f t="shared" si="57"/>
        <v/>
      </c>
      <c r="Q435" s="78" t="str">
        <f>IFERROR(INDEX('Part Master'!$L$2:$L$1001,MATCH(A435,'Part Master'!$A$2:$A$1001,0)),"")</f>
        <v/>
      </c>
      <c r="R435" s="84" t="str">
        <f t="shared" si="58"/>
        <v/>
      </c>
      <c r="S435" s="84" t="str">
        <f t="shared" si="59"/>
        <v/>
      </c>
      <c r="T435" s="82" t="str">
        <f t="shared" si="60"/>
        <v/>
      </c>
      <c r="U435" s="82" t="str">
        <f t="shared" si="61"/>
        <v/>
      </c>
      <c r="V435" s="82" t="str">
        <f t="shared" si="62"/>
        <v/>
      </c>
    </row>
    <row r="436" spans="1:22" x14ac:dyDescent="0.3">
      <c r="A436" s="6"/>
      <c r="B436" s="43"/>
      <c r="C436" s="67" t="str">
        <f>IFERROR(INDEX('Part Master'!$B$2:$B$1001,MATCH(A436,'Part Master'!$A$2:$A$1001,0)),"")</f>
        <v/>
      </c>
      <c r="D436" s="80" t="str">
        <f t="shared" si="54"/>
        <v/>
      </c>
      <c r="E436" s="68" t="str">
        <f>IFERROR(INDEX('Part Master'!$C$2:$C$1001,MATCH(A436,'Part Master'!$A$2:$A$1001,0)),"")</f>
        <v/>
      </c>
      <c r="F436" s="67" t="str">
        <f>IFERROR(INDEX('Part Master'!$D$2:$D$1001,MATCH(A436,'Part Master'!$A$2:$A$1001,0)),"")</f>
        <v/>
      </c>
      <c r="G436" s="78" t="str">
        <f>IFERROR(INDEX('Part Master'!$E$2:$E$1001,MATCH(A436,'Part Master'!$A$2:$A$1001,0)),"")</f>
        <v/>
      </c>
      <c r="H436" s="81" t="str">
        <f t="shared" si="55"/>
        <v/>
      </c>
      <c r="I436" s="67" t="str">
        <f>IFERROR(INDEX('Part Master'!$F$2:$F$1001,MATCH(A436,'Part Master'!$A$2:$A$1001,0)),"")</f>
        <v/>
      </c>
      <c r="J436" s="67" t="str">
        <f>IFERROR(INDEX('Part Master'!$G$2:$G$1001,MATCH(A436,'Part Master'!$A$2:$A$1001,0)),"")</f>
        <v/>
      </c>
      <c r="K436" s="78" t="str">
        <f>IFERROR(INDEX('Part Master'!$H$2:$H$1001,MATCH(A436,'Part Master'!$A$2:$A$1001,0)),"")</f>
        <v/>
      </c>
      <c r="L436" s="81" t="str">
        <f t="shared" si="56"/>
        <v/>
      </c>
      <c r="M436" s="67" t="str">
        <f>IFERROR(INDEX('Part Master'!$I$2:$I$1001,MATCH(A436,'Part Master'!$A$2:$A$1001,0)),"")</f>
        <v/>
      </c>
      <c r="N436" s="67" t="str">
        <f>IFERROR(INDEX('Part Master'!$J$2:$J$1001,MATCH(A436,'Part Master'!$A$2:$A$1001,0)),"")</f>
        <v/>
      </c>
      <c r="O436" s="78" t="str">
        <f>IFERROR(INDEX('Part Master'!$K$2:$K$1001,MATCH(A436,'Part Master'!$A$2:$A$1001,0)),"")</f>
        <v/>
      </c>
      <c r="P436" s="81" t="str">
        <f t="shared" si="57"/>
        <v/>
      </c>
      <c r="Q436" s="78" t="str">
        <f>IFERROR(INDEX('Part Master'!$L$2:$L$1001,MATCH(A436,'Part Master'!$A$2:$A$1001,0)),"")</f>
        <v/>
      </c>
      <c r="R436" s="81" t="str">
        <f t="shared" si="58"/>
        <v/>
      </c>
      <c r="S436" s="81" t="str">
        <f t="shared" si="59"/>
        <v/>
      </c>
      <c r="T436" s="82" t="str">
        <f t="shared" si="60"/>
        <v/>
      </c>
      <c r="U436" s="82" t="str">
        <f t="shared" si="61"/>
        <v/>
      </c>
      <c r="V436" s="82" t="str">
        <f t="shared" si="62"/>
        <v/>
      </c>
    </row>
    <row r="437" spans="1:22" x14ac:dyDescent="0.3">
      <c r="A437" s="6"/>
      <c r="B437" s="43"/>
      <c r="C437" s="67" t="str">
        <f>IFERROR(INDEX('Part Master'!$B$2:$B$1001,MATCH(A437,'Part Master'!$A$2:$A$1001,0)),"")</f>
        <v/>
      </c>
      <c r="D437" s="83" t="str">
        <f t="shared" si="54"/>
        <v/>
      </c>
      <c r="E437" s="68" t="str">
        <f>IFERROR(INDEX('Part Master'!$C$2:$C$1001,MATCH(A437,'Part Master'!$A$2:$A$1001,0)),"")</f>
        <v/>
      </c>
      <c r="F437" s="67" t="str">
        <f>IFERROR(INDEX('Part Master'!$D$2:$D$1001,MATCH(A437,'Part Master'!$A$2:$A$1001,0)),"")</f>
        <v/>
      </c>
      <c r="G437" s="78" t="str">
        <f>IFERROR(INDEX('Part Master'!$E$2:$E$1001,MATCH(A437,'Part Master'!$A$2:$A$1001,0)),"")</f>
        <v/>
      </c>
      <c r="H437" s="84" t="str">
        <f t="shared" si="55"/>
        <v/>
      </c>
      <c r="I437" s="67" t="str">
        <f>IFERROR(INDEX('Part Master'!$F$2:$F$1001,MATCH(A437,'Part Master'!$A$2:$A$1001,0)),"")</f>
        <v/>
      </c>
      <c r="J437" s="67" t="str">
        <f>IFERROR(INDEX('Part Master'!$G$2:$G$1001,MATCH(A437,'Part Master'!$A$2:$A$1001,0)),"")</f>
        <v/>
      </c>
      <c r="K437" s="78" t="str">
        <f>IFERROR(INDEX('Part Master'!$H$2:$H$1001,MATCH(A437,'Part Master'!$A$2:$A$1001,0)),"")</f>
        <v/>
      </c>
      <c r="L437" s="84" t="str">
        <f t="shared" si="56"/>
        <v/>
      </c>
      <c r="M437" s="67" t="str">
        <f>IFERROR(INDEX('Part Master'!$I$2:$I$1001,MATCH(A437,'Part Master'!$A$2:$A$1001,0)),"")</f>
        <v/>
      </c>
      <c r="N437" s="67" t="str">
        <f>IFERROR(INDEX('Part Master'!$J$2:$J$1001,MATCH(A437,'Part Master'!$A$2:$A$1001,0)),"")</f>
        <v/>
      </c>
      <c r="O437" s="78" t="str">
        <f>IFERROR(INDEX('Part Master'!$K$2:$K$1001,MATCH(A437,'Part Master'!$A$2:$A$1001,0)),"")</f>
        <v/>
      </c>
      <c r="P437" s="84" t="str">
        <f t="shared" si="57"/>
        <v/>
      </c>
      <c r="Q437" s="78" t="str">
        <f>IFERROR(INDEX('Part Master'!$L$2:$L$1001,MATCH(A437,'Part Master'!$A$2:$A$1001,0)),"")</f>
        <v/>
      </c>
      <c r="R437" s="84" t="str">
        <f t="shared" si="58"/>
        <v/>
      </c>
      <c r="S437" s="84" t="str">
        <f t="shared" si="59"/>
        <v/>
      </c>
      <c r="T437" s="82" t="str">
        <f t="shared" si="60"/>
        <v/>
      </c>
      <c r="U437" s="82" t="str">
        <f t="shared" si="61"/>
        <v/>
      </c>
      <c r="V437" s="82" t="str">
        <f t="shared" si="62"/>
        <v/>
      </c>
    </row>
    <row r="438" spans="1:22" x14ac:dyDescent="0.3">
      <c r="A438" s="6"/>
      <c r="B438" s="43"/>
      <c r="C438" s="67" t="str">
        <f>IFERROR(INDEX('Part Master'!$B$2:$B$1001,MATCH(A438,'Part Master'!$A$2:$A$1001,0)),"")</f>
        <v/>
      </c>
      <c r="D438" s="80" t="str">
        <f t="shared" si="54"/>
        <v/>
      </c>
      <c r="E438" s="68" t="str">
        <f>IFERROR(INDEX('Part Master'!$C$2:$C$1001,MATCH(A438,'Part Master'!$A$2:$A$1001,0)),"")</f>
        <v/>
      </c>
      <c r="F438" s="67" t="str">
        <f>IFERROR(INDEX('Part Master'!$D$2:$D$1001,MATCH(A438,'Part Master'!$A$2:$A$1001,0)),"")</f>
        <v/>
      </c>
      <c r="G438" s="78" t="str">
        <f>IFERROR(INDEX('Part Master'!$E$2:$E$1001,MATCH(A438,'Part Master'!$A$2:$A$1001,0)),"")</f>
        <v/>
      </c>
      <c r="H438" s="81" t="str">
        <f t="shared" si="55"/>
        <v/>
      </c>
      <c r="I438" s="67" t="str">
        <f>IFERROR(INDEX('Part Master'!$F$2:$F$1001,MATCH(A438,'Part Master'!$A$2:$A$1001,0)),"")</f>
        <v/>
      </c>
      <c r="J438" s="67" t="str">
        <f>IFERROR(INDEX('Part Master'!$G$2:$G$1001,MATCH(A438,'Part Master'!$A$2:$A$1001,0)),"")</f>
        <v/>
      </c>
      <c r="K438" s="78" t="str">
        <f>IFERROR(INDEX('Part Master'!$H$2:$H$1001,MATCH(A438,'Part Master'!$A$2:$A$1001,0)),"")</f>
        <v/>
      </c>
      <c r="L438" s="81" t="str">
        <f t="shared" si="56"/>
        <v/>
      </c>
      <c r="M438" s="67" t="str">
        <f>IFERROR(INDEX('Part Master'!$I$2:$I$1001,MATCH(A438,'Part Master'!$A$2:$A$1001,0)),"")</f>
        <v/>
      </c>
      <c r="N438" s="67" t="str">
        <f>IFERROR(INDEX('Part Master'!$J$2:$J$1001,MATCH(A438,'Part Master'!$A$2:$A$1001,0)),"")</f>
        <v/>
      </c>
      <c r="O438" s="78" t="str">
        <f>IFERROR(INDEX('Part Master'!$K$2:$K$1001,MATCH(A438,'Part Master'!$A$2:$A$1001,0)),"")</f>
        <v/>
      </c>
      <c r="P438" s="81" t="str">
        <f t="shared" si="57"/>
        <v/>
      </c>
      <c r="Q438" s="78" t="str">
        <f>IFERROR(INDEX('Part Master'!$L$2:$L$1001,MATCH(A438,'Part Master'!$A$2:$A$1001,0)),"")</f>
        <v/>
      </c>
      <c r="R438" s="81" t="str">
        <f t="shared" si="58"/>
        <v/>
      </c>
      <c r="S438" s="81" t="str">
        <f t="shared" si="59"/>
        <v/>
      </c>
      <c r="T438" s="82" t="str">
        <f t="shared" si="60"/>
        <v/>
      </c>
      <c r="U438" s="82" t="str">
        <f t="shared" si="61"/>
        <v/>
      </c>
      <c r="V438" s="82" t="str">
        <f t="shared" si="62"/>
        <v/>
      </c>
    </row>
    <row r="439" spans="1:22" x14ac:dyDescent="0.3">
      <c r="A439" s="6"/>
      <c r="B439" s="43"/>
      <c r="C439" s="67" t="str">
        <f>IFERROR(INDEX('Part Master'!$B$2:$B$1001,MATCH(A439,'Part Master'!$A$2:$A$1001,0)),"")</f>
        <v/>
      </c>
      <c r="D439" s="83" t="str">
        <f t="shared" si="54"/>
        <v/>
      </c>
      <c r="E439" s="68" t="str">
        <f>IFERROR(INDEX('Part Master'!$C$2:$C$1001,MATCH(A439,'Part Master'!$A$2:$A$1001,0)),"")</f>
        <v/>
      </c>
      <c r="F439" s="67" t="str">
        <f>IFERROR(INDEX('Part Master'!$D$2:$D$1001,MATCH(A439,'Part Master'!$A$2:$A$1001,0)),"")</f>
        <v/>
      </c>
      <c r="G439" s="78" t="str">
        <f>IFERROR(INDEX('Part Master'!$E$2:$E$1001,MATCH(A439,'Part Master'!$A$2:$A$1001,0)),"")</f>
        <v/>
      </c>
      <c r="H439" s="84" t="str">
        <f t="shared" si="55"/>
        <v/>
      </c>
      <c r="I439" s="67" t="str">
        <f>IFERROR(INDEX('Part Master'!$F$2:$F$1001,MATCH(A439,'Part Master'!$A$2:$A$1001,0)),"")</f>
        <v/>
      </c>
      <c r="J439" s="67" t="str">
        <f>IFERROR(INDEX('Part Master'!$G$2:$G$1001,MATCH(A439,'Part Master'!$A$2:$A$1001,0)),"")</f>
        <v/>
      </c>
      <c r="K439" s="78" t="str">
        <f>IFERROR(INDEX('Part Master'!$H$2:$H$1001,MATCH(A439,'Part Master'!$A$2:$A$1001,0)),"")</f>
        <v/>
      </c>
      <c r="L439" s="84" t="str">
        <f t="shared" si="56"/>
        <v/>
      </c>
      <c r="M439" s="67" t="str">
        <f>IFERROR(INDEX('Part Master'!$I$2:$I$1001,MATCH(A439,'Part Master'!$A$2:$A$1001,0)),"")</f>
        <v/>
      </c>
      <c r="N439" s="67" t="str">
        <f>IFERROR(INDEX('Part Master'!$J$2:$J$1001,MATCH(A439,'Part Master'!$A$2:$A$1001,0)),"")</f>
        <v/>
      </c>
      <c r="O439" s="78" t="str">
        <f>IFERROR(INDEX('Part Master'!$K$2:$K$1001,MATCH(A439,'Part Master'!$A$2:$A$1001,0)),"")</f>
        <v/>
      </c>
      <c r="P439" s="84" t="str">
        <f t="shared" si="57"/>
        <v/>
      </c>
      <c r="Q439" s="78" t="str">
        <f>IFERROR(INDEX('Part Master'!$L$2:$L$1001,MATCH(A439,'Part Master'!$A$2:$A$1001,0)),"")</f>
        <v/>
      </c>
      <c r="R439" s="84" t="str">
        <f t="shared" si="58"/>
        <v/>
      </c>
      <c r="S439" s="84" t="str">
        <f t="shared" si="59"/>
        <v/>
      </c>
      <c r="T439" s="82" t="str">
        <f t="shared" si="60"/>
        <v/>
      </c>
      <c r="U439" s="82" t="str">
        <f t="shared" si="61"/>
        <v/>
      </c>
      <c r="V439" s="82" t="str">
        <f t="shared" si="62"/>
        <v/>
      </c>
    </row>
    <row r="440" spans="1:22" x14ac:dyDescent="0.3">
      <c r="A440" s="6"/>
      <c r="B440" s="43"/>
      <c r="C440" s="67" t="str">
        <f>IFERROR(INDEX('Part Master'!$B$2:$B$1001,MATCH(A440,'Part Master'!$A$2:$A$1001,0)),"")</f>
        <v/>
      </c>
      <c r="D440" s="80" t="str">
        <f t="shared" si="54"/>
        <v/>
      </c>
      <c r="E440" s="68" t="str">
        <f>IFERROR(INDEX('Part Master'!$C$2:$C$1001,MATCH(A440,'Part Master'!$A$2:$A$1001,0)),"")</f>
        <v/>
      </c>
      <c r="F440" s="67" t="str">
        <f>IFERROR(INDEX('Part Master'!$D$2:$D$1001,MATCH(A440,'Part Master'!$A$2:$A$1001,0)),"")</f>
        <v/>
      </c>
      <c r="G440" s="78" t="str">
        <f>IFERROR(INDEX('Part Master'!$E$2:$E$1001,MATCH(A440,'Part Master'!$A$2:$A$1001,0)),"")</f>
        <v/>
      </c>
      <c r="H440" s="81" t="str">
        <f t="shared" si="55"/>
        <v/>
      </c>
      <c r="I440" s="67" t="str">
        <f>IFERROR(INDEX('Part Master'!$F$2:$F$1001,MATCH(A440,'Part Master'!$A$2:$A$1001,0)),"")</f>
        <v/>
      </c>
      <c r="J440" s="67" t="str">
        <f>IFERROR(INDEX('Part Master'!$G$2:$G$1001,MATCH(A440,'Part Master'!$A$2:$A$1001,0)),"")</f>
        <v/>
      </c>
      <c r="K440" s="78" t="str">
        <f>IFERROR(INDEX('Part Master'!$H$2:$H$1001,MATCH(A440,'Part Master'!$A$2:$A$1001,0)),"")</f>
        <v/>
      </c>
      <c r="L440" s="81" t="str">
        <f t="shared" si="56"/>
        <v/>
      </c>
      <c r="M440" s="67" t="str">
        <f>IFERROR(INDEX('Part Master'!$I$2:$I$1001,MATCH(A440,'Part Master'!$A$2:$A$1001,0)),"")</f>
        <v/>
      </c>
      <c r="N440" s="67" t="str">
        <f>IFERROR(INDEX('Part Master'!$J$2:$J$1001,MATCH(A440,'Part Master'!$A$2:$A$1001,0)),"")</f>
        <v/>
      </c>
      <c r="O440" s="78" t="str">
        <f>IFERROR(INDEX('Part Master'!$K$2:$K$1001,MATCH(A440,'Part Master'!$A$2:$A$1001,0)),"")</f>
        <v/>
      </c>
      <c r="P440" s="81" t="str">
        <f t="shared" si="57"/>
        <v/>
      </c>
      <c r="Q440" s="78" t="str">
        <f>IFERROR(INDEX('Part Master'!$L$2:$L$1001,MATCH(A440,'Part Master'!$A$2:$A$1001,0)),"")</f>
        <v/>
      </c>
      <c r="R440" s="81" t="str">
        <f t="shared" si="58"/>
        <v/>
      </c>
      <c r="S440" s="81" t="str">
        <f t="shared" si="59"/>
        <v/>
      </c>
      <c r="T440" s="82" t="str">
        <f t="shared" si="60"/>
        <v/>
      </c>
      <c r="U440" s="82" t="str">
        <f t="shared" si="61"/>
        <v/>
      </c>
      <c r="V440" s="82" t="str">
        <f t="shared" si="62"/>
        <v/>
      </c>
    </row>
    <row r="441" spans="1:22" x14ac:dyDescent="0.3">
      <c r="A441" s="6"/>
      <c r="B441" s="43"/>
      <c r="C441" s="67" t="str">
        <f>IFERROR(INDEX('Part Master'!$B$2:$B$1001,MATCH(A441,'Part Master'!$A$2:$A$1001,0)),"")</f>
        <v/>
      </c>
      <c r="D441" s="83" t="str">
        <f t="shared" si="54"/>
        <v/>
      </c>
      <c r="E441" s="68" t="str">
        <f>IFERROR(INDEX('Part Master'!$C$2:$C$1001,MATCH(A441,'Part Master'!$A$2:$A$1001,0)),"")</f>
        <v/>
      </c>
      <c r="F441" s="67" t="str">
        <f>IFERROR(INDEX('Part Master'!$D$2:$D$1001,MATCH(A441,'Part Master'!$A$2:$A$1001,0)),"")</f>
        <v/>
      </c>
      <c r="G441" s="78" t="str">
        <f>IFERROR(INDEX('Part Master'!$E$2:$E$1001,MATCH(A441,'Part Master'!$A$2:$A$1001,0)),"")</f>
        <v/>
      </c>
      <c r="H441" s="84" t="str">
        <f t="shared" si="55"/>
        <v/>
      </c>
      <c r="I441" s="67" t="str">
        <f>IFERROR(INDEX('Part Master'!$F$2:$F$1001,MATCH(A441,'Part Master'!$A$2:$A$1001,0)),"")</f>
        <v/>
      </c>
      <c r="J441" s="67" t="str">
        <f>IFERROR(INDEX('Part Master'!$G$2:$G$1001,MATCH(A441,'Part Master'!$A$2:$A$1001,0)),"")</f>
        <v/>
      </c>
      <c r="K441" s="78" t="str">
        <f>IFERROR(INDEX('Part Master'!$H$2:$H$1001,MATCH(A441,'Part Master'!$A$2:$A$1001,0)),"")</f>
        <v/>
      </c>
      <c r="L441" s="84" t="str">
        <f t="shared" si="56"/>
        <v/>
      </c>
      <c r="M441" s="67" t="str">
        <f>IFERROR(INDEX('Part Master'!$I$2:$I$1001,MATCH(A441,'Part Master'!$A$2:$A$1001,0)),"")</f>
        <v/>
      </c>
      <c r="N441" s="67" t="str">
        <f>IFERROR(INDEX('Part Master'!$J$2:$J$1001,MATCH(A441,'Part Master'!$A$2:$A$1001,0)),"")</f>
        <v/>
      </c>
      <c r="O441" s="78" t="str">
        <f>IFERROR(INDEX('Part Master'!$K$2:$K$1001,MATCH(A441,'Part Master'!$A$2:$A$1001,0)),"")</f>
        <v/>
      </c>
      <c r="P441" s="84" t="str">
        <f t="shared" si="57"/>
        <v/>
      </c>
      <c r="Q441" s="78" t="str">
        <f>IFERROR(INDEX('Part Master'!$L$2:$L$1001,MATCH(A441,'Part Master'!$A$2:$A$1001,0)),"")</f>
        <v/>
      </c>
      <c r="R441" s="84" t="str">
        <f t="shared" si="58"/>
        <v/>
      </c>
      <c r="S441" s="84" t="str">
        <f t="shared" si="59"/>
        <v/>
      </c>
      <c r="T441" s="82" t="str">
        <f t="shared" si="60"/>
        <v/>
      </c>
      <c r="U441" s="82" t="str">
        <f t="shared" si="61"/>
        <v/>
      </c>
      <c r="V441" s="82" t="str">
        <f t="shared" si="62"/>
        <v/>
      </c>
    </row>
    <row r="442" spans="1:22" x14ac:dyDescent="0.3">
      <c r="A442" s="6"/>
      <c r="B442" s="43"/>
      <c r="C442" s="67" t="str">
        <f>IFERROR(INDEX('Part Master'!$B$2:$B$1001,MATCH(A442,'Part Master'!$A$2:$A$1001,0)),"")</f>
        <v/>
      </c>
      <c r="D442" s="80" t="str">
        <f t="shared" si="54"/>
        <v/>
      </c>
      <c r="E442" s="68" t="str">
        <f>IFERROR(INDEX('Part Master'!$C$2:$C$1001,MATCH(A442,'Part Master'!$A$2:$A$1001,0)),"")</f>
        <v/>
      </c>
      <c r="F442" s="67" t="str">
        <f>IFERROR(INDEX('Part Master'!$D$2:$D$1001,MATCH(A442,'Part Master'!$A$2:$A$1001,0)),"")</f>
        <v/>
      </c>
      <c r="G442" s="78" t="str">
        <f>IFERROR(INDEX('Part Master'!$E$2:$E$1001,MATCH(A442,'Part Master'!$A$2:$A$1001,0)),"")</f>
        <v/>
      </c>
      <c r="H442" s="81" t="str">
        <f t="shared" si="55"/>
        <v/>
      </c>
      <c r="I442" s="67" t="str">
        <f>IFERROR(INDEX('Part Master'!$F$2:$F$1001,MATCH(A442,'Part Master'!$A$2:$A$1001,0)),"")</f>
        <v/>
      </c>
      <c r="J442" s="67" t="str">
        <f>IFERROR(INDEX('Part Master'!$G$2:$G$1001,MATCH(A442,'Part Master'!$A$2:$A$1001,0)),"")</f>
        <v/>
      </c>
      <c r="K442" s="78" t="str">
        <f>IFERROR(INDEX('Part Master'!$H$2:$H$1001,MATCH(A442,'Part Master'!$A$2:$A$1001,0)),"")</f>
        <v/>
      </c>
      <c r="L442" s="81" t="str">
        <f t="shared" si="56"/>
        <v/>
      </c>
      <c r="M442" s="67" t="str">
        <f>IFERROR(INDEX('Part Master'!$I$2:$I$1001,MATCH(A442,'Part Master'!$A$2:$A$1001,0)),"")</f>
        <v/>
      </c>
      <c r="N442" s="67" t="str">
        <f>IFERROR(INDEX('Part Master'!$J$2:$J$1001,MATCH(A442,'Part Master'!$A$2:$A$1001,0)),"")</f>
        <v/>
      </c>
      <c r="O442" s="78" t="str">
        <f>IFERROR(INDEX('Part Master'!$K$2:$K$1001,MATCH(A442,'Part Master'!$A$2:$A$1001,0)),"")</f>
        <v/>
      </c>
      <c r="P442" s="81" t="str">
        <f t="shared" si="57"/>
        <v/>
      </c>
      <c r="Q442" s="78" t="str">
        <f>IFERROR(INDEX('Part Master'!$L$2:$L$1001,MATCH(A442,'Part Master'!$A$2:$A$1001,0)),"")</f>
        <v/>
      </c>
      <c r="R442" s="81" t="str">
        <f t="shared" si="58"/>
        <v/>
      </c>
      <c r="S442" s="81" t="str">
        <f t="shared" si="59"/>
        <v/>
      </c>
      <c r="T442" s="82" t="str">
        <f t="shared" si="60"/>
        <v/>
      </c>
      <c r="U442" s="82" t="str">
        <f t="shared" si="61"/>
        <v/>
      </c>
      <c r="V442" s="82" t="str">
        <f t="shared" si="62"/>
        <v/>
      </c>
    </row>
    <row r="443" spans="1:22" x14ac:dyDescent="0.3">
      <c r="A443" s="6"/>
      <c r="B443" s="43"/>
      <c r="C443" s="67" t="str">
        <f>IFERROR(INDEX('Part Master'!$B$2:$B$1001,MATCH(A443,'Part Master'!$A$2:$A$1001,0)),"")</f>
        <v/>
      </c>
      <c r="D443" s="83" t="str">
        <f t="shared" si="54"/>
        <v/>
      </c>
      <c r="E443" s="68" t="str">
        <f>IFERROR(INDEX('Part Master'!$C$2:$C$1001,MATCH(A443,'Part Master'!$A$2:$A$1001,0)),"")</f>
        <v/>
      </c>
      <c r="F443" s="67" t="str">
        <f>IFERROR(INDEX('Part Master'!$D$2:$D$1001,MATCH(A443,'Part Master'!$A$2:$A$1001,0)),"")</f>
        <v/>
      </c>
      <c r="G443" s="78" t="str">
        <f>IFERROR(INDEX('Part Master'!$E$2:$E$1001,MATCH(A443,'Part Master'!$A$2:$A$1001,0)),"")</f>
        <v/>
      </c>
      <c r="H443" s="84" t="str">
        <f t="shared" si="55"/>
        <v/>
      </c>
      <c r="I443" s="67" t="str">
        <f>IFERROR(INDEX('Part Master'!$F$2:$F$1001,MATCH(A443,'Part Master'!$A$2:$A$1001,0)),"")</f>
        <v/>
      </c>
      <c r="J443" s="67" t="str">
        <f>IFERROR(INDEX('Part Master'!$G$2:$G$1001,MATCH(A443,'Part Master'!$A$2:$A$1001,0)),"")</f>
        <v/>
      </c>
      <c r="K443" s="78" t="str">
        <f>IFERROR(INDEX('Part Master'!$H$2:$H$1001,MATCH(A443,'Part Master'!$A$2:$A$1001,0)),"")</f>
        <v/>
      </c>
      <c r="L443" s="84" t="str">
        <f t="shared" si="56"/>
        <v/>
      </c>
      <c r="M443" s="67" t="str">
        <f>IFERROR(INDEX('Part Master'!$I$2:$I$1001,MATCH(A443,'Part Master'!$A$2:$A$1001,0)),"")</f>
        <v/>
      </c>
      <c r="N443" s="67" t="str">
        <f>IFERROR(INDEX('Part Master'!$J$2:$J$1001,MATCH(A443,'Part Master'!$A$2:$A$1001,0)),"")</f>
        <v/>
      </c>
      <c r="O443" s="78" t="str">
        <f>IFERROR(INDEX('Part Master'!$K$2:$K$1001,MATCH(A443,'Part Master'!$A$2:$A$1001,0)),"")</f>
        <v/>
      </c>
      <c r="P443" s="84" t="str">
        <f t="shared" si="57"/>
        <v/>
      </c>
      <c r="Q443" s="78" t="str">
        <f>IFERROR(INDEX('Part Master'!$L$2:$L$1001,MATCH(A443,'Part Master'!$A$2:$A$1001,0)),"")</f>
        <v/>
      </c>
      <c r="R443" s="84" t="str">
        <f t="shared" si="58"/>
        <v/>
      </c>
      <c r="S443" s="84" t="str">
        <f t="shared" si="59"/>
        <v/>
      </c>
      <c r="T443" s="82" t="str">
        <f t="shared" si="60"/>
        <v/>
      </c>
      <c r="U443" s="82" t="str">
        <f t="shared" si="61"/>
        <v/>
      </c>
      <c r="V443" s="82" t="str">
        <f t="shared" si="62"/>
        <v/>
      </c>
    </row>
    <row r="444" spans="1:22" x14ac:dyDescent="0.3">
      <c r="A444" s="6"/>
      <c r="B444" s="43"/>
      <c r="C444" s="67" t="str">
        <f>IFERROR(INDEX('Part Master'!$B$2:$B$1001,MATCH(A444,'Part Master'!$A$2:$A$1001,0)),"")</f>
        <v/>
      </c>
      <c r="D444" s="80" t="str">
        <f t="shared" si="54"/>
        <v/>
      </c>
      <c r="E444" s="68" t="str">
        <f>IFERROR(INDEX('Part Master'!$C$2:$C$1001,MATCH(A444,'Part Master'!$A$2:$A$1001,0)),"")</f>
        <v/>
      </c>
      <c r="F444" s="67" t="str">
        <f>IFERROR(INDEX('Part Master'!$D$2:$D$1001,MATCH(A444,'Part Master'!$A$2:$A$1001,0)),"")</f>
        <v/>
      </c>
      <c r="G444" s="78" t="str">
        <f>IFERROR(INDEX('Part Master'!$E$2:$E$1001,MATCH(A444,'Part Master'!$A$2:$A$1001,0)),"")</f>
        <v/>
      </c>
      <c r="H444" s="81" t="str">
        <f t="shared" si="55"/>
        <v/>
      </c>
      <c r="I444" s="67" t="str">
        <f>IFERROR(INDEX('Part Master'!$F$2:$F$1001,MATCH(A444,'Part Master'!$A$2:$A$1001,0)),"")</f>
        <v/>
      </c>
      <c r="J444" s="67" t="str">
        <f>IFERROR(INDEX('Part Master'!$G$2:$G$1001,MATCH(A444,'Part Master'!$A$2:$A$1001,0)),"")</f>
        <v/>
      </c>
      <c r="K444" s="78" t="str">
        <f>IFERROR(INDEX('Part Master'!$H$2:$H$1001,MATCH(A444,'Part Master'!$A$2:$A$1001,0)),"")</f>
        <v/>
      </c>
      <c r="L444" s="81" t="str">
        <f t="shared" si="56"/>
        <v/>
      </c>
      <c r="M444" s="67" t="str">
        <f>IFERROR(INDEX('Part Master'!$I$2:$I$1001,MATCH(A444,'Part Master'!$A$2:$A$1001,0)),"")</f>
        <v/>
      </c>
      <c r="N444" s="67" t="str">
        <f>IFERROR(INDEX('Part Master'!$J$2:$J$1001,MATCH(A444,'Part Master'!$A$2:$A$1001,0)),"")</f>
        <v/>
      </c>
      <c r="O444" s="78" t="str">
        <f>IFERROR(INDEX('Part Master'!$K$2:$K$1001,MATCH(A444,'Part Master'!$A$2:$A$1001,0)),"")</f>
        <v/>
      </c>
      <c r="P444" s="81" t="str">
        <f t="shared" si="57"/>
        <v/>
      </c>
      <c r="Q444" s="78" t="str">
        <f>IFERROR(INDEX('Part Master'!$L$2:$L$1001,MATCH(A444,'Part Master'!$A$2:$A$1001,0)),"")</f>
        <v/>
      </c>
      <c r="R444" s="81" t="str">
        <f t="shared" si="58"/>
        <v/>
      </c>
      <c r="S444" s="81" t="str">
        <f t="shared" si="59"/>
        <v/>
      </c>
      <c r="T444" s="82" t="str">
        <f t="shared" si="60"/>
        <v/>
      </c>
      <c r="U444" s="82" t="str">
        <f t="shared" si="61"/>
        <v/>
      </c>
      <c r="V444" s="82" t="str">
        <f t="shared" si="62"/>
        <v/>
      </c>
    </row>
    <row r="445" spans="1:22" x14ac:dyDescent="0.3">
      <c r="A445" s="6"/>
      <c r="B445" s="43"/>
      <c r="C445" s="67" t="str">
        <f>IFERROR(INDEX('Part Master'!$B$2:$B$1001,MATCH(A445,'Part Master'!$A$2:$A$1001,0)),"")</f>
        <v/>
      </c>
      <c r="D445" s="83" t="str">
        <f t="shared" si="54"/>
        <v/>
      </c>
      <c r="E445" s="68" t="str">
        <f>IFERROR(INDEX('Part Master'!$C$2:$C$1001,MATCH(A445,'Part Master'!$A$2:$A$1001,0)),"")</f>
        <v/>
      </c>
      <c r="F445" s="67" t="str">
        <f>IFERROR(INDEX('Part Master'!$D$2:$D$1001,MATCH(A445,'Part Master'!$A$2:$A$1001,0)),"")</f>
        <v/>
      </c>
      <c r="G445" s="78" t="str">
        <f>IFERROR(INDEX('Part Master'!$E$2:$E$1001,MATCH(A445,'Part Master'!$A$2:$A$1001,0)),"")</f>
        <v/>
      </c>
      <c r="H445" s="84" t="str">
        <f t="shared" si="55"/>
        <v/>
      </c>
      <c r="I445" s="67" t="str">
        <f>IFERROR(INDEX('Part Master'!$F$2:$F$1001,MATCH(A445,'Part Master'!$A$2:$A$1001,0)),"")</f>
        <v/>
      </c>
      <c r="J445" s="67" t="str">
        <f>IFERROR(INDEX('Part Master'!$G$2:$G$1001,MATCH(A445,'Part Master'!$A$2:$A$1001,0)),"")</f>
        <v/>
      </c>
      <c r="K445" s="78" t="str">
        <f>IFERROR(INDEX('Part Master'!$H$2:$H$1001,MATCH(A445,'Part Master'!$A$2:$A$1001,0)),"")</f>
        <v/>
      </c>
      <c r="L445" s="84" t="str">
        <f t="shared" si="56"/>
        <v/>
      </c>
      <c r="M445" s="67" t="str">
        <f>IFERROR(INDEX('Part Master'!$I$2:$I$1001,MATCH(A445,'Part Master'!$A$2:$A$1001,0)),"")</f>
        <v/>
      </c>
      <c r="N445" s="67" t="str">
        <f>IFERROR(INDEX('Part Master'!$J$2:$J$1001,MATCH(A445,'Part Master'!$A$2:$A$1001,0)),"")</f>
        <v/>
      </c>
      <c r="O445" s="78" t="str">
        <f>IFERROR(INDEX('Part Master'!$K$2:$K$1001,MATCH(A445,'Part Master'!$A$2:$A$1001,0)),"")</f>
        <v/>
      </c>
      <c r="P445" s="84" t="str">
        <f t="shared" si="57"/>
        <v/>
      </c>
      <c r="Q445" s="78" t="str">
        <f>IFERROR(INDEX('Part Master'!$L$2:$L$1001,MATCH(A445,'Part Master'!$A$2:$A$1001,0)),"")</f>
        <v/>
      </c>
      <c r="R445" s="84" t="str">
        <f t="shared" si="58"/>
        <v/>
      </c>
      <c r="S445" s="84" t="str">
        <f t="shared" si="59"/>
        <v/>
      </c>
      <c r="T445" s="82" t="str">
        <f t="shared" si="60"/>
        <v/>
      </c>
      <c r="U445" s="82" t="str">
        <f t="shared" si="61"/>
        <v/>
      </c>
      <c r="V445" s="82" t="str">
        <f t="shared" si="62"/>
        <v/>
      </c>
    </row>
    <row r="446" spans="1:22" x14ac:dyDescent="0.3">
      <c r="A446" s="6"/>
      <c r="B446" s="43"/>
      <c r="C446" s="67" t="str">
        <f>IFERROR(INDEX('Part Master'!$B$2:$B$1001,MATCH(A446,'Part Master'!$A$2:$A$1001,0)),"")</f>
        <v/>
      </c>
      <c r="D446" s="80" t="str">
        <f t="shared" si="54"/>
        <v/>
      </c>
      <c r="E446" s="68" t="str">
        <f>IFERROR(INDEX('Part Master'!$C$2:$C$1001,MATCH(A446,'Part Master'!$A$2:$A$1001,0)),"")</f>
        <v/>
      </c>
      <c r="F446" s="67" t="str">
        <f>IFERROR(INDEX('Part Master'!$D$2:$D$1001,MATCH(A446,'Part Master'!$A$2:$A$1001,0)),"")</f>
        <v/>
      </c>
      <c r="G446" s="78" t="str">
        <f>IFERROR(INDEX('Part Master'!$E$2:$E$1001,MATCH(A446,'Part Master'!$A$2:$A$1001,0)),"")</f>
        <v/>
      </c>
      <c r="H446" s="81" t="str">
        <f t="shared" si="55"/>
        <v/>
      </c>
      <c r="I446" s="67" t="str">
        <f>IFERROR(INDEX('Part Master'!$F$2:$F$1001,MATCH(A446,'Part Master'!$A$2:$A$1001,0)),"")</f>
        <v/>
      </c>
      <c r="J446" s="67" t="str">
        <f>IFERROR(INDEX('Part Master'!$G$2:$G$1001,MATCH(A446,'Part Master'!$A$2:$A$1001,0)),"")</f>
        <v/>
      </c>
      <c r="K446" s="78" t="str">
        <f>IFERROR(INDEX('Part Master'!$H$2:$H$1001,MATCH(A446,'Part Master'!$A$2:$A$1001,0)),"")</f>
        <v/>
      </c>
      <c r="L446" s="81" t="str">
        <f t="shared" si="56"/>
        <v/>
      </c>
      <c r="M446" s="67" t="str">
        <f>IFERROR(INDEX('Part Master'!$I$2:$I$1001,MATCH(A446,'Part Master'!$A$2:$A$1001,0)),"")</f>
        <v/>
      </c>
      <c r="N446" s="67" t="str">
        <f>IFERROR(INDEX('Part Master'!$J$2:$J$1001,MATCH(A446,'Part Master'!$A$2:$A$1001,0)),"")</f>
        <v/>
      </c>
      <c r="O446" s="78" t="str">
        <f>IFERROR(INDEX('Part Master'!$K$2:$K$1001,MATCH(A446,'Part Master'!$A$2:$A$1001,0)),"")</f>
        <v/>
      </c>
      <c r="P446" s="81" t="str">
        <f t="shared" si="57"/>
        <v/>
      </c>
      <c r="Q446" s="78" t="str">
        <f>IFERROR(INDEX('Part Master'!$L$2:$L$1001,MATCH(A446,'Part Master'!$A$2:$A$1001,0)),"")</f>
        <v/>
      </c>
      <c r="R446" s="81" t="str">
        <f t="shared" si="58"/>
        <v/>
      </c>
      <c r="S446" s="81" t="str">
        <f t="shared" si="59"/>
        <v/>
      </c>
      <c r="T446" s="82" t="str">
        <f t="shared" si="60"/>
        <v/>
      </c>
      <c r="U446" s="82" t="str">
        <f t="shared" si="61"/>
        <v/>
      </c>
      <c r="V446" s="82" t="str">
        <f t="shared" si="62"/>
        <v/>
      </c>
    </row>
    <row r="447" spans="1:22" x14ac:dyDescent="0.3">
      <c r="A447" s="6"/>
      <c r="B447" s="43"/>
      <c r="C447" s="67" t="str">
        <f>IFERROR(INDEX('Part Master'!$B$2:$B$1001,MATCH(A447,'Part Master'!$A$2:$A$1001,0)),"")</f>
        <v/>
      </c>
      <c r="D447" s="83" t="str">
        <f t="shared" si="54"/>
        <v/>
      </c>
      <c r="E447" s="68" t="str">
        <f>IFERROR(INDEX('Part Master'!$C$2:$C$1001,MATCH(A447,'Part Master'!$A$2:$A$1001,0)),"")</f>
        <v/>
      </c>
      <c r="F447" s="67" t="str">
        <f>IFERROR(INDEX('Part Master'!$D$2:$D$1001,MATCH(A447,'Part Master'!$A$2:$A$1001,0)),"")</f>
        <v/>
      </c>
      <c r="G447" s="78" t="str">
        <f>IFERROR(INDEX('Part Master'!$E$2:$E$1001,MATCH(A447,'Part Master'!$A$2:$A$1001,0)),"")</f>
        <v/>
      </c>
      <c r="H447" s="84" t="str">
        <f t="shared" si="55"/>
        <v/>
      </c>
      <c r="I447" s="67" t="str">
        <f>IFERROR(INDEX('Part Master'!$F$2:$F$1001,MATCH(A447,'Part Master'!$A$2:$A$1001,0)),"")</f>
        <v/>
      </c>
      <c r="J447" s="67" t="str">
        <f>IFERROR(INDEX('Part Master'!$G$2:$G$1001,MATCH(A447,'Part Master'!$A$2:$A$1001,0)),"")</f>
        <v/>
      </c>
      <c r="K447" s="78" t="str">
        <f>IFERROR(INDEX('Part Master'!$H$2:$H$1001,MATCH(A447,'Part Master'!$A$2:$A$1001,0)),"")</f>
        <v/>
      </c>
      <c r="L447" s="84" t="str">
        <f t="shared" si="56"/>
        <v/>
      </c>
      <c r="M447" s="67" t="str">
        <f>IFERROR(INDEX('Part Master'!$I$2:$I$1001,MATCH(A447,'Part Master'!$A$2:$A$1001,0)),"")</f>
        <v/>
      </c>
      <c r="N447" s="67" t="str">
        <f>IFERROR(INDEX('Part Master'!$J$2:$J$1001,MATCH(A447,'Part Master'!$A$2:$A$1001,0)),"")</f>
        <v/>
      </c>
      <c r="O447" s="78" t="str">
        <f>IFERROR(INDEX('Part Master'!$K$2:$K$1001,MATCH(A447,'Part Master'!$A$2:$A$1001,0)),"")</f>
        <v/>
      </c>
      <c r="P447" s="84" t="str">
        <f t="shared" si="57"/>
        <v/>
      </c>
      <c r="Q447" s="78" t="str">
        <f>IFERROR(INDEX('Part Master'!$L$2:$L$1001,MATCH(A447,'Part Master'!$A$2:$A$1001,0)),"")</f>
        <v/>
      </c>
      <c r="R447" s="84" t="str">
        <f t="shared" si="58"/>
        <v/>
      </c>
      <c r="S447" s="84" t="str">
        <f t="shared" si="59"/>
        <v/>
      </c>
      <c r="T447" s="82" t="str">
        <f t="shared" si="60"/>
        <v/>
      </c>
      <c r="U447" s="82" t="str">
        <f t="shared" si="61"/>
        <v/>
      </c>
      <c r="V447" s="82" t="str">
        <f t="shared" si="62"/>
        <v/>
      </c>
    </row>
    <row r="448" spans="1:22" x14ac:dyDescent="0.3">
      <c r="A448" s="6"/>
      <c r="B448" s="43"/>
      <c r="C448" s="67" t="str">
        <f>IFERROR(INDEX('Part Master'!$B$2:$B$1001,MATCH(A448,'Part Master'!$A$2:$A$1001,0)),"")</f>
        <v/>
      </c>
      <c r="D448" s="80" t="str">
        <f t="shared" si="54"/>
        <v/>
      </c>
      <c r="E448" s="68" t="str">
        <f>IFERROR(INDEX('Part Master'!$C$2:$C$1001,MATCH(A448,'Part Master'!$A$2:$A$1001,0)),"")</f>
        <v/>
      </c>
      <c r="F448" s="67" t="str">
        <f>IFERROR(INDEX('Part Master'!$D$2:$D$1001,MATCH(A448,'Part Master'!$A$2:$A$1001,0)),"")</f>
        <v/>
      </c>
      <c r="G448" s="78" t="str">
        <f>IFERROR(INDEX('Part Master'!$E$2:$E$1001,MATCH(A448,'Part Master'!$A$2:$A$1001,0)),"")</f>
        <v/>
      </c>
      <c r="H448" s="81" t="str">
        <f t="shared" si="55"/>
        <v/>
      </c>
      <c r="I448" s="67" t="str">
        <f>IFERROR(INDEX('Part Master'!$F$2:$F$1001,MATCH(A448,'Part Master'!$A$2:$A$1001,0)),"")</f>
        <v/>
      </c>
      <c r="J448" s="67" t="str">
        <f>IFERROR(INDEX('Part Master'!$G$2:$G$1001,MATCH(A448,'Part Master'!$A$2:$A$1001,0)),"")</f>
        <v/>
      </c>
      <c r="K448" s="78" t="str">
        <f>IFERROR(INDEX('Part Master'!$H$2:$H$1001,MATCH(A448,'Part Master'!$A$2:$A$1001,0)),"")</f>
        <v/>
      </c>
      <c r="L448" s="81" t="str">
        <f t="shared" si="56"/>
        <v/>
      </c>
      <c r="M448" s="67" t="str">
        <f>IFERROR(INDEX('Part Master'!$I$2:$I$1001,MATCH(A448,'Part Master'!$A$2:$A$1001,0)),"")</f>
        <v/>
      </c>
      <c r="N448" s="67" t="str">
        <f>IFERROR(INDEX('Part Master'!$J$2:$J$1001,MATCH(A448,'Part Master'!$A$2:$A$1001,0)),"")</f>
        <v/>
      </c>
      <c r="O448" s="78" t="str">
        <f>IFERROR(INDEX('Part Master'!$K$2:$K$1001,MATCH(A448,'Part Master'!$A$2:$A$1001,0)),"")</f>
        <v/>
      </c>
      <c r="P448" s="81" t="str">
        <f t="shared" si="57"/>
        <v/>
      </c>
      <c r="Q448" s="78" t="str">
        <f>IFERROR(INDEX('Part Master'!$L$2:$L$1001,MATCH(A448,'Part Master'!$A$2:$A$1001,0)),"")</f>
        <v/>
      </c>
      <c r="R448" s="81" t="str">
        <f t="shared" si="58"/>
        <v/>
      </c>
      <c r="S448" s="81" t="str">
        <f t="shared" si="59"/>
        <v/>
      </c>
      <c r="T448" s="82" t="str">
        <f t="shared" si="60"/>
        <v/>
      </c>
      <c r="U448" s="82" t="str">
        <f t="shared" si="61"/>
        <v/>
      </c>
      <c r="V448" s="82" t="str">
        <f t="shared" si="62"/>
        <v/>
      </c>
    </row>
    <row r="449" spans="1:22" x14ac:dyDescent="0.3">
      <c r="A449" s="6"/>
      <c r="B449" s="43"/>
      <c r="C449" s="67" t="str">
        <f>IFERROR(INDEX('Part Master'!$B$2:$B$1001,MATCH(A449,'Part Master'!$A$2:$A$1001,0)),"")</f>
        <v/>
      </c>
      <c r="D449" s="83" t="str">
        <f t="shared" si="54"/>
        <v/>
      </c>
      <c r="E449" s="68" t="str">
        <f>IFERROR(INDEX('Part Master'!$C$2:$C$1001,MATCH(A449,'Part Master'!$A$2:$A$1001,0)),"")</f>
        <v/>
      </c>
      <c r="F449" s="67" t="str">
        <f>IFERROR(INDEX('Part Master'!$D$2:$D$1001,MATCH(A449,'Part Master'!$A$2:$A$1001,0)),"")</f>
        <v/>
      </c>
      <c r="G449" s="78" t="str">
        <f>IFERROR(INDEX('Part Master'!$E$2:$E$1001,MATCH(A449,'Part Master'!$A$2:$A$1001,0)),"")</f>
        <v/>
      </c>
      <c r="H449" s="84" t="str">
        <f t="shared" si="55"/>
        <v/>
      </c>
      <c r="I449" s="67" t="str">
        <f>IFERROR(INDEX('Part Master'!$F$2:$F$1001,MATCH(A449,'Part Master'!$A$2:$A$1001,0)),"")</f>
        <v/>
      </c>
      <c r="J449" s="67" t="str">
        <f>IFERROR(INDEX('Part Master'!$G$2:$G$1001,MATCH(A449,'Part Master'!$A$2:$A$1001,0)),"")</f>
        <v/>
      </c>
      <c r="K449" s="78" t="str">
        <f>IFERROR(INDEX('Part Master'!$H$2:$H$1001,MATCH(A449,'Part Master'!$A$2:$A$1001,0)),"")</f>
        <v/>
      </c>
      <c r="L449" s="84" t="str">
        <f t="shared" si="56"/>
        <v/>
      </c>
      <c r="M449" s="67" t="str">
        <f>IFERROR(INDEX('Part Master'!$I$2:$I$1001,MATCH(A449,'Part Master'!$A$2:$A$1001,0)),"")</f>
        <v/>
      </c>
      <c r="N449" s="67" t="str">
        <f>IFERROR(INDEX('Part Master'!$J$2:$J$1001,MATCH(A449,'Part Master'!$A$2:$A$1001,0)),"")</f>
        <v/>
      </c>
      <c r="O449" s="78" t="str">
        <f>IFERROR(INDEX('Part Master'!$K$2:$K$1001,MATCH(A449,'Part Master'!$A$2:$A$1001,0)),"")</f>
        <v/>
      </c>
      <c r="P449" s="84" t="str">
        <f t="shared" si="57"/>
        <v/>
      </c>
      <c r="Q449" s="78" t="str">
        <f>IFERROR(INDEX('Part Master'!$L$2:$L$1001,MATCH(A449,'Part Master'!$A$2:$A$1001,0)),"")</f>
        <v/>
      </c>
      <c r="R449" s="84" t="str">
        <f t="shared" si="58"/>
        <v/>
      </c>
      <c r="S449" s="84" t="str">
        <f t="shared" si="59"/>
        <v/>
      </c>
      <c r="T449" s="82" t="str">
        <f t="shared" si="60"/>
        <v/>
      </c>
      <c r="U449" s="82" t="str">
        <f t="shared" si="61"/>
        <v/>
      </c>
      <c r="V449" s="82" t="str">
        <f t="shared" si="62"/>
        <v/>
      </c>
    </row>
    <row r="450" spans="1:22" x14ac:dyDescent="0.3">
      <c r="A450" s="6"/>
      <c r="B450" s="43"/>
      <c r="C450" s="67" t="str">
        <f>IFERROR(INDEX('Part Master'!$B$2:$B$1001,MATCH(A450,'Part Master'!$A$2:$A$1001,0)),"")</f>
        <v/>
      </c>
      <c r="D450" s="80" t="str">
        <f t="shared" ref="D450:D513" si="63">IF(OR(B450="",C450="",C450=0),"",ROUNDUP(B450/C450,0))</f>
        <v/>
      </c>
      <c r="E450" s="68" t="str">
        <f>IFERROR(INDEX('Part Master'!$C$2:$C$1001,MATCH(A450,'Part Master'!$A$2:$A$1001,0)),"")</f>
        <v/>
      </c>
      <c r="F450" s="67" t="str">
        <f>IFERROR(INDEX('Part Master'!$D$2:$D$1001,MATCH(A450,'Part Master'!$A$2:$A$1001,0)),"")</f>
        <v/>
      </c>
      <c r="G450" s="78" t="str">
        <f>IFERROR(INDEX('Part Master'!$E$2:$E$1001,MATCH(A450,'Part Master'!$A$2:$A$1001,0)),"")</f>
        <v/>
      </c>
      <c r="H450" s="81" t="str">
        <f t="shared" ref="H450:H513" si="64">IF(OR(E450="",G450=""),"",E450*G450)</f>
        <v/>
      </c>
      <c r="I450" s="67" t="str">
        <f>IFERROR(INDEX('Part Master'!$F$2:$F$1001,MATCH(A450,'Part Master'!$A$2:$A$1001,0)),"")</f>
        <v/>
      </c>
      <c r="J450" s="67" t="str">
        <f>IFERROR(INDEX('Part Master'!$G$2:$G$1001,MATCH(A450,'Part Master'!$A$2:$A$1001,0)),"")</f>
        <v/>
      </c>
      <c r="K450" s="78" t="str">
        <f>IFERROR(INDEX('Part Master'!$H$2:$H$1001,MATCH(A450,'Part Master'!$A$2:$A$1001,0)),"")</f>
        <v/>
      </c>
      <c r="L450" s="81" t="str">
        <f t="shared" ref="L450:L513" si="65">IF(OR(J450="",K450=""),"",J450*K450)</f>
        <v/>
      </c>
      <c r="M450" s="67" t="str">
        <f>IFERROR(INDEX('Part Master'!$I$2:$I$1001,MATCH(A450,'Part Master'!$A$2:$A$1001,0)),"")</f>
        <v/>
      </c>
      <c r="N450" s="67" t="str">
        <f>IFERROR(INDEX('Part Master'!$J$2:$J$1001,MATCH(A450,'Part Master'!$A$2:$A$1001,0)),"")</f>
        <v/>
      </c>
      <c r="O450" s="78" t="str">
        <f>IFERROR(INDEX('Part Master'!$K$2:$K$1001,MATCH(A450,'Part Master'!$A$2:$A$1001,0)),"")</f>
        <v/>
      </c>
      <c r="P450" s="81" t="str">
        <f t="shared" ref="P450:P513" si="66">IF(OR(N450="",O450=""),"",N450*O450)</f>
        <v/>
      </c>
      <c r="Q450" s="78" t="str">
        <f>IFERROR(INDEX('Part Master'!$L$2:$L$1001,MATCH(A450,'Part Master'!$A$2:$A$1001,0)),"")</f>
        <v/>
      </c>
      <c r="R450" s="81" t="str">
        <f t="shared" ref="R450:R513" si="67">IF(A450="","",SUM(H450,L450,P450,Q450))</f>
        <v/>
      </c>
      <c r="S450" s="81" t="str">
        <f t="shared" ref="S450:S513" si="68">IF(OR(D450="",R450=""),"",D450*R450)</f>
        <v/>
      </c>
      <c r="T450" s="82" t="str">
        <f t="shared" ref="T450:T513" si="69">IF(OR(D450="",E450=""),"",D450*E450)</f>
        <v/>
      </c>
      <c r="U450" s="82" t="str">
        <f t="shared" ref="U450:U513" si="70">IF(OR(D450="",J450=""),"",D450*J450)</f>
        <v/>
      </c>
      <c r="V450" s="82" t="str">
        <f t="shared" ref="V450:V513" si="71">IF(OR(D450="",N450=""),"",D450*N450)</f>
        <v/>
      </c>
    </row>
    <row r="451" spans="1:22" x14ac:dyDescent="0.3">
      <c r="A451" s="6"/>
      <c r="B451" s="43"/>
      <c r="C451" s="67" t="str">
        <f>IFERROR(INDEX('Part Master'!$B$2:$B$1001,MATCH(A451,'Part Master'!$A$2:$A$1001,0)),"")</f>
        <v/>
      </c>
      <c r="D451" s="83" t="str">
        <f t="shared" si="63"/>
        <v/>
      </c>
      <c r="E451" s="68" t="str">
        <f>IFERROR(INDEX('Part Master'!$C$2:$C$1001,MATCH(A451,'Part Master'!$A$2:$A$1001,0)),"")</f>
        <v/>
      </c>
      <c r="F451" s="67" t="str">
        <f>IFERROR(INDEX('Part Master'!$D$2:$D$1001,MATCH(A451,'Part Master'!$A$2:$A$1001,0)),"")</f>
        <v/>
      </c>
      <c r="G451" s="78" t="str">
        <f>IFERROR(INDEX('Part Master'!$E$2:$E$1001,MATCH(A451,'Part Master'!$A$2:$A$1001,0)),"")</f>
        <v/>
      </c>
      <c r="H451" s="84" t="str">
        <f t="shared" si="64"/>
        <v/>
      </c>
      <c r="I451" s="67" t="str">
        <f>IFERROR(INDEX('Part Master'!$F$2:$F$1001,MATCH(A451,'Part Master'!$A$2:$A$1001,0)),"")</f>
        <v/>
      </c>
      <c r="J451" s="67" t="str">
        <f>IFERROR(INDEX('Part Master'!$G$2:$G$1001,MATCH(A451,'Part Master'!$A$2:$A$1001,0)),"")</f>
        <v/>
      </c>
      <c r="K451" s="78" t="str">
        <f>IFERROR(INDEX('Part Master'!$H$2:$H$1001,MATCH(A451,'Part Master'!$A$2:$A$1001,0)),"")</f>
        <v/>
      </c>
      <c r="L451" s="84" t="str">
        <f t="shared" si="65"/>
        <v/>
      </c>
      <c r="M451" s="67" t="str">
        <f>IFERROR(INDEX('Part Master'!$I$2:$I$1001,MATCH(A451,'Part Master'!$A$2:$A$1001,0)),"")</f>
        <v/>
      </c>
      <c r="N451" s="67" t="str">
        <f>IFERROR(INDEX('Part Master'!$J$2:$J$1001,MATCH(A451,'Part Master'!$A$2:$A$1001,0)),"")</f>
        <v/>
      </c>
      <c r="O451" s="78" t="str">
        <f>IFERROR(INDEX('Part Master'!$K$2:$K$1001,MATCH(A451,'Part Master'!$A$2:$A$1001,0)),"")</f>
        <v/>
      </c>
      <c r="P451" s="84" t="str">
        <f t="shared" si="66"/>
        <v/>
      </c>
      <c r="Q451" s="78" t="str">
        <f>IFERROR(INDEX('Part Master'!$L$2:$L$1001,MATCH(A451,'Part Master'!$A$2:$A$1001,0)),"")</f>
        <v/>
      </c>
      <c r="R451" s="84" t="str">
        <f t="shared" si="67"/>
        <v/>
      </c>
      <c r="S451" s="84" t="str">
        <f t="shared" si="68"/>
        <v/>
      </c>
      <c r="T451" s="82" t="str">
        <f t="shared" si="69"/>
        <v/>
      </c>
      <c r="U451" s="82" t="str">
        <f t="shared" si="70"/>
        <v/>
      </c>
      <c r="V451" s="82" t="str">
        <f t="shared" si="71"/>
        <v/>
      </c>
    </row>
    <row r="452" spans="1:22" x14ac:dyDescent="0.3">
      <c r="A452" s="6"/>
      <c r="B452" s="43"/>
      <c r="C452" s="67" t="str">
        <f>IFERROR(INDEX('Part Master'!$B$2:$B$1001,MATCH(A452,'Part Master'!$A$2:$A$1001,0)),"")</f>
        <v/>
      </c>
      <c r="D452" s="80" t="str">
        <f t="shared" si="63"/>
        <v/>
      </c>
      <c r="E452" s="68" t="str">
        <f>IFERROR(INDEX('Part Master'!$C$2:$C$1001,MATCH(A452,'Part Master'!$A$2:$A$1001,0)),"")</f>
        <v/>
      </c>
      <c r="F452" s="67" t="str">
        <f>IFERROR(INDEX('Part Master'!$D$2:$D$1001,MATCH(A452,'Part Master'!$A$2:$A$1001,0)),"")</f>
        <v/>
      </c>
      <c r="G452" s="78" t="str">
        <f>IFERROR(INDEX('Part Master'!$E$2:$E$1001,MATCH(A452,'Part Master'!$A$2:$A$1001,0)),"")</f>
        <v/>
      </c>
      <c r="H452" s="81" t="str">
        <f t="shared" si="64"/>
        <v/>
      </c>
      <c r="I452" s="67" t="str">
        <f>IFERROR(INDEX('Part Master'!$F$2:$F$1001,MATCH(A452,'Part Master'!$A$2:$A$1001,0)),"")</f>
        <v/>
      </c>
      <c r="J452" s="67" t="str">
        <f>IFERROR(INDEX('Part Master'!$G$2:$G$1001,MATCH(A452,'Part Master'!$A$2:$A$1001,0)),"")</f>
        <v/>
      </c>
      <c r="K452" s="78" t="str">
        <f>IFERROR(INDEX('Part Master'!$H$2:$H$1001,MATCH(A452,'Part Master'!$A$2:$A$1001,0)),"")</f>
        <v/>
      </c>
      <c r="L452" s="81" t="str">
        <f t="shared" si="65"/>
        <v/>
      </c>
      <c r="M452" s="67" t="str">
        <f>IFERROR(INDEX('Part Master'!$I$2:$I$1001,MATCH(A452,'Part Master'!$A$2:$A$1001,0)),"")</f>
        <v/>
      </c>
      <c r="N452" s="67" t="str">
        <f>IFERROR(INDEX('Part Master'!$J$2:$J$1001,MATCH(A452,'Part Master'!$A$2:$A$1001,0)),"")</f>
        <v/>
      </c>
      <c r="O452" s="78" t="str">
        <f>IFERROR(INDEX('Part Master'!$K$2:$K$1001,MATCH(A452,'Part Master'!$A$2:$A$1001,0)),"")</f>
        <v/>
      </c>
      <c r="P452" s="81" t="str">
        <f t="shared" si="66"/>
        <v/>
      </c>
      <c r="Q452" s="78" t="str">
        <f>IFERROR(INDEX('Part Master'!$L$2:$L$1001,MATCH(A452,'Part Master'!$A$2:$A$1001,0)),"")</f>
        <v/>
      </c>
      <c r="R452" s="81" t="str">
        <f t="shared" si="67"/>
        <v/>
      </c>
      <c r="S452" s="81" t="str">
        <f t="shared" si="68"/>
        <v/>
      </c>
      <c r="T452" s="82" t="str">
        <f t="shared" si="69"/>
        <v/>
      </c>
      <c r="U452" s="82" t="str">
        <f t="shared" si="70"/>
        <v/>
      </c>
      <c r="V452" s="82" t="str">
        <f t="shared" si="71"/>
        <v/>
      </c>
    </row>
    <row r="453" spans="1:22" x14ac:dyDescent="0.3">
      <c r="A453" s="6"/>
      <c r="B453" s="43"/>
      <c r="C453" s="67" t="str">
        <f>IFERROR(INDEX('Part Master'!$B$2:$B$1001,MATCH(A453,'Part Master'!$A$2:$A$1001,0)),"")</f>
        <v/>
      </c>
      <c r="D453" s="83" t="str">
        <f t="shared" si="63"/>
        <v/>
      </c>
      <c r="E453" s="68" t="str">
        <f>IFERROR(INDEX('Part Master'!$C$2:$C$1001,MATCH(A453,'Part Master'!$A$2:$A$1001,0)),"")</f>
        <v/>
      </c>
      <c r="F453" s="67" t="str">
        <f>IFERROR(INDEX('Part Master'!$D$2:$D$1001,MATCH(A453,'Part Master'!$A$2:$A$1001,0)),"")</f>
        <v/>
      </c>
      <c r="G453" s="78" t="str">
        <f>IFERROR(INDEX('Part Master'!$E$2:$E$1001,MATCH(A453,'Part Master'!$A$2:$A$1001,0)),"")</f>
        <v/>
      </c>
      <c r="H453" s="84" t="str">
        <f t="shared" si="64"/>
        <v/>
      </c>
      <c r="I453" s="67" t="str">
        <f>IFERROR(INDEX('Part Master'!$F$2:$F$1001,MATCH(A453,'Part Master'!$A$2:$A$1001,0)),"")</f>
        <v/>
      </c>
      <c r="J453" s="67" t="str">
        <f>IFERROR(INDEX('Part Master'!$G$2:$G$1001,MATCH(A453,'Part Master'!$A$2:$A$1001,0)),"")</f>
        <v/>
      </c>
      <c r="K453" s="78" t="str">
        <f>IFERROR(INDEX('Part Master'!$H$2:$H$1001,MATCH(A453,'Part Master'!$A$2:$A$1001,0)),"")</f>
        <v/>
      </c>
      <c r="L453" s="84" t="str">
        <f t="shared" si="65"/>
        <v/>
      </c>
      <c r="M453" s="67" t="str">
        <f>IFERROR(INDEX('Part Master'!$I$2:$I$1001,MATCH(A453,'Part Master'!$A$2:$A$1001,0)),"")</f>
        <v/>
      </c>
      <c r="N453" s="67" t="str">
        <f>IFERROR(INDEX('Part Master'!$J$2:$J$1001,MATCH(A453,'Part Master'!$A$2:$A$1001,0)),"")</f>
        <v/>
      </c>
      <c r="O453" s="78" t="str">
        <f>IFERROR(INDEX('Part Master'!$K$2:$K$1001,MATCH(A453,'Part Master'!$A$2:$A$1001,0)),"")</f>
        <v/>
      </c>
      <c r="P453" s="84" t="str">
        <f t="shared" si="66"/>
        <v/>
      </c>
      <c r="Q453" s="78" t="str">
        <f>IFERROR(INDEX('Part Master'!$L$2:$L$1001,MATCH(A453,'Part Master'!$A$2:$A$1001,0)),"")</f>
        <v/>
      </c>
      <c r="R453" s="84" t="str">
        <f t="shared" si="67"/>
        <v/>
      </c>
      <c r="S453" s="84" t="str">
        <f t="shared" si="68"/>
        <v/>
      </c>
      <c r="T453" s="82" t="str">
        <f t="shared" si="69"/>
        <v/>
      </c>
      <c r="U453" s="82" t="str">
        <f t="shared" si="70"/>
        <v/>
      </c>
      <c r="V453" s="82" t="str">
        <f t="shared" si="71"/>
        <v/>
      </c>
    </row>
    <row r="454" spans="1:22" x14ac:dyDescent="0.3">
      <c r="A454" s="6"/>
      <c r="B454" s="43"/>
      <c r="C454" s="67" t="str">
        <f>IFERROR(INDEX('Part Master'!$B$2:$B$1001,MATCH(A454,'Part Master'!$A$2:$A$1001,0)),"")</f>
        <v/>
      </c>
      <c r="D454" s="80" t="str">
        <f t="shared" si="63"/>
        <v/>
      </c>
      <c r="E454" s="68" t="str">
        <f>IFERROR(INDEX('Part Master'!$C$2:$C$1001,MATCH(A454,'Part Master'!$A$2:$A$1001,0)),"")</f>
        <v/>
      </c>
      <c r="F454" s="67" t="str">
        <f>IFERROR(INDEX('Part Master'!$D$2:$D$1001,MATCH(A454,'Part Master'!$A$2:$A$1001,0)),"")</f>
        <v/>
      </c>
      <c r="G454" s="78" t="str">
        <f>IFERROR(INDEX('Part Master'!$E$2:$E$1001,MATCH(A454,'Part Master'!$A$2:$A$1001,0)),"")</f>
        <v/>
      </c>
      <c r="H454" s="81" t="str">
        <f t="shared" si="64"/>
        <v/>
      </c>
      <c r="I454" s="67" t="str">
        <f>IFERROR(INDEX('Part Master'!$F$2:$F$1001,MATCH(A454,'Part Master'!$A$2:$A$1001,0)),"")</f>
        <v/>
      </c>
      <c r="J454" s="67" t="str">
        <f>IFERROR(INDEX('Part Master'!$G$2:$G$1001,MATCH(A454,'Part Master'!$A$2:$A$1001,0)),"")</f>
        <v/>
      </c>
      <c r="K454" s="78" t="str">
        <f>IFERROR(INDEX('Part Master'!$H$2:$H$1001,MATCH(A454,'Part Master'!$A$2:$A$1001,0)),"")</f>
        <v/>
      </c>
      <c r="L454" s="81" t="str">
        <f t="shared" si="65"/>
        <v/>
      </c>
      <c r="M454" s="67" t="str">
        <f>IFERROR(INDEX('Part Master'!$I$2:$I$1001,MATCH(A454,'Part Master'!$A$2:$A$1001,0)),"")</f>
        <v/>
      </c>
      <c r="N454" s="67" t="str">
        <f>IFERROR(INDEX('Part Master'!$J$2:$J$1001,MATCH(A454,'Part Master'!$A$2:$A$1001,0)),"")</f>
        <v/>
      </c>
      <c r="O454" s="78" t="str">
        <f>IFERROR(INDEX('Part Master'!$K$2:$K$1001,MATCH(A454,'Part Master'!$A$2:$A$1001,0)),"")</f>
        <v/>
      </c>
      <c r="P454" s="81" t="str">
        <f t="shared" si="66"/>
        <v/>
      </c>
      <c r="Q454" s="78" t="str">
        <f>IFERROR(INDEX('Part Master'!$L$2:$L$1001,MATCH(A454,'Part Master'!$A$2:$A$1001,0)),"")</f>
        <v/>
      </c>
      <c r="R454" s="81" t="str">
        <f t="shared" si="67"/>
        <v/>
      </c>
      <c r="S454" s="81" t="str">
        <f t="shared" si="68"/>
        <v/>
      </c>
      <c r="T454" s="82" t="str">
        <f t="shared" si="69"/>
        <v/>
      </c>
      <c r="U454" s="82" t="str">
        <f t="shared" si="70"/>
        <v/>
      </c>
      <c r="V454" s="82" t="str">
        <f t="shared" si="71"/>
        <v/>
      </c>
    </row>
    <row r="455" spans="1:22" x14ac:dyDescent="0.3">
      <c r="A455" s="6"/>
      <c r="B455" s="43"/>
      <c r="C455" s="67" t="str">
        <f>IFERROR(INDEX('Part Master'!$B$2:$B$1001,MATCH(A455,'Part Master'!$A$2:$A$1001,0)),"")</f>
        <v/>
      </c>
      <c r="D455" s="83" t="str">
        <f t="shared" si="63"/>
        <v/>
      </c>
      <c r="E455" s="68" t="str">
        <f>IFERROR(INDEX('Part Master'!$C$2:$C$1001,MATCH(A455,'Part Master'!$A$2:$A$1001,0)),"")</f>
        <v/>
      </c>
      <c r="F455" s="67" t="str">
        <f>IFERROR(INDEX('Part Master'!$D$2:$D$1001,MATCH(A455,'Part Master'!$A$2:$A$1001,0)),"")</f>
        <v/>
      </c>
      <c r="G455" s="78" t="str">
        <f>IFERROR(INDEX('Part Master'!$E$2:$E$1001,MATCH(A455,'Part Master'!$A$2:$A$1001,0)),"")</f>
        <v/>
      </c>
      <c r="H455" s="84" t="str">
        <f t="shared" si="64"/>
        <v/>
      </c>
      <c r="I455" s="67" t="str">
        <f>IFERROR(INDEX('Part Master'!$F$2:$F$1001,MATCH(A455,'Part Master'!$A$2:$A$1001,0)),"")</f>
        <v/>
      </c>
      <c r="J455" s="67" t="str">
        <f>IFERROR(INDEX('Part Master'!$G$2:$G$1001,MATCH(A455,'Part Master'!$A$2:$A$1001,0)),"")</f>
        <v/>
      </c>
      <c r="K455" s="78" t="str">
        <f>IFERROR(INDEX('Part Master'!$H$2:$H$1001,MATCH(A455,'Part Master'!$A$2:$A$1001,0)),"")</f>
        <v/>
      </c>
      <c r="L455" s="84" t="str">
        <f t="shared" si="65"/>
        <v/>
      </c>
      <c r="M455" s="67" t="str">
        <f>IFERROR(INDEX('Part Master'!$I$2:$I$1001,MATCH(A455,'Part Master'!$A$2:$A$1001,0)),"")</f>
        <v/>
      </c>
      <c r="N455" s="67" t="str">
        <f>IFERROR(INDEX('Part Master'!$J$2:$J$1001,MATCH(A455,'Part Master'!$A$2:$A$1001,0)),"")</f>
        <v/>
      </c>
      <c r="O455" s="78" t="str">
        <f>IFERROR(INDEX('Part Master'!$K$2:$K$1001,MATCH(A455,'Part Master'!$A$2:$A$1001,0)),"")</f>
        <v/>
      </c>
      <c r="P455" s="84" t="str">
        <f t="shared" si="66"/>
        <v/>
      </c>
      <c r="Q455" s="78" t="str">
        <f>IFERROR(INDEX('Part Master'!$L$2:$L$1001,MATCH(A455,'Part Master'!$A$2:$A$1001,0)),"")</f>
        <v/>
      </c>
      <c r="R455" s="84" t="str">
        <f t="shared" si="67"/>
        <v/>
      </c>
      <c r="S455" s="84" t="str">
        <f t="shared" si="68"/>
        <v/>
      </c>
      <c r="T455" s="82" t="str">
        <f t="shared" si="69"/>
        <v/>
      </c>
      <c r="U455" s="82" t="str">
        <f t="shared" si="70"/>
        <v/>
      </c>
      <c r="V455" s="82" t="str">
        <f t="shared" si="71"/>
        <v/>
      </c>
    </row>
    <row r="456" spans="1:22" x14ac:dyDescent="0.3">
      <c r="A456" s="6"/>
      <c r="B456" s="43"/>
      <c r="C456" s="67" t="str">
        <f>IFERROR(INDEX('Part Master'!$B$2:$B$1001,MATCH(A456,'Part Master'!$A$2:$A$1001,0)),"")</f>
        <v/>
      </c>
      <c r="D456" s="80" t="str">
        <f t="shared" si="63"/>
        <v/>
      </c>
      <c r="E456" s="68" t="str">
        <f>IFERROR(INDEX('Part Master'!$C$2:$C$1001,MATCH(A456,'Part Master'!$A$2:$A$1001,0)),"")</f>
        <v/>
      </c>
      <c r="F456" s="67" t="str">
        <f>IFERROR(INDEX('Part Master'!$D$2:$D$1001,MATCH(A456,'Part Master'!$A$2:$A$1001,0)),"")</f>
        <v/>
      </c>
      <c r="G456" s="78" t="str">
        <f>IFERROR(INDEX('Part Master'!$E$2:$E$1001,MATCH(A456,'Part Master'!$A$2:$A$1001,0)),"")</f>
        <v/>
      </c>
      <c r="H456" s="81" t="str">
        <f t="shared" si="64"/>
        <v/>
      </c>
      <c r="I456" s="67" t="str">
        <f>IFERROR(INDEX('Part Master'!$F$2:$F$1001,MATCH(A456,'Part Master'!$A$2:$A$1001,0)),"")</f>
        <v/>
      </c>
      <c r="J456" s="67" t="str">
        <f>IFERROR(INDEX('Part Master'!$G$2:$G$1001,MATCH(A456,'Part Master'!$A$2:$A$1001,0)),"")</f>
        <v/>
      </c>
      <c r="K456" s="78" t="str">
        <f>IFERROR(INDEX('Part Master'!$H$2:$H$1001,MATCH(A456,'Part Master'!$A$2:$A$1001,0)),"")</f>
        <v/>
      </c>
      <c r="L456" s="81" t="str">
        <f t="shared" si="65"/>
        <v/>
      </c>
      <c r="M456" s="67" t="str">
        <f>IFERROR(INDEX('Part Master'!$I$2:$I$1001,MATCH(A456,'Part Master'!$A$2:$A$1001,0)),"")</f>
        <v/>
      </c>
      <c r="N456" s="67" t="str">
        <f>IFERROR(INDEX('Part Master'!$J$2:$J$1001,MATCH(A456,'Part Master'!$A$2:$A$1001,0)),"")</f>
        <v/>
      </c>
      <c r="O456" s="78" t="str">
        <f>IFERROR(INDEX('Part Master'!$K$2:$K$1001,MATCH(A456,'Part Master'!$A$2:$A$1001,0)),"")</f>
        <v/>
      </c>
      <c r="P456" s="81" t="str">
        <f t="shared" si="66"/>
        <v/>
      </c>
      <c r="Q456" s="78" t="str">
        <f>IFERROR(INDEX('Part Master'!$L$2:$L$1001,MATCH(A456,'Part Master'!$A$2:$A$1001,0)),"")</f>
        <v/>
      </c>
      <c r="R456" s="81" t="str">
        <f t="shared" si="67"/>
        <v/>
      </c>
      <c r="S456" s="81" t="str">
        <f t="shared" si="68"/>
        <v/>
      </c>
      <c r="T456" s="82" t="str">
        <f t="shared" si="69"/>
        <v/>
      </c>
      <c r="U456" s="82" t="str">
        <f t="shared" si="70"/>
        <v/>
      </c>
      <c r="V456" s="82" t="str">
        <f t="shared" si="71"/>
        <v/>
      </c>
    </row>
    <row r="457" spans="1:22" x14ac:dyDescent="0.3">
      <c r="A457" s="6"/>
      <c r="B457" s="43"/>
      <c r="C457" s="67" t="str">
        <f>IFERROR(INDEX('Part Master'!$B$2:$B$1001,MATCH(A457,'Part Master'!$A$2:$A$1001,0)),"")</f>
        <v/>
      </c>
      <c r="D457" s="83" t="str">
        <f t="shared" si="63"/>
        <v/>
      </c>
      <c r="E457" s="68" t="str">
        <f>IFERROR(INDEX('Part Master'!$C$2:$C$1001,MATCH(A457,'Part Master'!$A$2:$A$1001,0)),"")</f>
        <v/>
      </c>
      <c r="F457" s="67" t="str">
        <f>IFERROR(INDEX('Part Master'!$D$2:$D$1001,MATCH(A457,'Part Master'!$A$2:$A$1001,0)),"")</f>
        <v/>
      </c>
      <c r="G457" s="78" t="str">
        <f>IFERROR(INDEX('Part Master'!$E$2:$E$1001,MATCH(A457,'Part Master'!$A$2:$A$1001,0)),"")</f>
        <v/>
      </c>
      <c r="H457" s="84" t="str">
        <f t="shared" si="64"/>
        <v/>
      </c>
      <c r="I457" s="67" t="str">
        <f>IFERROR(INDEX('Part Master'!$F$2:$F$1001,MATCH(A457,'Part Master'!$A$2:$A$1001,0)),"")</f>
        <v/>
      </c>
      <c r="J457" s="67" t="str">
        <f>IFERROR(INDEX('Part Master'!$G$2:$G$1001,MATCH(A457,'Part Master'!$A$2:$A$1001,0)),"")</f>
        <v/>
      </c>
      <c r="K457" s="78" t="str">
        <f>IFERROR(INDEX('Part Master'!$H$2:$H$1001,MATCH(A457,'Part Master'!$A$2:$A$1001,0)),"")</f>
        <v/>
      </c>
      <c r="L457" s="84" t="str">
        <f t="shared" si="65"/>
        <v/>
      </c>
      <c r="M457" s="67" t="str">
        <f>IFERROR(INDEX('Part Master'!$I$2:$I$1001,MATCH(A457,'Part Master'!$A$2:$A$1001,0)),"")</f>
        <v/>
      </c>
      <c r="N457" s="67" t="str">
        <f>IFERROR(INDEX('Part Master'!$J$2:$J$1001,MATCH(A457,'Part Master'!$A$2:$A$1001,0)),"")</f>
        <v/>
      </c>
      <c r="O457" s="78" t="str">
        <f>IFERROR(INDEX('Part Master'!$K$2:$K$1001,MATCH(A457,'Part Master'!$A$2:$A$1001,0)),"")</f>
        <v/>
      </c>
      <c r="P457" s="84" t="str">
        <f t="shared" si="66"/>
        <v/>
      </c>
      <c r="Q457" s="78" t="str">
        <f>IFERROR(INDEX('Part Master'!$L$2:$L$1001,MATCH(A457,'Part Master'!$A$2:$A$1001,0)),"")</f>
        <v/>
      </c>
      <c r="R457" s="84" t="str">
        <f t="shared" si="67"/>
        <v/>
      </c>
      <c r="S457" s="84" t="str">
        <f t="shared" si="68"/>
        <v/>
      </c>
      <c r="T457" s="82" t="str">
        <f t="shared" si="69"/>
        <v/>
      </c>
      <c r="U457" s="82" t="str">
        <f t="shared" si="70"/>
        <v/>
      </c>
      <c r="V457" s="82" t="str">
        <f t="shared" si="71"/>
        <v/>
      </c>
    </row>
    <row r="458" spans="1:22" x14ac:dyDescent="0.3">
      <c r="A458" s="6"/>
      <c r="B458" s="43"/>
      <c r="C458" s="67" t="str">
        <f>IFERROR(INDEX('Part Master'!$B$2:$B$1001,MATCH(A458,'Part Master'!$A$2:$A$1001,0)),"")</f>
        <v/>
      </c>
      <c r="D458" s="80" t="str">
        <f t="shared" si="63"/>
        <v/>
      </c>
      <c r="E458" s="68" t="str">
        <f>IFERROR(INDEX('Part Master'!$C$2:$C$1001,MATCH(A458,'Part Master'!$A$2:$A$1001,0)),"")</f>
        <v/>
      </c>
      <c r="F458" s="67" t="str">
        <f>IFERROR(INDEX('Part Master'!$D$2:$D$1001,MATCH(A458,'Part Master'!$A$2:$A$1001,0)),"")</f>
        <v/>
      </c>
      <c r="G458" s="78" t="str">
        <f>IFERROR(INDEX('Part Master'!$E$2:$E$1001,MATCH(A458,'Part Master'!$A$2:$A$1001,0)),"")</f>
        <v/>
      </c>
      <c r="H458" s="81" t="str">
        <f t="shared" si="64"/>
        <v/>
      </c>
      <c r="I458" s="67" t="str">
        <f>IFERROR(INDEX('Part Master'!$F$2:$F$1001,MATCH(A458,'Part Master'!$A$2:$A$1001,0)),"")</f>
        <v/>
      </c>
      <c r="J458" s="67" t="str">
        <f>IFERROR(INDEX('Part Master'!$G$2:$G$1001,MATCH(A458,'Part Master'!$A$2:$A$1001,0)),"")</f>
        <v/>
      </c>
      <c r="K458" s="78" t="str">
        <f>IFERROR(INDEX('Part Master'!$H$2:$H$1001,MATCH(A458,'Part Master'!$A$2:$A$1001,0)),"")</f>
        <v/>
      </c>
      <c r="L458" s="81" t="str">
        <f t="shared" si="65"/>
        <v/>
      </c>
      <c r="M458" s="67" t="str">
        <f>IFERROR(INDEX('Part Master'!$I$2:$I$1001,MATCH(A458,'Part Master'!$A$2:$A$1001,0)),"")</f>
        <v/>
      </c>
      <c r="N458" s="67" t="str">
        <f>IFERROR(INDEX('Part Master'!$J$2:$J$1001,MATCH(A458,'Part Master'!$A$2:$A$1001,0)),"")</f>
        <v/>
      </c>
      <c r="O458" s="78" t="str">
        <f>IFERROR(INDEX('Part Master'!$K$2:$K$1001,MATCH(A458,'Part Master'!$A$2:$A$1001,0)),"")</f>
        <v/>
      </c>
      <c r="P458" s="81" t="str">
        <f t="shared" si="66"/>
        <v/>
      </c>
      <c r="Q458" s="78" t="str">
        <f>IFERROR(INDEX('Part Master'!$L$2:$L$1001,MATCH(A458,'Part Master'!$A$2:$A$1001,0)),"")</f>
        <v/>
      </c>
      <c r="R458" s="81" t="str">
        <f t="shared" si="67"/>
        <v/>
      </c>
      <c r="S458" s="81" t="str">
        <f t="shared" si="68"/>
        <v/>
      </c>
      <c r="T458" s="82" t="str">
        <f t="shared" si="69"/>
        <v/>
      </c>
      <c r="U458" s="82" t="str">
        <f t="shared" si="70"/>
        <v/>
      </c>
      <c r="V458" s="82" t="str">
        <f t="shared" si="71"/>
        <v/>
      </c>
    </row>
    <row r="459" spans="1:22" x14ac:dyDescent="0.3">
      <c r="A459" s="6"/>
      <c r="B459" s="43"/>
      <c r="C459" s="67" t="str">
        <f>IFERROR(INDEX('Part Master'!$B$2:$B$1001,MATCH(A459,'Part Master'!$A$2:$A$1001,0)),"")</f>
        <v/>
      </c>
      <c r="D459" s="83" t="str">
        <f t="shared" si="63"/>
        <v/>
      </c>
      <c r="E459" s="68" t="str">
        <f>IFERROR(INDEX('Part Master'!$C$2:$C$1001,MATCH(A459,'Part Master'!$A$2:$A$1001,0)),"")</f>
        <v/>
      </c>
      <c r="F459" s="67" t="str">
        <f>IFERROR(INDEX('Part Master'!$D$2:$D$1001,MATCH(A459,'Part Master'!$A$2:$A$1001,0)),"")</f>
        <v/>
      </c>
      <c r="G459" s="78" t="str">
        <f>IFERROR(INDEX('Part Master'!$E$2:$E$1001,MATCH(A459,'Part Master'!$A$2:$A$1001,0)),"")</f>
        <v/>
      </c>
      <c r="H459" s="84" t="str">
        <f t="shared" si="64"/>
        <v/>
      </c>
      <c r="I459" s="67" t="str">
        <f>IFERROR(INDEX('Part Master'!$F$2:$F$1001,MATCH(A459,'Part Master'!$A$2:$A$1001,0)),"")</f>
        <v/>
      </c>
      <c r="J459" s="67" t="str">
        <f>IFERROR(INDEX('Part Master'!$G$2:$G$1001,MATCH(A459,'Part Master'!$A$2:$A$1001,0)),"")</f>
        <v/>
      </c>
      <c r="K459" s="78" t="str">
        <f>IFERROR(INDEX('Part Master'!$H$2:$H$1001,MATCH(A459,'Part Master'!$A$2:$A$1001,0)),"")</f>
        <v/>
      </c>
      <c r="L459" s="84" t="str">
        <f t="shared" si="65"/>
        <v/>
      </c>
      <c r="M459" s="67" t="str">
        <f>IFERROR(INDEX('Part Master'!$I$2:$I$1001,MATCH(A459,'Part Master'!$A$2:$A$1001,0)),"")</f>
        <v/>
      </c>
      <c r="N459" s="67" t="str">
        <f>IFERROR(INDEX('Part Master'!$J$2:$J$1001,MATCH(A459,'Part Master'!$A$2:$A$1001,0)),"")</f>
        <v/>
      </c>
      <c r="O459" s="78" t="str">
        <f>IFERROR(INDEX('Part Master'!$K$2:$K$1001,MATCH(A459,'Part Master'!$A$2:$A$1001,0)),"")</f>
        <v/>
      </c>
      <c r="P459" s="84" t="str">
        <f t="shared" si="66"/>
        <v/>
      </c>
      <c r="Q459" s="78" t="str">
        <f>IFERROR(INDEX('Part Master'!$L$2:$L$1001,MATCH(A459,'Part Master'!$A$2:$A$1001,0)),"")</f>
        <v/>
      </c>
      <c r="R459" s="84" t="str">
        <f t="shared" si="67"/>
        <v/>
      </c>
      <c r="S459" s="84" t="str">
        <f t="shared" si="68"/>
        <v/>
      </c>
      <c r="T459" s="82" t="str">
        <f t="shared" si="69"/>
        <v/>
      </c>
      <c r="U459" s="82" t="str">
        <f t="shared" si="70"/>
        <v/>
      </c>
      <c r="V459" s="82" t="str">
        <f t="shared" si="71"/>
        <v/>
      </c>
    </row>
    <row r="460" spans="1:22" x14ac:dyDescent="0.3">
      <c r="A460" s="6"/>
      <c r="B460" s="43"/>
      <c r="C460" s="67" t="str">
        <f>IFERROR(INDEX('Part Master'!$B$2:$B$1001,MATCH(A460,'Part Master'!$A$2:$A$1001,0)),"")</f>
        <v/>
      </c>
      <c r="D460" s="80" t="str">
        <f t="shared" si="63"/>
        <v/>
      </c>
      <c r="E460" s="68" t="str">
        <f>IFERROR(INDEX('Part Master'!$C$2:$C$1001,MATCH(A460,'Part Master'!$A$2:$A$1001,0)),"")</f>
        <v/>
      </c>
      <c r="F460" s="67" t="str">
        <f>IFERROR(INDEX('Part Master'!$D$2:$D$1001,MATCH(A460,'Part Master'!$A$2:$A$1001,0)),"")</f>
        <v/>
      </c>
      <c r="G460" s="78" t="str">
        <f>IFERROR(INDEX('Part Master'!$E$2:$E$1001,MATCH(A460,'Part Master'!$A$2:$A$1001,0)),"")</f>
        <v/>
      </c>
      <c r="H460" s="81" t="str">
        <f t="shared" si="64"/>
        <v/>
      </c>
      <c r="I460" s="67" t="str">
        <f>IFERROR(INDEX('Part Master'!$F$2:$F$1001,MATCH(A460,'Part Master'!$A$2:$A$1001,0)),"")</f>
        <v/>
      </c>
      <c r="J460" s="67" t="str">
        <f>IFERROR(INDEX('Part Master'!$G$2:$G$1001,MATCH(A460,'Part Master'!$A$2:$A$1001,0)),"")</f>
        <v/>
      </c>
      <c r="K460" s="78" t="str">
        <f>IFERROR(INDEX('Part Master'!$H$2:$H$1001,MATCH(A460,'Part Master'!$A$2:$A$1001,0)),"")</f>
        <v/>
      </c>
      <c r="L460" s="81" t="str">
        <f t="shared" si="65"/>
        <v/>
      </c>
      <c r="M460" s="67" t="str">
        <f>IFERROR(INDEX('Part Master'!$I$2:$I$1001,MATCH(A460,'Part Master'!$A$2:$A$1001,0)),"")</f>
        <v/>
      </c>
      <c r="N460" s="67" t="str">
        <f>IFERROR(INDEX('Part Master'!$J$2:$J$1001,MATCH(A460,'Part Master'!$A$2:$A$1001,0)),"")</f>
        <v/>
      </c>
      <c r="O460" s="78" t="str">
        <f>IFERROR(INDEX('Part Master'!$K$2:$K$1001,MATCH(A460,'Part Master'!$A$2:$A$1001,0)),"")</f>
        <v/>
      </c>
      <c r="P460" s="81" t="str">
        <f t="shared" si="66"/>
        <v/>
      </c>
      <c r="Q460" s="78" t="str">
        <f>IFERROR(INDEX('Part Master'!$L$2:$L$1001,MATCH(A460,'Part Master'!$A$2:$A$1001,0)),"")</f>
        <v/>
      </c>
      <c r="R460" s="81" t="str">
        <f t="shared" si="67"/>
        <v/>
      </c>
      <c r="S460" s="81" t="str">
        <f t="shared" si="68"/>
        <v/>
      </c>
      <c r="T460" s="82" t="str">
        <f t="shared" si="69"/>
        <v/>
      </c>
      <c r="U460" s="82" t="str">
        <f t="shared" si="70"/>
        <v/>
      </c>
      <c r="V460" s="82" t="str">
        <f t="shared" si="71"/>
        <v/>
      </c>
    </row>
    <row r="461" spans="1:22" x14ac:dyDescent="0.3">
      <c r="A461" s="6"/>
      <c r="B461" s="43"/>
      <c r="C461" s="67" t="str">
        <f>IFERROR(INDEX('Part Master'!$B$2:$B$1001,MATCH(A461,'Part Master'!$A$2:$A$1001,0)),"")</f>
        <v/>
      </c>
      <c r="D461" s="83" t="str">
        <f t="shared" si="63"/>
        <v/>
      </c>
      <c r="E461" s="68" t="str">
        <f>IFERROR(INDEX('Part Master'!$C$2:$C$1001,MATCH(A461,'Part Master'!$A$2:$A$1001,0)),"")</f>
        <v/>
      </c>
      <c r="F461" s="67" t="str">
        <f>IFERROR(INDEX('Part Master'!$D$2:$D$1001,MATCH(A461,'Part Master'!$A$2:$A$1001,0)),"")</f>
        <v/>
      </c>
      <c r="G461" s="78" t="str">
        <f>IFERROR(INDEX('Part Master'!$E$2:$E$1001,MATCH(A461,'Part Master'!$A$2:$A$1001,0)),"")</f>
        <v/>
      </c>
      <c r="H461" s="84" t="str">
        <f t="shared" si="64"/>
        <v/>
      </c>
      <c r="I461" s="67" t="str">
        <f>IFERROR(INDEX('Part Master'!$F$2:$F$1001,MATCH(A461,'Part Master'!$A$2:$A$1001,0)),"")</f>
        <v/>
      </c>
      <c r="J461" s="67" t="str">
        <f>IFERROR(INDEX('Part Master'!$G$2:$G$1001,MATCH(A461,'Part Master'!$A$2:$A$1001,0)),"")</f>
        <v/>
      </c>
      <c r="K461" s="78" t="str">
        <f>IFERROR(INDEX('Part Master'!$H$2:$H$1001,MATCH(A461,'Part Master'!$A$2:$A$1001,0)),"")</f>
        <v/>
      </c>
      <c r="L461" s="84" t="str">
        <f t="shared" si="65"/>
        <v/>
      </c>
      <c r="M461" s="67" t="str">
        <f>IFERROR(INDEX('Part Master'!$I$2:$I$1001,MATCH(A461,'Part Master'!$A$2:$A$1001,0)),"")</f>
        <v/>
      </c>
      <c r="N461" s="67" t="str">
        <f>IFERROR(INDEX('Part Master'!$J$2:$J$1001,MATCH(A461,'Part Master'!$A$2:$A$1001,0)),"")</f>
        <v/>
      </c>
      <c r="O461" s="78" t="str">
        <f>IFERROR(INDEX('Part Master'!$K$2:$K$1001,MATCH(A461,'Part Master'!$A$2:$A$1001,0)),"")</f>
        <v/>
      </c>
      <c r="P461" s="84" t="str">
        <f t="shared" si="66"/>
        <v/>
      </c>
      <c r="Q461" s="78" t="str">
        <f>IFERROR(INDEX('Part Master'!$L$2:$L$1001,MATCH(A461,'Part Master'!$A$2:$A$1001,0)),"")</f>
        <v/>
      </c>
      <c r="R461" s="84" t="str">
        <f t="shared" si="67"/>
        <v/>
      </c>
      <c r="S461" s="84" t="str">
        <f t="shared" si="68"/>
        <v/>
      </c>
      <c r="T461" s="82" t="str">
        <f t="shared" si="69"/>
        <v/>
      </c>
      <c r="U461" s="82" t="str">
        <f t="shared" si="70"/>
        <v/>
      </c>
      <c r="V461" s="82" t="str">
        <f t="shared" si="71"/>
        <v/>
      </c>
    </row>
    <row r="462" spans="1:22" x14ac:dyDescent="0.3">
      <c r="A462" s="6"/>
      <c r="B462" s="43"/>
      <c r="C462" s="67" t="str">
        <f>IFERROR(INDEX('Part Master'!$B$2:$B$1001,MATCH(A462,'Part Master'!$A$2:$A$1001,0)),"")</f>
        <v/>
      </c>
      <c r="D462" s="80" t="str">
        <f t="shared" si="63"/>
        <v/>
      </c>
      <c r="E462" s="68" t="str">
        <f>IFERROR(INDEX('Part Master'!$C$2:$C$1001,MATCH(A462,'Part Master'!$A$2:$A$1001,0)),"")</f>
        <v/>
      </c>
      <c r="F462" s="67" t="str">
        <f>IFERROR(INDEX('Part Master'!$D$2:$D$1001,MATCH(A462,'Part Master'!$A$2:$A$1001,0)),"")</f>
        <v/>
      </c>
      <c r="G462" s="78" t="str">
        <f>IFERROR(INDEX('Part Master'!$E$2:$E$1001,MATCH(A462,'Part Master'!$A$2:$A$1001,0)),"")</f>
        <v/>
      </c>
      <c r="H462" s="81" t="str">
        <f t="shared" si="64"/>
        <v/>
      </c>
      <c r="I462" s="67" t="str">
        <f>IFERROR(INDEX('Part Master'!$F$2:$F$1001,MATCH(A462,'Part Master'!$A$2:$A$1001,0)),"")</f>
        <v/>
      </c>
      <c r="J462" s="67" t="str">
        <f>IFERROR(INDEX('Part Master'!$G$2:$G$1001,MATCH(A462,'Part Master'!$A$2:$A$1001,0)),"")</f>
        <v/>
      </c>
      <c r="K462" s="78" t="str">
        <f>IFERROR(INDEX('Part Master'!$H$2:$H$1001,MATCH(A462,'Part Master'!$A$2:$A$1001,0)),"")</f>
        <v/>
      </c>
      <c r="L462" s="81" t="str">
        <f t="shared" si="65"/>
        <v/>
      </c>
      <c r="M462" s="67" t="str">
        <f>IFERROR(INDEX('Part Master'!$I$2:$I$1001,MATCH(A462,'Part Master'!$A$2:$A$1001,0)),"")</f>
        <v/>
      </c>
      <c r="N462" s="67" t="str">
        <f>IFERROR(INDEX('Part Master'!$J$2:$J$1001,MATCH(A462,'Part Master'!$A$2:$A$1001,0)),"")</f>
        <v/>
      </c>
      <c r="O462" s="78" t="str">
        <f>IFERROR(INDEX('Part Master'!$K$2:$K$1001,MATCH(A462,'Part Master'!$A$2:$A$1001,0)),"")</f>
        <v/>
      </c>
      <c r="P462" s="81" t="str">
        <f t="shared" si="66"/>
        <v/>
      </c>
      <c r="Q462" s="78" t="str">
        <f>IFERROR(INDEX('Part Master'!$L$2:$L$1001,MATCH(A462,'Part Master'!$A$2:$A$1001,0)),"")</f>
        <v/>
      </c>
      <c r="R462" s="81" t="str">
        <f t="shared" si="67"/>
        <v/>
      </c>
      <c r="S462" s="81" t="str">
        <f t="shared" si="68"/>
        <v/>
      </c>
      <c r="T462" s="82" t="str">
        <f t="shared" si="69"/>
        <v/>
      </c>
      <c r="U462" s="82" t="str">
        <f t="shared" si="70"/>
        <v/>
      </c>
      <c r="V462" s="82" t="str">
        <f t="shared" si="71"/>
        <v/>
      </c>
    </row>
    <row r="463" spans="1:22" x14ac:dyDescent="0.3">
      <c r="A463" s="6"/>
      <c r="B463" s="43"/>
      <c r="C463" s="67" t="str">
        <f>IFERROR(INDEX('Part Master'!$B$2:$B$1001,MATCH(A463,'Part Master'!$A$2:$A$1001,0)),"")</f>
        <v/>
      </c>
      <c r="D463" s="83" t="str">
        <f t="shared" si="63"/>
        <v/>
      </c>
      <c r="E463" s="68" t="str">
        <f>IFERROR(INDEX('Part Master'!$C$2:$C$1001,MATCH(A463,'Part Master'!$A$2:$A$1001,0)),"")</f>
        <v/>
      </c>
      <c r="F463" s="67" t="str">
        <f>IFERROR(INDEX('Part Master'!$D$2:$D$1001,MATCH(A463,'Part Master'!$A$2:$A$1001,0)),"")</f>
        <v/>
      </c>
      <c r="G463" s="78" t="str">
        <f>IFERROR(INDEX('Part Master'!$E$2:$E$1001,MATCH(A463,'Part Master'!$A$2:$A$1001,0)),"")</f>
        <v/>
      </c>
      <c r="H463" s="84" t="str">
        <f t="shared" si="64"/>
        <v/>
      </c>
      <c r="I463" s="67" t="str">
        <f>IFERROR(INDEX('Part Master'!$F$2:$F$1001,MATCH(A463,'Part Master'!$A$2:$A$1001,0)),"")</f>
        <v/>
      </c>
      <c r="J463" s="67" t="str">
        <f>IFERROR(INDEX('Part Master'!$G$2:$G$1001,MATCH(A463,'Part Master'!$A$2:$A$1001,0)),"")</f>
        <v/>
      </c>
      <c r="K463" s="78" t="str">
        <f>IFERROR(INDEX('Part Master'!$H$2:$H$1001,MATCH(A463,'Part Master'!$A$2:$A$1001,0)),"")</f>
        <v/>
      </c>
      <c r="L463" s="84" t="str">
        <f t="shared" si="65"/>
        <v/>
      </c>
      <c r="M463" s="67" t="str">
        <f>IFERROR(INDEX('Part Master'!$I$2:$I$1001,MATCH(A463,'Part Master'!$A$2:$A$1001,0)),"")</f>
        <v/>
      </c>
      <c r="N463" s="67" t="str">
        <f>IFERROR(INDEX('Part Master'!$J$2:$J$1001,MATCH(A463,'Part Master'!$A$2:$A$1001,0)),"")</f>
        <v/>
      </c>
      <c r="O463" s="78" t="str">
        <f>IFERROR(INDEX('Part Master'!$K$2:$K$1001,MATCH(A463,'Part Master'!$A$2:$A$1001,0)),"")</f>
        <v/>
      </c>
      <c r="P463" s="84" t="str">
        <f t="shared" si="66"/>
        <v/>
      </c>
      <c r="Q463" s="78" t="str">
        <f>IFERROR(INDEX('Part Master'!$L$2:$L$1001,MATCH(A463,'Part Master'!$A$2:$A$1001,0)),"")</f>
        <v/>
      </c>
      <c r="R463" s="84" t="str">
        <f t="shared" si="67"/>
        <v/>
      </c>
      <c r="S463" s="84" t="str">
        <f t="shared" si="68"/>
        <v/>
      </c>
      <c r="T463" s="82" t="str">
        <f t="shared" si="69"/>
        <v/>
      </c>
      <c r="U463" s="82" t="str">
        <f t="shared" si="70"/>
        <v/>
      </c>
      <c r="V463" s="82" t="str">
        <f t="shared" si="71"/>
        <v/>
      </c>
    </row>
    <row r="464" spans="1:22" x14ac:dyDescent="0.3">
      <c r="A464" s="6"/>
      <c r="B464" s="43"/>
      <c r="C464" s="67" t="str">
        <f>IFERROR(INDEX('Part Master'!$B$2:$B$1001,MATCH(A464,'Part Master'!$A$2:$A$1001,0)),"")</f>
        <v/>
      </c>
      <c r="D464" s="80" t="str">
        <f t="shared" si="63"/>
        <v/>
      </c>
      <c r="E464" s="68" t="str">
        <f>IFERROR(INDEX('Part Master'!$C$2:$C$1001,MATCH(A464,'Part Master'!$A$2:$A$1001,0)),"")</f>
        <v/>
      </c>
      <c r="F464" s="67" t="str">
        <f>IFERROR(INDEX('Part Master'!$D$2:$D$1001,MATCH(A464,'Part Master'!$A$2:$A$1001,0)),"")</f>
        <v/>
      </c>
      <c r="G464" s="78" t="str">
        <f>IFERROR(INDEX('Part Master'!$E$2:$E$1001,MATCH(A464,'Part Master'!$A$2:$A$1001,0)),"")</f>
        <v/>
      </c>
      <c r="H464" s="81" t="str">
        <f t="shared" si="64"/>
        <v/>
      </c>
      <c r="I464" s="67" t="str">
        <f>IFERROR(INDEX('Part Master'!$F$2:$F$1001,MATCH(A464,'Part Master'!$A$2:$A$1001,0)),"")</f>
        <v/>
      </c>
      <c r="J464" s="67" t="str">
        <f>IFERROR(INDEX('Part Master'!$G$2:$G$1001,MATCH(A464,'Part Master'!$A$2:$A$1001,0)),"")</f>
        <v/>
      </c>
      <c r="K464" s="78" t="str">
        <f>IFERROR(INDEX('Part Master'!$H$2:$H$1001,MATCH(A464,'Part Master'!$A$2:$A$1001,0)),"")</f>
        <v/>
      </c>
      <c r="L464" s="81" t="str">
        <f t="shared" si="65"/>
        <v/>
      </c>
      <c r="M464" s="67" t="str">
        <f>IFERROR(INDEX('Part Master'!$I$2:$I$1001,MATCH(A464,'Part Master'!$A$2:$A$1001,0)),"")</f>
        <v/>
      </c>
      <c r="N464" s="67" t="str">
        <f>IFERROR(INDEX('Part Master'!$J$2:$J$1001,MATCH(A464,'Part Master'!$A$2:$A$1001,0)),"")</f>
        <v/>
      </c>
      <c r="O464" s="78" t="str">
        <f>IFERROR(INDEX('Part Master'!$K$2:$K$1001,MATCH(A464,'Part Master'!$A$2:$A$1001,0)),"")</f>
        <v/>
      </c>
      <c r="P464" s="81" t="str">
        <f t="shared" si="66"/>
        <v/>
      </c>
      <c r="Q464" s="78" t="str">
        <f>IFERROR(INDEX('Part Master'!$L$2:$L$1001,MATCH(A464,'Part Master'!$A$2:$A$1001,0)),"")</f>
        <v/>
      </c>
      <c r="R464" s="81" t="str">
        <f t="shared" si="67"/>
        <v/>
      </c>
      <c r="S464" s="81" t="str">
        <f t="shared" si="68"/>
        <v/>
      </c>
      <c r="T464" s="82" t="str">
        <f t="shared" si="69"/>
        <v/>
      </c>
      <c r="U464" s="82" t="str">
        <f t="shared" si="70"/>
        <v/>
      </c>
      <c r="V464" s="82" t="str">
        <f t="shared" si="71"/>
        <v/>
      </c>
    </row>
    <row r="465" spans="1:22" x14ac:dyDescent="0.3">
      <c r="A465" s="6"/>
      <c r="B465" s="43"/>
      <c r="C465" s="67" t="str">
        <f>IFERROR(INDEX('Part Master'!$B$2:$B$1001,MATCH(A465,'Part Master'!$A$2:$A$1001,0)),"")</f>
        <v/>
      </c>
      <c r="D465" s="83" t="str">
        <f t="shared" si="63"/>
        <v/>
      </c>
      <c r="E465" s="68" t="str">
        <f>IFERROR(INDEX('Part Master'!$C$2:$C$1001,MATCH(A465,'Part Master'!$A$2:$A$1001,0)),"")</f>
        <v/>
      </c>
      <c r="F465" s="67" t="str">
        <f>IFERROR(INDEX('Part Master'!$D$2:$D$1001,MATCH(A465,'Part Master'!$A$2:$A$1001,0)),"")</f>
        <v/>
      </c>
      <c r="G465" s="78" t="str">
        <f>IFERROR(INDEX('Part Master'!$E$2:$E$1001,MATCH(A465,'Part Master'!$A$2:$A$1001,0)),"")</f>
        <v/>
      </c>
      <c r="H465" s="84" t="str">
        <f t="shared" si="64"/>
        <v/>
      </c>
      <c r="I465" s="67" t="str">
        <f>IFERROR(INDEX('Part Master'!$F$2:$F$1001,MATCH(A465,'Part Master'!$A$2:$A$1001,0)),"")</f>
        <v/>
      </c>
      <c r="J465" s="67" t="str">
        <f>IFERROR(INDEX('Part Master'!$G$2:$G$1001,MATCH(A465,'Part Master'!$A$2:$A$1001,0)),"")</f>
        <v/>
      </c>
      <c r="K465" s="78" t="str">
        <f>IFERROR(INDEX('Part Master'!$H$2:$H$1001,MATCH(A465,'Part Master'!$A$2:$A$1001,0)),"")</f>
        <v/>
      </c>
      <c r="L465" s="84" t="str">
        <f t="shared" si="65"/>
        <v/>
      </c>
      <c r="M465" s="67" t="str">
        <f>IFERROR(INDEX('Part Master'!$I$2:$I$1001,MATCH(A465,'Part Master'!$A$2:$A$1001,0)),"")</f>
        <v/>
      </c>
      <c r="N465" s="67" t="str">
        <f>IFERROR(INDEX('Part Master'!$J$2:$J$1001,MATCH(A465,'Part Master'!$A$2:$A$1001,0)),"")</f>
        <v/>
      </c>
      <c r="O465" s="78" t="str">
        <f>IFERROR(INDEX('Part Master'!$K$2:$K$1001,MATCH(A465,'Part Master'!$A$2:$A$1001,0)),"")</f>
        <v/>
      </c>
      <c r="P465" s="84" t="str">
        <f t="shared" si="66"/>
        <v/>
      </c>
      <c r="Q465" s="78" t="str">
        <f>IFERROR(INDEX('Part Master'!$L$2:$L$1001,MATCH(A465,'Part Master'!$A$2:$A$1001,0)),"")</f>
        <v/>
      </c>
      <c r="R465" s="84" t="str">
        <f t="shared" si="67"/>
        <v/>
      </c>
      <c r="S465" s="84" t="str">
        <f t="shared" si="68"/>
        <v/>
      </c>
      <c r="T465" s="82" t="str">
        <f t="shared" si="69"/>
        <v/>
      </c>
      <c r="U465" s="82" t="str">
        <f t="shared" si="70"/>
        <v/>
      </c>
      <c r="V465" s="82" t="str">
        <f t="shared" si="71"/>
        <v/>
      </c>
    </row>
    <row r="466" spans="1:22" x14ac:dyDescent="0.3">
      <c r="A466" s="6"/>
      <c r="B466" s="43"/>
      <c r="C466" s="67" t="str">
        <f>IFERROR(INDEX('Part Master'!$B$2:$B$1001,MATCH(A466,'Part Master'!$A$2:$A$1001,0)),"")</f>
        <v/>
      </c>
      <c r="D466" s="80" t="str">
        <f t="shared" si="63"/>
        <v/>
      </c>
      <c r="E466" s="68" t="str">
        <f>IFERROR(INDEX('Part Master'!$C$2:$C$1001,MATCH(A466,'Part Master'!$A$2:$A$1001,0)),"")</f>
        <v/>
      </c>
      <c r="F466" s="67" t="str">
        <f>IFERROR(INDEX('Part Master'!$D$2:$D$1001,MATCH(A466,'Part Master'!$A$2:$A$1001,0)),"")</f>
        <v/>
      </c>
      <c r="G466" s="78" t="str">
        <f>IFERROR(INDEX('Part Master'!$E$2:$E$1001,MATCH(A466,'Part Master'!$A$2:$A$1001,0)),"")</f>
        <v/>
      </c>
      <c r="H466" s="81" t="str">
        <f t="shared" si="64"/>
        <v/>
      </c>
      <c r="I466" s="67" t="str">
        <f>IFERROR(INDEX('Part Master'!$F$2:$F$1001,MATCH(A466,'Part Master'!$A$2:$A$1001,0)),"")</f>
        <v/>
      </c>
      <c r="J466" s="67" t="str">
        <f>IFERROR(INDEX('Part Master'!$G$2:$G$1001,MATCH(A466,'Part Master'!$A$2:$A$1001,0)),"")</f>
        <v/>
      </c>
      <c r="K466" s="78" t="str">
        <f>IFERROR(INDEX('Part Master'!$H$2:$H$1001,MATCH(A466,'Part Master'!$A$2:$A$1001,0)),"")</f>
        <v/>
      </c>
      <c r="L466" s="81" t="str">
        <f t="shared" si="65"/>
        <v/>
      </c>
      <c r="M466" s="67" t="str">
        <f>IFERROR(INDEX('Part Master'!$I$2:$I$1001,MATCH(A466,'Part Master'!$A$2:$A$1001,0)),"")</f>
        <v/>
      </c>
      <c r="N466" s="67" t="str">
        <f>IFERROR(INDEX('Part Master'!$J$2:$J$1001,MATCH(A466,'Part Master'!$A$2:$A$1001,0)),"")</f>
        <v/>
      </c>
      <c r="O466" s="78" t="str">
        <f>IFERROR(INDEX('Part Master'!$K$2:$K$1001,MATCH(A466,'Part Master'!$A$2:$A$1001,0)),"")</f>
        <v/>
      </c>
      <c r="P466" s="81" t="str">
        <f t="shared" si="66"/>
        <v/>
      </c>
      <c r="Q466" s="78" t="str">
        <f>IFERROR(INDEX('Part Master'!$L$2:$L$1001,MATCH(A466,'Part Master'!$A$2:$A$1001,0)),"")</f>
        <v/>
      </c>
      <c r="R466" s="81" t="str">
        <f t="shared" si="67"/>
        <v/>
      </c>
      <c r="S466" s="81" t="str">
        <f t="shared" si="68"/>
        <v/>
      </c>
      <c r="T466" s="82" t="str">
        <f t="shared" si="69"/>
        <v/>
      </c>
      <c r="U466" s="82" t="str">
        <f t="shared" si="70"/>
        <v/>
      </c>
      <c r="V466" s="82" t="str">
        <f t="shared" si="71"/>
        <v/>
      </c>
    </row>
    <row r="467" spans="1:22" x14ac:dyDescent="0.3">
      <c r="A467" s="6"/>
      <c r="B467" s="43"/>
      <c r="C467" s="67" t="str">
        <f>IFERROR(INDEX('Part Master'!$B$2:$B$1001,MATCH(A467,'Part Master'!$A$2:$A$1001,0)),"")</f>
        <v/>
      </c>
      <c r="D467" s="83" t="str">
        <f t="shared" si="63"/>
        <v/>
      </c>
      <c r="E467" s="68" t="str">
        <f>IFERROR(INDEX('Part Master'!$C$2:$C$1001,MATCH(A467,'Part Master'!$A$2:$A$1001,0)),"")</f>
        <v/>
      </c>
      <c r="F467" s="67" t="str">
        <f>IFERROR(INDEX('Part Master'!$D$2:$D$1001,MATCH(A467,'Part Master'!$A$2:$A$1001,0)),"")</f>
        <v/>
      </c>
      <c r="G467" s="78" t="str">
        <f>IFERROR(INDEX('Part Master'!$E$2:$E$1001,MATCH(A467,'Part Master'!$A$2:$A$1001,0)),"")</f>
        <v/>
      </c>
      <c r="H467" s="84" t="str">
        <f t="shared" si="64"/>
        <v/>
      </c>
      <c r="I467" s="67" t="str">
        <f>IFERROR(INDEX('Part Master'!$F$2:$F$1001,MATCH(A467,'Part Master'!$A$2:$A$1001,0)),"")</f>
        <v/>
      </c>
      <c r="J467" s="67" t="str">
        <f>IFERROR(INDEX('Part Master'!$G$2:$G$1001,MATCH(A467,'Part Master'!$A$2:$A$1001,0)),"")</f>
        <v/>
      </c>
      <c r="K467" s="78" t="str">
        <f>IFERROR(INDEX('Part Master'!$H$2:$H$1001,MATCH(A467,'Part Master'!$A$2:$A$1001,0)),"")</f>
        <v/>
      </c>
      <c r="L467" s="84" t="str">
        <f t="shared" si="65"/>
        <v/>
      </c>
      <c r="M467" s="67" t="str">
        <f>IFERROR(INDEX('Part Master'!$I$2:$I$1001,MATCH(A467,'Part Master'!$A$2:$A$1001,0)),"")</f>
        <v/>
      </c>
      <c r="N467" s="67" t="str">
        <f>IFERROR(INDEX('Part Master'!$J$2:$J$1001,MATCH(A467,'Part Master'!$A$2:$A$1001,0)),"")</f>
        <v/>
      </c>
      <c r="O467" s="78" t="str">
        <f>IFERROR(INDEX('Part Master'!$K$2:$K$1001,MATCH(A467,'Part Master'!$A$2:$A$1001,0)),"")</f>
        <v/>
      </c>
      <c r="P467" s="84" t="str">
        <f t="shared" si="66"/>
        <v/>
      </c>
      <c r="Q467" s="78" t="str">
        <f>IFERROR(INDEX('Part Master'!$L$2:$L$1001,MATCH(A467,'Part Master'!$A$2:$A$1001,0)),"")</f>
        <v/>
      </c>
      <c r="R467" s="84" t="str">
        <f t="shared" si="67"/>
        <v/>
      </c>
      <c r="S467" s="84" t="str">
        <f t="shared" si="68"/>
        <v/>
      </c>
      <c r="T467" s="82" t="str">
        <f t="shared" si="69"/>
        <v/>
      </c>
      <c r="U467" s="82" t="str">
        <f t="shared" si="70"/>
        <v/>
      </c>
      <c r="V467" s="82" t="str">
        <f t="shared" si="71"/>
        <v/>
      </c>
    </row>
    <row r="468" spans="1:22" x14ac:dyDescent="0.3">
      <c r="A468" s="6"/>
      <c r="B468" s="43"/>
      <c r="C468" s="67" t="str">
        <f>IFERROR(INDEX('Part Master'!$B$2:$B$1001,MATCH(A468,'Part Master'!$A$2:$A$1001,0)),"")</f>
        <v/>
      </c>
      <c r="D468" s="80" t="str">
        <f t="shared" si="63"/>
        <v/>
      </c>
      <c r="E468" s="68" t="str">
        <f>IFERROR(INDEX('Part Master'!$C$2:$C$1001,MATCH(A468,'Part Master'!$A$2:$A$1001,0)),"")</f>
        <v/>
      </c>
      <c r="F468" s="67" t="str">
        <f>IFERROR(INDEX('Part Master'!$D$2:$D$1001,MATCH(A468,'Part Master'!$A$2:$A$1001,0)),"")</f>
        <v/>
      </c>
      <c r="G468" s="78" t="str">
        <f>IFERROR(INDEX('Part Master'!$E$2:$E$1001,MATCH(A468,'Part Master'!$A$2:$A$1001,0)),"")</f>
        <v/>
      </c>
      <c r="H468" s="81" t="str">
        <f t="shared" si="64"/>
        <v/>
      </c>
      <c r="I468" s="67" t="str">
        <f>IFERROR(INDEX('Part Master'!$F$2:$F$1001,MATCH(A468,'Part Master'!$A$2:$A$1001,0)),"")</f>
        <v/>
      </c>
      <c r="J468" s="67" t="str">
        <f>IFERROR(INDEX('Part Master'!$G$2:$G$1001,MATCH(A468,'Part Master'!$A$2:$A$1001,0)),"")</f>
        <v/>
      </c>
      <c r="K468" s="78" t="str">
        <f>IFERROR(INDEX('Part Master'!$H$2:$H$1001,MATCH(A468,'Part Master'!$A$2:$A$1001,0)),"")</f>
        <v/>
      </c>
      <c r="L468" s="81" t="str">
        <f t="shared" si="65"/>
        <v/>
      </c>
      <c r="M468" s="67" t="str">
        <f>IFERROR(INDEX('Part Master'!$I$2:$I$1001,MATCH(A468,'Part Master'!$A$2:$A$1001,0)),"")</f>
        <v/>
      </c>
      <c r="N468" s="67" t="str">
        <f>IFERROR(INDEX('Part Master'!$J$2:$J$1001,MATCH(A468,'Part Master'!$A$2:$A$1001,0)),"")</f>
        <v/>
      </c>
      <c r="O468" s="78" t="str">
        <f>IFERROR(INDEX('Part Master'!$K$2:$K$1001,MATCH(A468,'Part Master'!$A$2:$A$1001,0)),"")</f>
        <v/>
      </c>
      <c r="P468" s="81" t="str">
        <f t="shared" si="66"/>
        <v/>
      </c>
      <c r="Q468" s="78" t="str">
        <f>IFERROR(INDEX('Part Master'!$L$2:$L$1001,MATCH(A468,'Part Master'!$A$2:$A$1001,0)),"")</f>
        <v/>
      </c>
      <c r="R468" s="81" t="str">
        <f t="shared" si="67"/>
        <v/>
      </c>
      <c r="S468" s="81" t="str">
        <f t="shared" si="68"/>
        <v/>
      </c>
      <c r="T468" s="82" t="str">
        <f t="shared" si="69"/>
        <v/>
      </c>
      <c r="U468" s="82" t="str">
        <f t="shared" si="70"/>
        <v/>
      </c>
      <c r="V468" s="82" t="str">
        <f t="shared" si="71"/>
        <v/>
      </c>
    </row>
    <row r="469" spans="1:22" x14ac:dyDescent="0.3">
      <c r="A469" s="6"/>
      <c r="B469" s="43"/>
      <c r="C469" s="67" t="str">
        <f>IFERROR(INDEX('Part Master'!$B$2:$B$1001,MATCH(A469,'Part Master'!$A$2:$A$1001,0)),"")</f>
        <v/>
      </c>
      <c r="D469" s="83" t="str">
        <f t="shared" si="63"/>
        <v/>
      </c>
      <c r="E469" s="68" t="str">
        <f>IFERROR(INDEX('Part Master'!$C$2:$C$1001,MATCH(A469,'Part Master'!$A$2:$A$1001,0)),"")</f>
        <v/>
      </c>
      <c r="F469" s="67" t="str">
        <f>IFERROR(INDEX('Part Master'!$D$2:$D$1001,MATCH(A469,'Part Master'!$A$2:$A$1001,0)),"")</f>
        <v/>
      </c>
      <c r="G469" s="78" t="str">
        <f>IFERROR(INDEX('Part Master'!$E$2:$E$1001,MATCH(A469,'Part Master'!$A$2:$A$1001,0)),"")</f>
        <v/>
      </c>
      <c r="H469" s="84" t="str">
        <f t="shared" si="64"/>
        <v/>
      </c>
      <c r="I469" s="67" t="str">
        <f>IFERROR(INDEX('Part Master'!$F$2:$F$1001,MATCH(A469,'Part Master'!$A$2:$A$1001,0)),"")</f>
        <v/>
      </c>
      <c r="J469" s="67" t="str">
        <f>IFERROR(INDEX('Part Master'!$G$2:$G$1001,MATCH(A469,'Part Master'!$A$2:$A$1001,0)),"")</f>
        <v/>
      </c>
      <c r="K469" s="78" t="str">
        <f>IFERROR(INDEX('Part Master'!$H$2:$H$1001,MATCH(A469,'Part Master'!$A$2:$A$1001,0)),"")</f>
        <v/>
      </c>
      <c r="L469" s="84" t="str">
        <f t="shared" si="65"/>
        <v/>
      </c>
      <c r="M469" s="67" t="str">
        <f>IFERROR(INDEX('Part Master'!$I$2:$I$1001,MATCH(A469,'Part Master'!$A$2:$A$1001,0)),"")</f>
        <v/>
      </c>
      <c r="N469" s="67" t="str">
        <f>IFERROR(INDEX('Part Master'!$J$2:$J$1001,MATCH(A469,'Part Master'!$A$2:$A$1001,0)),"")</f>
        <v/>
      </c>
      <c r="O469" s="78" t="str">
        <f>IFERROR(INDEX('Part Master'!$K$2:$K$1001,MATCH(A469,'Part Master'!$A$2:$A$1001,0)),"")</f>
        <v/>
      </c>
      <c r="P469" s="84" t="str">
        <f t="shared" si="66"/>
        <v/>
      </c>
      <c r="Q469" s="78" t="str">
        <f>IFERROR(INDEX('Part Master'!$L$2:$L$1001,MATCH(A469,'Part Master'!$A$2:$A$1001,0)),"")</f>
        <v/>
      </c>
      <c r="R469" s="84" t="str">
        <f t="shared" si="67"/>
        <v/>
      </c>
      <c r="S469" s="84" t="str">
        <f t="shared" si="68"/>
        <v/>
      </c>
      <c r="T469" s="82" t="str">
        <f t="shared" si="69"/>
        <v/>
      </c>
      <c r="U469" s="82" t="str">
        <f t="shared" si="70"/>
        <v/>
      </c>
      <c r="V469" s="82" t="str">
        <f t="shared" si="71"/>
        <v/>
      </c>
    </row>
    <row r="470" spans="1:22" x14ac:dyDescent="0.3">
      <c r="A470" s="6"/>
      <c r="B470" s="43"/>
      <c r="C470" s="67" t="str">
        <f>IFERROR(INDEX('Part Master'!$B$2:$B$1001,MATCH(A470,'Part Master'!$A$2:$A$1001,0)),"")</f>
        <v/>
      </c>
      <c r="D470" s="80" t="str">
        <f t="shared" si="63"/>
        <v/>
      </c>
      <c r="E470" s="68" t="str">
        <f>IFERROR(INDEX('Part Master'!$C$2:$C$1001,MATCH(A470,'Part Master'!$A$2:$A$1001,0)),"")</f>
        <v/>
      </c>
      <c r="F470" s="67" t="str">
        <f>IFERROR(INDEX('Part Master'!$D$2:$D$1001,MATCH(A470,'Part Master'!$A$2:$A$1001,0)),"")</f>
        <v/>
      </c>
      <c r="G470" s="78" t="str">
        <f>IFERROR(INDEX('Part Master'!$E$2:$E$1001,MATCH(A470,'Part Master'!$A$2:$A$1001,0)),"")</f>
        <v/>
      </c>
      <c r="H470" s="81" t="str">
        <f t="shared" si="64"/>
        <v/>
      </c>
      <c r="I470" s="67" t="str">
        <f>IFERROR(INDEX('Part Master'!$F$2:$F$1001,MATCH(A470,'Part Master'!$A$2:$A$1001,0)),"")</f>
        <v/>
      </c>
      <c r="J470" s="67" t="str">
        <f>IFERROR(INDEX('Part Master'!$G$2:$G$1001,MATCH(A470,'Part Master'!$A$2:$A$1001,0)),"")</f>
        <v/>
      </c>
      <c r="K470" s="78" t="str">
        <f>IFERROR(INDEX('Part Master'!$H$2:$H$1001,MATCH(A470,'Part Master'!$A$2:$A$1001,0)),"")</f>
        <v/>
      </c>
      <c r="L470" s="81" t="str">
        <f t="shared" si="65"/>
        <v/>
      </c>
      <c r="M470" s="67" t="str">
        <f>IFERROR(INDEX('Part Master'!$I$2:$I$1001,MATCH(A470,'Part Master'!$A$2:$A$1001,0)),"")</f>
        <v/>
      </c>
      <c r="N470" s="67" t="str">
        <f>IFERROR(INDEX('Part Master'!$J$2:$J$1001,MATCH(A470,'Part Master'!$A$2:$A$1001,0)),"")</f>
        <v/>
      </c>
      <c r="O470" s="78" t="str">
        <f>IFERROR(INDEX('Part Master'!$K$2:$K$1001,MATCH(A470,'Part Master'!$A$2:$A$1001,0)),"")</f>
        <v/>
      </c>
      <c r="P470" s="81" t="str">
        <f t="shared" si="66"/>
        <v/>
      </c>
      <c r="Q470" s="78" t="str">
        <f>IFERROR(INDEX('Part Master'!$L$2:$L$1001,MATCH(A470,'Part Master'!$A$2:$A$1001,0)),"")</f>
        <v/>
      </c>
      <c r="R470" s="81" t="str">
        <f t="shared" si="67"/>
        <v/>
      </c>
      <c r="S470" s="81" t="str">
        <f t="shared" si="68"/>
        <v/>
      </c>
      <c r="T470" s="82" t="str">
        <f t="shared" si="69"/>
        <v/>
      </c>
      <c r="U470" s="82" t="str">
        <f t="shared" si="70"/>
        <v/>
      </c>
      <c r="V470" s="82" t="str">
        <f t="shared" si="71"/>
        <v/>
      </c>
    </row>
    <row r="471" spans="1:22" x14ac:dyDescent="0.3">
      <c r="A471" s="6"/>
      <c r="B471" s="43"/>
      <c r="C471" s="67" t="str">
        <f>IFERROR(INDEX('Part Master'!$B$2:$B$1001,MATCH(A471,'Part Master'!$A$2:$A$1001,0)),"")</f>
        <v/>
      </c>
      <c r="D471" s="83" t="str">
        <f t="shared" si="63"/>
        <v/>
      </c>
      <c r="E471" s="68" t="str">
        <f>IFERROR(INDEX('Part Master'!$C$2:$C$1001,MATCH(A471,'Part Master'!$A$2:$A$1001,0)),"")</f>
        <v/>
      </c>
      <c r="F471" s="67" t="str">
        <f>IFERROR(INDEX('Part Master'!$D$2:$D$1001,MATCH(A471,'Part Master'!$A$2:$A$1001,0)),"")</f>
        <v/>
      </c>
      <c r="G471" s="78" t="str">
        <f>IFERROR(INDEX('Part Master'!$E$2:$E$1001,MATCH(A471,'Part Master'!$A$2:$A$1001,0)),"")</f>
        <v/>
      </c>
      <c r="H471" s="84" t="str">
        <f t="shared" si="64"/>
        <v/>
      </c>
      <c r="I471" s="67" t="str">
        <f>IFERROR(INDEX('Part Master'!$F$2:$F$1001,MATCH(A471,'Part Master'!$A$2:$A$1001,0)),"")</f>
        <v/>
      </c>
      <c r="J471" s="67" t="str">
        <f>IFERROR(INDEX('Part Master'!$G$2:$G$1001,MATCH(A471,'Part Master'!$A$2:$A$1001,0)),"")</f>
        <v/>
      </c>
      <c r="K471" s="78" t="str">
        <f>IFERROR(INDEX('Part Master'!$H$2:$H$1001,MATCH(A471,'Part Master'!$A$2:$A$1001,0)),"")</f>
        <v/>
      </c>
      <c r="L471" s="84" t="str">
        <f t="shared" si="65"/>
        <v/>
      </c>
      <c r="M471" s="67" t="str">
        <f>IFERROR(INDEX('Part Master'!$I$2:$I$1001,MATCH(A471,'Part Master'!$A$2:$A$1001,0)),"")</f>
        <v/>
      </c>
      <c r="N471" s="67" t="str">
        <f>IFERROR(INDEX('Part Master'!$J$2:$J$1001,MATCH(A471,'Part Master'!$A$2:$A$1001,0)),"")</f>
        <v/>
      </c>
      <c r="O471" s="78" t="str">
        <f>IFERROR(INDEX('Part Master'!$K$2:$K$1001,MATCH(A471,'Part Master'!$A$2:$A$1001,0)),"")</f>
        <v/>
      </c>
      <c r="P471" s="84" t="str">
        <f t="shared" si="66"/>
        <v/>
      </c>
      <c r="Q471" s="78" t="str">
        <f>IFERROR(INDEX('Part Master'!$L$2:$L$1001,MATCH(A471,'Part Master'!$A$2:$A$1001,0)),"")</f>
        <v/>
      </c>
      <c r="R471" s="84" t="str">
        <f t="shared" si="67"/>
        <v/>
      </c>
      <c r="S471" s="84" t="str">
        <f t="shared" si="68"/>
        <v/>
      </c>
      <c r="T471" s="82" t="str">
        <f t="shared" si="69"/>
        <v/>
      </c>
      <c r="U471" s="82" t="str">
        <f t="shared" si="70"/>
        <v/>
      </c>
      <c r="V471" s="82" t="str">
        <f t="shared" si="71"/>
        <v/>
      </c>
    </row>
    <row r="472" spans="1:22" x14ac:dyDescent="0.3">
      <c r="A472" s="6"/>
      <c r="B472" s="43"/>
      <c r="C472" s="67" t="str">
        <f>IFERROR(INDEX('Part Master'!$B$2:$B$1001,MATCH(A472,'Part Master'!$A$2:$A$1001,0)),"")</f>
        <v/>
      </c>
      <c r="D472" s="80" t="str">
        <f t="shared" si="63"/>
        <v/>
      </c>
      <c r="E472" s="68" t="str">
        <f>IFERROR(INDEX('Part Master'!$C$2:$C$1001,MATCH(A472,'Part Master'!$A$2:$A$1001,0)),"")</f>
        <v/>
      </c>
      <c r="F472" s="67" t="str">
        <f>IFERROR(INDEX('Part Master'!$D$2:$D$1001,MATCH(A472,'Part Master'!$A$2:$A$1001,0)),"")</f>
        <v/>
      </c>
      <c r="G472" s="78" t="str">
        <f>IFERROR(INDEX('Part Master'!$E$2:$E$1001,MATCH(A472,'Part Master'!$A$2:$A$1001,0)),"")</f>
        <v/>
      </c>
      <c r="H472" s="81" t="str">
        <f t="shared" si="64"/>
        <v/>
      </c>
      <c r="I472" s="67" t="str">
        <f>IFERROR(INDEX('Part Master'!$F$2:$F$1001,MATCH(A472,'Part Master'!$A$2:$A$1001,0)),"")</f>
        <v/>
      </c>
      <c r="J472" s="67" t="str">
        <f>IFERROR(INDEX('Part Master'!$G$2:$G$1001,MATCH(A472,'Part Master'!$A$2:$A$1001,0)),"")</f>
        <v/>
      </c>
      <c r="K472" s="78" t="str">
        <f>IFERROR(INDEX('Part Master'!$H$2:$H$1001,MATCH(A472,'Part Master'!$A$2:$A$1001,0)),"")</f>
        <v/>
      </c>
      <c r="L472" s="81" t="str">
        <f t="shared" si="65"/>
        <v/>
      </c>
      <c r="M472" s="67" t="str">
        <f>IFERROR(INDEX('Part Master'!$I$2:$I$1001,MATCH(A472,'Part Master'!$A$2:$A$1001,0)),"")</f>
        <v/>
      </c>
      <c r="N472" s="67" t="str">
        <f>IFERROR(INDEX('Part Master'!$J$2:$J$1001,MATCH(A472,'Part Master'!$A$2:$A$1001,0)),"")</f>
        <v/>
      </c>
      <c r="O472" s="78" t="str">
        <f>IFERROR(INDEX('Part Master'!$K$2:$K$1001,MATCH(A472,'Part Master'!$A$2:$A$1001,0)),"")</f>
        <v/>
      </c>
      <c r="P472" s="81" t="str">
        <f t="shared" si="66"/>
        <v/>
      </c>
      <c r="Q472" s="78" t="str">
        <f>IFERROR(INDEX('Part Master'!$L$2:$L$1001,MATCH(A472,'Part Master'!$A$2:$A$1001,0)),"")</f>
        <v/>
      </c>
      <c r="R472" s="81" t="str">
        <f t="shared" si="67"/>
        <v/>
      </c>
      <c r="S472" s="81" t="str">
        <f t="shared" si="68"/>
        <v/>
      </c>
      <c r="T472" s="82" t="str">
        <f t="shared" si="69"/>
        <v/>
      </c>
      <c r="U472" s="82" t="str">
        <f t="shared" si="70"/>
        <v/>
      </c>
      <c r="V472" s="82" t="str">
        <f t="shared" si="71"/>
        <v/>
      </c>
    </row>
    <row r="473" spans="1:22" x14ac:dyDescent="0.3">
      <c r="A473" s="6"/>
      <c r="B473" s="43"/>
      <c r="C473" s="67" t="str">
        <f>IFERROR(INDEX('Part Master'!$B$2:$B$1001,MATCH(A473,'Part Master'!$A$2:$A$1001,0)),"")</f>
        <v/>
      </c>
      <c r="D473" s="83" t="str">
        <f t="shared" si="63"/>
        <v/>
      </c>
      <c r="E473" s="68" t="str">
        <f>IFERROR(INDEX('Part Master'!$C$2:$C$1001,MATCH(A473,'Part Master'!$A$2:$A$1001,0)),"")</f>
        <v/>
      </c>
      <c r="F473" s="67" t="str">
        <f>IFERROR(INDEX('Part Master'!$D$2:$D$1001,MATCH(A473,'Part Master'!$A$2:$A$1001,0)),"")</f>
        <v/>
      </c>
      <c r="G473" s="78" t="str">
        <f>IFERROR(INDEX('Part Master'!$E$2:$E$1001,MATCH(A473,'Part Master'!$A$2:$A$1001,0)),"")</f>
        <v/>
      </c>
      <c r="H473" s="84" t="str">
        <f t="shared" si="64"/>
        <v/>
      </c>
      <c r="I473" s="67" t="str">
        <f>IFERROR(INDEX('Part Master'!$F$2:$F$1001,MATCH(A473,'Part Master'!$A$2:$A$1001,0)),"")</f>
        <v/>
      </c>
      <c r="J473" s="67" t="str">
        <f>IFERROR(INDEX('Part Master'!$G$2:$G$1001,MATCH(A473,'Part Master'!$A$2:$A$1001,0)),"")</f>
        <v/>
      </c>
      <c r="K473" s="78" t="str">
        <f>IFERROR(INDEX('Part Master'!$H$2:$H$1001,MATCH(A473,'Part Master'!$A$2:$A$1001,0)),"")</f>
        <v/>
      </c>
      <c r="L473" s="84" t="str">
        <f t="shared" si="65"/>
        <v/>
      </c>
      <c r="M473" s="67" t="str">
        <f>IFERROR(INDEX('Part Master'!$I$2:$I$1001,MATCH(A473,'Part Master'!$A$2:$A$1001,0)),"")</f>
        <v/>
      </c>
      <c r="N473" s="67" t="str">
        <f>IFERROR(INDEX('Part Master'!$J$2:$J$1001,MATCH(A473,'Part Master'!$A$2:$A$1001,0)),"")</f>
        <v/>
      </c>
      <c r="O473" s="78" t="str">
        <f>IFERROR(INDEX('Part Master'!$K$2:$K$1001,MATCH(A473,'Part Master'!$A$2:$A$1001,0)),"")</f>
        <v/>
      </c>
      <c r="P473" s="84" t="str">
        <f t="shared" si="66"/>
        <v/>
      </c>
      <c r="Q473" s="78" t="str">
        <f>IFERROR(INDEX('Part Master'!$L$2:$L$1001,MATCH(A473,'Part Master'!$A$2:$A$1001,0)),"")</f>
        <v/>
      </c>
      <c r="R473" s="84" t="str">
        <f t="shared" si="67"/>
        <v/>
      </c>
      <c r="S473" s="84" t="str">
        <f t="shared" si="68"/>
        <v/>
      </c>
      <c r="T473" s="82" t="str">
        <f t="shared" si="69"/>
        <v/>
      </c>
      <c r="U473" s="82" t="str">
        <f t="shared" si="70"/>
        <v/>
      </c>
      <c r="V473" s="82" t="str">
        <f t="shared" si="71"/>
        <v/>
      </c>
    </row>
    <row r="474" spans="1:22" x14ac:dyDescent="0.3">
      <c r="A474" s="6"/>
      <c r="B474" s="43"/>
      <c r="C474" s="67" t="str">
        <f>IFERROR(INDEX('Part Master'!$B$2:$B$1001,MATCH(A474,'Part Master'!$A$2:$A$1001,0)),"")</f>
        <v/>
      </c>
      <c r="D474" s="80" t="str">
        <f t="shared" si="63"/>
        <v/>
      </c>
      <c r="E474" s="68" t="str">
        <f>IFERROR(INDEX('Part Master'!$C$2:$C$1001,MATCH(A474,'Part Master'!$A$2:$A$1001,0)),"")</f>
        <v/>
      </c>
      <c r="F474" s="67" t="str">
        <f>IFERROR(INDEX('Part Master'!$D$2:$D$1001,MATCH(A474,'Part Master'!$A$2:$A$1001,0)),"")</f>
        <v/>
      </c>
      <c r="G474" s="78" t="str">
        <f>IFERROR(INDEX('Part Master'!$E$2:$E$1001,MATCH(A474,'Part Master'!$A$2:$A$1001,0)),"")</f>
        <v/>
      </c>
      <c r="H474" s="81" t="str">
        <f t="shared" si="64"/>
        <v/>
      </c>
      <c r="I474" s="67" t="str">
        <f>IFERROR(INDEX('Part Master'!$F$2:$F$1001,MATCH(A474,'Part Master'!$A$2:$A$1001,0)),"")</f>
        <v/>
      </c>
      <c r="J474" s="67" t="str">
        <f>IFERROR(INDEX('Part Master'!$G$2:$G$1001,MATCH(A474,'Part Master'!$A$2:$A$1001,0)),"")</f>
        <v/>
      </c>
      <c r="K474" s="78" t="str">
        <f>IFERROR(INDEX('Part Master'!$H$2:$H$1001,MATCH(A474,'Part Master'!$A$2:$A$1001,0)),"")</f>
        <v/>
      </c>
      <c r="L474" s="81" t="str">
        <f t="shared" si="65"/>
        <v/>
      </c>
      <c r="M474" s="67" t="str">
        <f>IFERROR(INDEX('Part Master'!$I$2:$I$1001,MATCH(A474,'Part Master'!$A$2:$A$1001,0)),"")</f>
        <v/>
      </c>
      <c r="N474" s="67" t="str">
        <f>IFERROR(INDEX('Part Master'!$J$2:$J$1001,MATCH(A474,'Part Master'!$A$2:$A$1001,0)),"")</f>
        <v/>
      </c>
      <c r="O474" s="78" t="str">
        <f>IFERROR(INDEX('Part Master'!$K$2:$K$1001,MATCH(A474,'Part Master'!$A$2:$A$1001,0)),"")</f>
        <v/>
      </c>
      <c r="P474" s="81" t="str">
        <f t="shared" si="66"/>
        <v/>
      </c>
      <c r="Q474" s="78" t="str">
        <f>IFERROR(INDEX('Part Master'!$L$2:$L$1001,MATCH(A474,'Part Master'!$A$2:$A$1001,0)),"")</f>
        <v/>
      </c>
      <c r="R474" s="81" t="str">
        <f t="shared" si="67"/>
        <v/>
      </c>
      <c r="S474" s="81" t="str">
        <f t="shared" si="68"/>
        <v/>
      </c>
      <c r="T474" s="82" t="str">
        <f t="shared" si="69"/>
        <v/>
      </c>
      <c r="U474" s="82" t="str">
        <f t="shared" si="70"/>
        <v/>
      </c>
      <c r="V474" s="82" t="str">
        <f t="shared" si="71"/>
        <v/>
      </c>
    </row>
    <row r="475" spans="1:22" x14ac:dyDescent="0.3">
      <c r="A475" s="6"/>
      <c r="B475" s="43"/>
      <c r="C475" s="67" t="str">
        <f>IFERROR(INDEX('Part Master'!$B$2:$B$1001,MATCH(A475,'Part Master'!$A$2:$A$1001,0)),"")</f>
        <v/>
      </c>
      <c r="D475" s="83" t="str">
        <f t="shared" si="63"/>
        <v/>
      </c>
      <c r="E475" s="68" t="str">
        <f>IFERROR(INDEX('Part Master'!$C$2:$C$1001,MATCH(A475,'Part Master'!$A$2:$A$1001,0)),"")</f>
        <v/>
      </c>
      <c r="F475" s="67" t="str">
        <f>IFERROR(INDEX('Part Master'!$D$2:$D$1001,MATCH(A475,'Part Master'!$A$2:$A$1001,0)),"")</f>
        <v/>
      </c>
      <c r="G475" s="78" t="str">
        <f>IFERROR(INDEX('Part Master'!$E$2:$E$1001,MATCH(A475,'Part Master'!$A$2:$A$1001,0)),"")</f>
        <v/>
      </c>
      <c r="H475" s="84" t="str">
        <f t="shared" si="64"/>
        <v/>
      </c>
      <c r="I475" s="67" t="str">
        <f>IFERROR(INDEX('Part Master'!$F$2:$F$1001,MATCH(A475,'Part Master'!$A$2:$A$1001,0)),"")</f>
        <v/>
      </c>
      <c r="J475" s="67" t="str">
        <f>IFERROR(INDEX('Part Master'!$G$2:$G$1001,MATCH(A475,'Part Master'!$A$2:$A$1001,0)),"")</f>
        <v/>
      </c>
      <c r="K475" s="78" t="str">
        <f>IFERROR(INDEX('Part Master'!$H$2:$H$1001,MATCH(A475,'Part Master'!$A$2:$A$1001,0)),"")</f>
        <v/>
      </c>
      <c r="L475" s="84" t="str">
        <f t="shared" si="65"/>
        <v/>
      </c>
      <c r="M475" s="67" t="str">
        <f>IFERROR(INDEX('Part Master'!$I$2:$I$1001,MATCH(A475,'Part Master'!$A$2:$A$1001,0)),"")</f>
        <v/>
      </c>
      <c r="N475" s="67" t="str">
        <f>IFERROR(INDEX('Part Master'!$J$2:$J$1001,MATCH(A475,'Part Master'!$A$2:$A$1001,0)),"")</f>
        <v/>
      </c>
      <c r="O475" s="78" t="str">
        <f>IFERROR(INDEX('Part Master'!$K$2:$K$1001,MATCH(A475,'Part Master'!$A$2:$A$1001,0)),"")</f>
        <v/>
      </c>
      <c r="P475" s="84" t="str">
        <f t="shared" si="66"/>
        <v/>
      </c>
      <c r="Q475" s="78" t="str">
        <f>IFERROR(INDEX('Part Master'!$L$2:$L$1001,MATCH(A475,'Part Master'!$A$2:$A$1001,0)),"")</f>
        <v/>
      </c>
      <c r="R475" s="84" t="str">
        <f t="shared" si="67"/>
        <v/>
      </c>
      <c r="S475" s="84" t="str">
        <f t="shared" si="68"/>
        <v/>
      </c>
      <c r="T475" s="82" t="str">
        <f t="shared" si="69"/>
        <v/>
      </c>
      <c r="U475" s="82" t="str">
        <f t="shared" si="70"/>
        <v/>
      </c>
      <c r="V475" s="82" t="str">
        <f t="shared" si="71"/>
        <v/>
      </c>
    </row>
    <row r="476" spans="1:22" x14ac:dyDescent="0.3">
      <c r="A476" s="6"/>
      <c r="B476" s="43"/>
      <c r="C476" s="67" t="str">
        <f>IFERROR(INDEX('Part Master'!$B$2:$B$1001,MATCH(A476,'Part Master'!$A$2:$A$1001,0)),"")</f>
        <v/>
      </c>
      <c r="D476" s="80" t="str">
        <f t="shared" si="63"/>
        <v/>
      </c>
      <c r="E476" s="68" t="str">
        <f>IFERROR(INDEX('Part Master'!$C$2:$C$1001,MATCH(A476,'Part Master'!$A$2:$A$1001,0)),"")</f>
        <v/>
      </c>
      <c r="F476" s="67" t="str">
        <f>IFERROR(INDEX('Part Master'!$D$2:$D$1001,MATCH(A476,'Part Master'!$A$2:$A$1001,0)),"")</f>
        <v/>
      </c>
      <c r="G476" s="78" t="str">
        <f>IFERROR(INDEX('Part Master'!$E$2:$E$1001,MATCH(A476,'Part Master'!$A$2:$A$1001,0)),"")</f>
        <v/>
      </c>
      <c r="H476" s="81" t="str">
        <f t="shared" si="64"/>
        <v/>
      </c>
      <c r="I476" s="67" t="str">
        <f>IFERROR(INDEX('Part Master'!$F$2:$F$1001,MATCH(A476,'Part Master'!$A$2:$A$1001,0)),"")</f>
        <v/>
      </c>
      <c r="J476" s="67" t="str">
        <f>IFERROR(INDEX('Part Master'!$G$2:$G$1001,MATCH(A476,'Part Master'!$A$2:$A$1001,0)),"")</f>
        <v/>
      </c>
      <c r="K476" s="78" t="str">
        <f>IFERROR(INDEX('Part Master'!$H$2:$H$1001,MATCH(A476,'Part Master'!$A$2:$A$1001,0)),"")</f>
        <v/>
      </c>
      <c r="L476" s="81" t="str">
        <f t="shared" si="65"/>
        <v/>
      </c>
      <c r="M476" s="67" t="str">
        <f>IFERROR(INDEX('Part Master'!$I$2:$I$1001,MATCH(A476,'Part Master'!$A$2:$A$1001,0)),"")</f>
        <v/>
      </c>
      <c r="N476" s="67" t="str">
        <f>IFERROR(INDEX('Part Master'!$J$2:$J$1001,MATCH(A476,'Part Master'!$A$2:$A$1001,0)),"")</f>
        <v/>
      </c>
      <c r="O476" s="78" t="str">
        <f>IFERROR(INDEX('Part Master'!$K$2:$K$1001,MATCH(A476,'Part Master'!$A$2:$A$1001,0)),"")</f>
        <v/>
      </c>
      <c r="P476" s="81" t="str">
        <f t="shared" si="66"/>
        <v/>
      </c>
      <c r="Q476" s="78" t="str">
        <f>IFERROR(INDEX('Part Master'!$L$2:$L$1001,MATCH(A476,'Part Master'!$A$2:$A$1001,0)),"")</f>
        <v/>
      </c>
      <c r="R476" s="81" t="str">
        <f t="shared" si="67"/>
        <v/>
      </c>
      <c r="S476" s="81" t="str">
        <f t="shared" si="68"/>
        <v/>
      </c>
      <c r="T476" s="82" t="str">
        <f t="shared" si="69"/>
        <v/>
      </c>
      <c r="U476" s="82" t="str">
        <f t="shared" si="70"/>
        <v/>
      </c>
      <c r="V476" s="82" t="str">
        <f t="shared" si="71"/>
        <v/>
      </c>
    </row>
    <row r="477" spans="1:22" x14ac:dyDescent="0.3">
      <c r="A477" s="6"/>
      <c r="B477" s="43"/>
      <c r="C477" s="67" t="str">
        <f>IFERROR(INDEX('Part Master'!$B$2:$B$1001,MATCH(A477,'Part Master'!$A$2:$A$1001,0)),"")</f>
        <v/>
      </c>
      <c r="D477" s="83" t="str">
        <f t="shared" si="63"/>
        <v/>
      </c>
      <c r="E477" s="68" t="str">
        <f>IFERROR(INDEX('Part Master'!$C$2:$C$1001,MATCH(A477,'Part Master'!$A$2:$A$1001,0)),"")</f>
        <v/>
      </c>
      <c r="F477" s="67" t="str">
        <f>IFERROR(INDEX('Part Master'!$D$2:$D$1001,MATCH(A477,'Part Master'!$A$2:$A$1001,0)),"")</f>
        <v/>
      </c>
      <c r="G477" s="78" t="str">
        <f>IFERROR(INDEX('Part Master'!$E$2:$E$1001,MATCH(A477,'Part Master'!$A$2:$A$1001,0)),"")</f>
        <v/>
      </c>
      <c r="H477" s="84" t="str">
        <f t="shared" si="64"/>
        <v/>
      </c>
      <c r="I477" s="67" t="str">
        <f>IFERROR(INDEX('Part Master'!$F$2:$F$1001,MATCH(A477,'Part Master'!$A$2:$A$1001,0)),"")</f>
        <v/>
      </c>
      <c r="J477" s="67" t="str">
        <f>IFERROR(INDEX('Part Master'!$G$2:$G$1001,MATCH(A477,'Part Master'!$A$2:$A$1001,0)),"")</f>
        <v/>
      </c>
      <c r="K477" s="78" t="str">
        <f>IFERROR(INDEX('Part Master'!$H$2:$H$1001,MATCH(A477,'Part Master'!$A$2:$A$1001,0)),"")</f>
        <v/>
      </c>
      <c r="L477" s="84" t="str">
        <f t="shared" si="65"/>
        <v/>
      </c>
      <c r="M477" s="67" t="str">
        <f>IFERROR(INDEX('Part Master'!$I$2:$I$1001,MATCH(A477,'Part Master'!$A$2:$A$1001,0)),"")</f>
        <v/>
      </c>
      <c r="N477" s="67" t="str">
        <f>IFERROR(INDEX('Part Master'!$J$2:$J$1001,MATCH(A477,'Part Master'!$A$2:$A$1001,0)),"")</f>
        <v/>
      </c>
      <c r="O477" s="78" t="str">
        <f>IFERROR(INDEX('Part Master'!$K$2:$K$1001,MATCH(A477,'Part Master'!$A$2:$A$1001,0)),"")</f>
        <v/>
      </c>
      <c r="P477" s="84" t="str">
        <f t="shared" si="66"/>
        <v/>
      </c>
      <c r="Q477" s="78" t="str">
        <f>IFERROR(INDEX('Part Master'!$L$2:$L$1001,MATCH(A477,'Part Master'!$A$2:$A$1001,0)),"")</f>
        <v/>
      </c>
      <c r="R477" s="84" t="str">
        <f t="shared" si="67"/>
        <v/>
      </c>
      <c r="S477" s="84" t="str">
        <f t="shared" si="68"/>
        <v/>
      </c>
      <c r="T477" s="82" t="str">
        <f t="shared" si="69"/>
        <v/>
      </c>
      <c r="U477" s="82" t="str">
        <f t="shared" si="70"/>
        <v/>
      </c>
      <c r="V477" s="82" t="str">
        <f t="shared" si="71"/>
        <v/>
      </c>
    </row>
    <row r="478" spans="1:22" x14ac:dyDescent="0.3">
      <c r="A478" s="6"/>
      <c r="B478" s="43"/>
      <c r="C478" s="67" t="str">
        <f>IFERROR(INDEX('Part Master'!$B$2:$B$1001,MATCH(A478,'Part Master'!$A$2:$A$1001,0)),"")</f>
        <v/>
      </c>
      <c r="D478" s="80" t="str">
        <f t="shared" si="63"/>
        <v/>
      </c>
      <c r="E478" s="68" t="str">
        <f>IFERROR(INDEX('Part Master'!$C$2:$C$1001,MATCH(A478,'Part Master'!$A$2:$A$1001,0)),"")</f>
        <v/>
      </c>
      <c r="F478" s="67" t="str">
        <f>IFERROR(INDEX('Part Master'!$D$2:$D$1001,MATCH(A478,'Part Master'!$A$2:$A$1001,0)),"")</f>
        <v/>
      </c>
      <c r="G478" s="78" t="str">
        <f>IFERROR(INDEX('Part Master'!$E$2:$E$1001,MATCH(A478,'Part Master'!$A$2:$A$1001,0)),"")</f>
        <v/>
      </c>
      <c r="H478" s="81" t="str">
        <f t="shared" si="64"/>
        <v/>
      </c>
      <c r="I478" s="67" t="str">
        <f>IFERROR(INDEX('Part Master'!$F$2:$F$1001,MATCH(A478,'Part Master'!$A$2:$A$1001,0)),"")</f>
        <v/>
      </c>
      <c r="J478" s="67" t="str">
        <f>IFERROR(INDEX('Part Master'!$G$2:$G$1001,MATCH(A478,'Part Master'!$A$2:$A$1001,0)),"")</f>
        <v/>
      </c>
      <c r="K478" s="78" t="str">
        <f>IFERROR(INDEX('Part Master'!$H$2:$H$1001,MATCH(A478,'Part Master'!$A$2:$A$1001,0)),"")</f>
        <v/>
      </c>
      <c r="L478" s="81" t="str">
        <f t="shared" si="65"/>
        <v/>
      </c>
      <c r="M478" s="67" t="str">
        <f>IFERROR(INDEX('Part Master'!$I$2:$I$1001,MATCH(A478,'Part Master'!$A$2:$A$1001,0)),"")</f>
        <v/>
      </c>
      <c r="N478" s="67" t="str">
        <f>IFERROR(INDEX('Part Master'!$J$2:$J$1001,MATCH(A478,'Part Master'!$A$2:$A$1001,0)),"")</f>
        <v/>
      </c>
      <c r="O478" s="78" t="str">
        <f>IFERROR(INDEX('Part Master'!$K$2:$K$1001,MATCH(A478,'Part Master'!$A$2:$A$1001,0)),"")</f>
        <v/>
      </c>
      <c r="P478" s="81" t="str">
        <f t="shared" si="66"/>
        <v/>
      </c>
      <c r="Q478" s="78" t="str">
        <f>IFERROR(INDEX('Part Master'!$L$2:$L$1001,MATCH(A478,'Part Master'!$A$2:$A$1001,0)),"")</f>
        <v/>
      </c>
      <c r="R478" s="81" t="str">
        <f t="shared" si="67"/>
        <v/>
      </c>
      <c r="S478" s="81" t="str">
        <f t="shared" si="68"/>
        <v/>
      </c>
      <c r="T478" s="82" t="str">
        <f t="shared" si="69"/>
        <v/>
      </c>
      <c r="U478" s="82" t="str">
        <f t="shared" si="70"/>
        <v/>
      </c>
      <c r="V478" s="82" t="str">
        <f t="shared" si="71"/>
        <v/>
      </c>
    </row>
    <row r="479" spans="1:22" x14ac:dyDescent="0.3">
      <c r="A479" s="6"/>
      <c r="B479" s="43"/>
      <c r="C479" s="67" t="str">
        <f>IFERROR(INDEX('Part Master'!$B$2:$B$1001,MATCH(A479,'Part Master'!$A$2:$A$1001,0)),"")</f>
        <v/>
      </c>
      <c r="D479" s="83" t="str">
        <f t="shared" si="63"/>
        <v/>
      </c>
      <c r="E479" s="68" t="str">
        <f>IFERROR(INDEX('Part Master'!$C$2:$C$1001,MATCH(A479,'Part Master'!$A$2:$A$1001,0)),"")</f>
        <v/>
      </c>
      <c r="F479" s="67" t="str">
        <f>IFERROR(INDEX('Part Master'!$D$2:$D$1001,MATCH(A479,'Part Master'!$A$2:$A$1001,0)),"")</f>
        <v/>
      </c>
      <c r="G479" s="78" t="str">
        <f>IFERROR(INDEX('Part Master'!$E$2:$E$1001,MATCH(A479,'Part Master'!$A$2:$A$1001,0)),"")</f>
        <v/>
      </c>
      <c r="H479" s="84" t="str">
        <f t="shared" si="64"/>
        <v/>
      </c>
      <c r="I479" s="67" t="str">
        <f>IFERROR(INDEX('Part Master'!$F$2:$F$1001,MATCH(A479,'Part Master'!$A$2:$A$1001,0)),"")</f>
        <v/>
      </c>
      <c r="J479" s="67" t="str">
        <f>IFERROR(INDEX('Part Master'!$G$2:$G$1001,MATCH(A479,'Part Master'!$A$2:$A$1001,0)),"")</f>
        <v/>
      </c>
      <c r="K479" s="78" t="str">
        <f>IFERROR(INDEX('Part Master'!$H$2:$H$1001,MATCH(A479,'Part Master'!$A$2:$A$1001,0)),"")</f>
        <v/>
      </c>
      <c r="L479" s="84" t="str">
        <f t="shared" si="65"/>
        <v/>
      </c>
      <c r="M479" s="67" t="str">
        <f>IFERROR(INDEX('Part Master'!$I$2:$I$1001,MATCH(A479,'Part Master'!$A$2:$A$1001,0)),"")</f>
        <v/>
      </c>
      <c r="N479" s="67" t="str">
        <f>IFERROR(INDEX('Part Master'!$J$2:$J$1001,MATCH(A479,'Part Master'!$A$2:$A$1001,0)),"")</f>
        <v/>
      </c>
      <c r="O479" s="78" t="str">
        <f>IFERROR(INDEX('Part Master'!$K$2:$K$1001,MATCH(A479,'Part Master'!$A$2:$A$1001,0)),"")</f>
        <v/>
      </c>
      <c r="P479" s="84" t="str">
        <f t="shared" si="66"/>
        <v/>
      </c>
      <c r="Q479" s="78" t="str">
        <f>IFERROR(INDEX('Part Master'!$L$2:$L$1001,MATCH(A479,'Part Master'!$A$2:$A$1001,0)),"")</f>
        <v/>
      </c>
      <c r="R479" s="84" t="str">
        <f t="shared" si="67"/>
        <v/>
      </c>
      <c r="S479" s="84" t="str">
        <f t="shared" si="68"/>
        <v/>
      </c>
      <c r="T479" s="82" t="str">
        <f t="shared" si="69"/>
        <v/>
      </c>
      <c r="U479" s="82" t="str">
        <f t="shared" si="70"/>
        <v/>
      </c>
      <c r="V479" s="82" t="str">
        <f t="shared" si="71"/>
        <v/>
      </c>
    </row>
    <row r="480" spans="1:22" x14ac:dyDescent="0.3">
      <c r="A480" s="6"/>
      <c r="B480" s="43"/>
      <c r="C480" s="67" t="str">
        <f>IFERROR(INDEX('Part Master'!$B$2:$B$1001,MATCH(A480,'Part Master'!$A$2:$A$1001,0)),"")</f>
        <v/>
      </c>
      <c r="D480" s="80" t="str">
        <f t="shared" si="63"/>
        <v/>
      </c>
      <c r="E480" s="68" t="str">
        <f>IFERROR(INDEX('Part Master'!$C$2:$C$1001,MATCH(A480,'Part Master'!$A$2:$A$1001,0)),"")</f>
        <v/>
      </c>
      <c r="F480" s="67" t="str">
        <f>IFERROR(INDEX('Part Master'!$D$2:$D$1001,MATCH(A480,'Part Master'!$A$2:$A$1001,0)),"")</f>
        <v/>
      </c>
      <c r="G480" s="78" t="str">
        <f>IFERROR(INDEX('Part Master'!$E$2:$E$1001,MATCH(A480,'Part Master'!$A$2:$A$1001,0)),"")</f>
        <v/>
      </c>
      <c r="H480" s="81" t="str">
        <f t="shared" si="64"/>
        <v/>
      </c>
      <c r="I480" s="67" t="str">
        <f>IFERROR(INDEX('Part Master'!$F$2:$F$1001,MATCH(A480,'Part Master'!$A$2:$A$1001,0)),"")</f>
        <v/>
      </c>
      <c r="J480" s="67" t="str">
        <f>IFERROR(INDEX('Part Master'!$G$2:$G$1001,MATCH(A480,'Part Master'!$A$2:$A$1001,0)),"")</f>
        <v/>
      </c>
      <c r="K480" s="78" t="str">
        <f>IFERROR(INDEX('Part Master'!$H$2:$H$1001,MATCH(A480,'Part Master'!$A$2:$A$1001,0)),"")</f>
        <v/>
      </c>
      <c r="L480" s="81" t="str">
        <f t="shared" si="65"/>
        <v/>
      </c>
      <c r="M480" s="67" t="str">
        <f>IFERROR(INDEX('Part Master'!$I$2:$I$1001,MATCH(A480,'Part Master'!$A$2:$A$1001,0)),"")</f>
        <v/>
      </c>
      <c r="N480" s="67" t="str">
        <f>IFERROR(INDEX('Part Master'!$J$2:$J$1001,MATCH(A480,'Part Master'!$A$2:$A$1001,0)),"")</f>
        <v/>
      </c>
      <c r="O480" s="78" t="str">
        <f>IFERROR(INDEX('Part Master'!$K$2:$K$1001,MATCH(A480,'Part Master'!$A$2:$A$1001,0)),"")</f>
        <v/>
      </c>
      <c r="P480" s="81" t="str">
        <f t="shared" si="66"/>
        <v/>
      </c>
      <c r="Q480" s="78" t="str">
        <f>IFERROR(INDEX('Part Master'!$L$2:$L$1001,MATCH(A480,'Part Master'!$A$2:$A$1001,0)),"")</f>
        <v/>
      </c>
      <c r="R480" s="81" t="str">
        <f t="shared" si="67"/>
        <v/>
      </c>
      <c r="S480" s="81" t="str">
        <f t="shared" si="68"/>
        <v/>
      </c>
      <c r="T480" s="82" t="str">
        <f t="shared" si="69"/>
        <v/>
      </c>
      <c r="U480" s="82" t="str">
        <f t="shared" si="70"/>
        <v/>
      </c>
      <c r="V480" s="82" t="str">
        <f t="shared" si="71"/>
        <v/>
      </c>
    </row>
    <row r="481" spans="1:22" x14ac:dyDescent="0.3">
      <c r="A481" s="6"/>
      <c r="B481" s="43"/>
      <c r="C481" s="67" t="str">
        <f>IFERROR(INDEX('Part Master'!$B$2:$B$1001,MATCH(A481,'Part Master'!$A$2:$A$1001,0)),"")</f>
        <v/>
      </c>
      <c r="D481" s="83" t="str">
        <f t="shared" si="63"/>
        <v/>
      </c>
      <c r="E481" s="68" t="str">
        <f>IFERROR(INDEX('Part Master'!$C$2:$C$1001,MATCH(A481,'Part Master'!$A$2:$A$1001,0)),"")</f>
        <v/>
      </c>
      <c r="F481" s="67" t="str">
        <f>IFERROR(INDEX('Part Master'!$D$2:$D$1001,MATCH(A481,'Part Master'!$A$2:$A$1001,0)),"")</f>
        <v/>
      </c>
      <c r="G481" s="78" t="str">
        <f>IFERROR(INDEX('Part Master'!$E$2:$E$1001,MATCH(A481,'Part Master'!$A$2:$A$1001,0)),"")</f>
        <v/>
      </c>
      <c r="H481" s="84" t="str">
        <f t="shared" si="64"/>
        <v/>
      </c>
      <c r="I481" s="67" t="str">
        <f>IFERROR(INDEX('Part Master'!$F$2:$F$1001,MATCH(A481,'Part Master'!$A$2:$A$1001,0)),"")</f>
        <v/>
      </c>
      <c r="J481" s="67" t="str">
        <f>IFERROR(INDEX('Part Master'!$G$2:$G$1001,MATCH(A481,'Part Master'!$A$2:$A$1001,0)),"")</f>
        <v/>
      </c>
      <c r="K481" s="78" t="str">
        <f>IFERROR(INDEX('Part Master'!$H$2:$H$1001,MATCH(A481,'Part Master'!$A$2:$A$1001,0)),"")</f>
        <v/>
      </c>
      <c r="L481" s="84" t="str">
        <f t="shared" si="65"/>
        <v/>
      </c>
      <c r="M481" s="67" t="str">
        <f>IFERROR(INDEX('Part Master'!$I$2:$I$1001,MATCH(A481,'Part Master'!$A$2:$A$1001,0)),"")</f>
        <v/>
      </c>
      <c r="N481" s="67" t="str">
        <f>IFERROR(INDEX('Part Master'!$J$2:$J$1001,MATCH(A481,'Part Master'!$A$2:$A$1001,0)),"")</f>
        <v/>
      </c>
      <c r="O481" s="78" t="str">
        <f>IFERROR(INDEX('Part Master'!$K$2:$K$1001,MATCH(A481,'Part Master'!$A$2:$A$1001,0)),"")</f>
        <v/>
      </c>
      <c r="P481" s="84" t="str">
        <f t="shared" si="66"/>
        <v/>
      </c>
      <c r="Q481" s="78" t="str">
        <f>IFERROR(INDEX('Part Master'!$L$2:$L$1001,MATCH(A481,'Part Master'!$A$2:$A$1001,0)),"")</f>
        <v/>
      </c>
      <c r="R481" s="84" t="str">
        <f t="shared" si="67"/>
        <v/>
      </c>
      <c r="S481" s="84" t="str">
        <f t="shared" si="68"/>
        <v/>
      </c>
      <c r="T481" s="82" t="str">
        <f t="shared" si="69"/>
        <v/>
      </c>
      <c r="U481" s="82" t="str">
        <f t="shared" si="70"/>
        <v/>
      </c>
      <c r="V481" s="82" t="str">
        <f t="shared" si="71"/>
        <v/>
      </c>
    </row>
    <row r="482" spans="1:22" x14ac:dyDescent="0.3">
      <c r="A482" s="6"/>
      <c r="B482" s="43"/>
      <c r="C482" s="67" t="str">
        <f>IFERROR(INDEX('Part Master'!$B$2:$B$1001,MATCH(A482,'Part Master'!$A$2:$A$1001,0)),"")</f>
        <v/>
      </c>
      <c r="D482" s="80" t="str">
        <f t="shared" si="63"/>
        <v/>
      </c>
      <c r="E482" s="68" t="str">
        <f>IFERROR(INDEX('Part Master'!$C$2:$C$1001,MATCH(A482,'Part Master'!$A$2:$A$1001,0)),"")</f>
        <v/>
      </c>
      <c r="F482" s="67" t="str">
        <f>IFERROR(INDEX('Part Master'!$D$2:$D$1001,MATCH(A482,'Part Master'!$A$2:$A$1001,0)),"")</f>
        <v/>
      </c>
      <c r="G482" s="78" t="str">
        <f>IFERROR(INDEX('Part Master'!$E$2:$E$1001,MATCH(A482,'Part Master'!$A$2:$A$1001,0)),"")</f>
        <v/>
      </c>
      <c r="H482" s="81" t="str">
        <f t="shared" si="64"/>
        <v/>
      </c>
      <c r="I482" s="67" t="str">
        <f>IFERROR(INDEX('Part Master'!$F$2:$F$1001,MATCH(A482,'Part Master'!$A$2:$A$1001,0)),"")</f>
        <v/>
      </c>
      <c r="J482" s="67" t="str">
        <f>IFERROR(INDEX('Part Master'!$G$2:$G$1001,MATCH(A482,'Part Master'!$A$2:$A$1001,0)),"")</f>
        <v/>
      </c>
      <c r="K482" s="78" t="str">
        <f>IFERROR(INDEX('Part Master'!$H$2:$H$1001,MATCH(A482,'Part Master'!$A$2:$A$1001,0)),"")</f>
        <v/>
      </c>
      <c r="L482" s="81" t="str">
        <f t="shared" si="65"/>
        <v/>
      </c>
      <c r="M482" s="67" t="str">
        <f>IFERROR(INDEX('Part Master'!$I$2:$I$1001,MATCH(A482,'Part Master'!$A$2:$A$1001,0)),"")</f>
        <v/>
      </c>
      <c r="N482" s="67" t="str">
        <f>IFERROR(INDEX('Part Master'!$J$2:$J$1001,MATCH(A482,'Part Master'!$A$2:$A$1001,0)),"")</f>
        <v/>
      </c>
      <c r="O482" s="78" t="str">
        <f>IFERROR(INDEX('Part Master'!$K$2:$K$1001,MATCH(A482,'Part Master'!$A$2:$A$1001,0)),"")</f>
        <v/>
      </c>
      <c r="P482" s="81" t="str">
        <f t="shared" si="66"/>
        <v/>
      </c>
      <c r="Q482" s="78" t="str">
        <f>IFERROR(INDEX('Part Master'!$L$2:$L$1001,MATCH(A482,'Part Master'!$A$2:$A$1001,0)),"")</f>
        <v/>
      </c>
      <c r="R482" s="81" t="str">
        <f t="shared" si="67"/>
        <v/>
      </c>
      <c r="S482" s="81" t="str">
        <f t="shared" si="68"/>
        <v/>
      </c>
      <c r="T482" s="82" t="str">
        <f t="shared" si="69"/>
        <v/>
      </c>
      <c r="U482" s="82" t="str">
        <f t="shared" si="70"/>
        <v/>
      </c>
      <c r="V482" s="82" t="str">
        <f t="shared" si="71"/>
        <v/>
      </c>
    </row>
    <row r="483" spans="1:22" x14ac:dyDescent="0.3">
      <c r="A483" s="6"/>
      <c r="B483" s="43"/>
      <c r="C483" s="67" t="str">
        <f>IFERROR(INDEX('Part Master'!$B$2:$B$1001,MATCH(A483,'Part Master'!$A$2:$A$1001,0)),"")</f>
        <v/>
      </c>
      <c r="D483" s="83" t="str">
        <f t="shared" si="63"/>
        <v/>
      </c>
      <c r="E483" s="68" t="str">
        <f>IFERROR(INDEX('Part Master'!$C$2:$C$1001,MATCH(A483,'Part Master'!$A$2:$A$1001,0)),"")</f>
        <v/>
      </c>
      <c r="F483" s="67" t="str">
        <f>IFERROR(INDEX('Part Master'!$D$2:$D$1001,MATCH(A483,'Part Master'!$A$2:$A$1001,0)),"")</f>
        <v/>
      </c>
      <c r="G483" s="78" t="str">
        <f>IFERROR(INDEX('Part Master'!$E$2:$E$1001,MATCH(A483,'Part Master'!$A$2:$A$1001,0)),"")</f>
        <v/>
      </c>
      <c r="H483" s="84" t="str">
        <f t="shared" si="64"/>
        <v/>
      </c>
      <c r="I483" s="67" t="str">
        <f>IFERROR(INDEX('Part Master'!$F$2:$F$1001,MATCH(A483,'Part Master'!$A$2:$A$1001,0)),"")</f>
        <v/>
      </c>
      <c r="J483" s="67" t="str">
        <f>IFERROR(INDEX('Part Master'!$G$2:$G$1001,MATCH(A483,'Part Master'!$A$2:$A$1001,0)),"")</f>
        <v/>
      </c>
      <c r="K483" s="78" t="str">
        <f>IFERROR(INDEX('Part Master'!$H$2:$H$1001,MATCH(A483,'Part Master'!$A$2:$A$1001,0)),"")</f>
        <v/>
      </c>
      <c r="L483" s="84" t="str">
        <f t="shared" si="65"/>
        <v/>
      </c>
      <c r="M483" s="67" t="str">
        <f>IFERROR(INDEX('Part Master'!$I$2:$I$1001,MATCH(A483,'Part Master'!$A$2:$A$1001,0)),"")</f>
        <v/>
      </c>
      <c r="N483" s="67" t="str">
        <f>IFERROR(INDEX('Part Master'!$J$2:$J$1001,MATCH(A483,'Part Master'!$A$2:$A$1001,0)),"")</f>
        <v/>
      </c>
      <c r="O483" s="78" t="str">
        <f>IFERROR(INDEX('Part Master'!$K$2:$K$1001,MATCH(A483,'Part Master'!$A$2:$A$1001,0)),"")</f>
        <v/>
      </c>
      <c r="P483" s="84" t="str">
        <f t="shared" si="66"/>
        <v/>
      </c>
      <c r="Q483" s="78" t="str">
        <f>IFERROR(INDEX('Part Master'!$L$2:$L$1001,MATCH(A483,'Part Master'!$A$2:$A$1001,0)),"")</f>
        <v/>
      </c>
      <c r="R483" s="84" t="str">
        <f t="shared" si="67"/>
        <v/>
      </c>
      <c r="S483" s="84" t="str">
        <f t="shared" si="68"/>
        <v/>
      </c>
      <c r="T483" s="82" t="str">
        <f t="shared" si="69"/>
        <v/>
      </c>
      <c r="U483" s="82" t="str">
        <f t="shared" si="70"/>
        <v/>
      </c>
      <c r="V483" s="82" t="str">
        <f t="shared" si="71"/>
        <v/>
      </c>
    </row>
    <row r="484" spans="1:22" x14ac:dyDescent="0.3">
      <c r="A484" s="6"/>
      <c r="B484" s="43"/>
      <c r="C484" s="67" t="str">
        <f>IFERROR(INDEX('Part Master'!$B$2:$B$1001,MATCH(A484,'Part Master'!$A$2:$A$1001,0)),"")</f>
        <v/>
      </c>
      <c r="D484" s="80" t="str">
        <f t="shared" si="63"/>
        <v/>
      </c>
      <c r="E484" s="68" t="str">
        <f>IFERROR(INDEX('Part Master'!$C$2:$C$1001,MATCH(A484,'Part Master'!$A$2:$A$1001,0)),"")</f>
        <v/>
      </c>
      <c r="F484" s="67" t="str">
        <f>IFERROR(INDEX('Part Master'!$D$2:$D$1001,MATCH(A484,'Part Master'!$A$2:$A$1001,0)),"")</f>
        <v/>
      </c>
      <c r="G484" s="78" t="str">
        <f>IFERROR(INDEX('Part Master'!$E$2:$E$1001,MATCH(A484,'Part Master'!$A$2:$A$1001,0)),"")</f>
        <v/>
      </c>
      <c r="H484" s="81" t="str">
        <f t="shared" si="64"/>
        <v/>
      </c>
      <c r="I484" s="67" t="str">
        <f>IFERROR(INDEX('Part Master'!$F$2:$F$1001,MATCH(A484,'Part Master'!$A$2:$A$1001,0)),"")</f>
        <v/>
      </c>
      <c r="J484" s="67" t="str">
        <f>IFERROR(INDEX('Part Master'!$G$2:$G$1001,MATCH(A484,'Part Master'!$A$2:$A$1001,0)),"")</f>
        <v/>
      </c>
      <c r="K484" s="78" t="str">
        <f>IFERROR(INDEX('Part Master'!$H$2:$H$1001,MATCH(A484,'Part Master'!$A$2:$A$1001,0)),"")</f>
        <v/>
      </c>
      <c r="L484" s="81" t="str">
        <f t="shared" si="65"/>
        <v/>
      </c>
      <c r="M484" s="67" t="str">
        <f>IFERROR(INDEX('Part Master'!$I$2:$I$1001,MATCH(A484,'Part Master'!$A$2:$A$1001,0)),"")</f>
        <v/>
      </c>
      <c r="N484" s="67" t="str">
        <f>IFERROR(INDEX('Part Master'!$J$2:$J$1001,MATCH(A484,'Part Master'!$A$2:$A$1001,0)),"")</f>
        <v/>
      </c>
      <c r="O484" s="78" t="str">
        <f>IFERROR(INDEX('Part Master'!$K$2:$K$1001,MATCH(A484,'Part Master'!$A$2:$A$1001,0)),"")</f>
        <v/>
      </c>
      <c r="P484" s="81" t="str">
        <f t="shared" si="66"/>
        <v/>
      </c>
      <c r="Q484" s="78" t="str">
        <f>IFERROR(INDEX('Part Master'!$L$2:$L$1001,MATCH(A484,'Part Master'!$A$2:$A$1001,0)),"")</f>
        <v/>
      </c>
      <c r="R484" s="81" t="str">
        <f t="shared" si="67"/>
        <v/>
      </c>
      <c r="S484" s="81" t="str">
        <f t="shared" si="68"/>
        <v/>
      </c>
      <c r="T484" s="82" t="str">
        <f t="shared" si="69"/>
        <v/>
      </c>
      <c r="U484" s="82" t="str">
        <f t="shared" si="70"/>
        <v/>
      </c>
      <c r="V484" s="82" t="str">
        <f t="shared" si="71"/>
        <v/>
      </c>
    </row>
    <row r="485" spans="1:22" x14ac:dyDescent="0.3">
      <c r="A485" s="6"/>
      <c r="B485" s="43"/>
      <c r="C485" s="67" t="str">
        <f>IFERROR(INDEX('Part Master'!$B$2:$B$1001,MATCH(A485,'Part Master'!$A$2:$A$1001,0)),"")</f>
        <v/>
      </c>
      <c r="D485" s="83" t="str">
        <f t="shared" si="63"/>
        <v/>
      </c>
      <c r="E485" s="68" t="str">
        <f>IFERROR(INDEX('Part Master'!$C$2:$C$1001,MATCH(A485,'Part Master'!$A$2:$A$1001,0)),"")</f>
        <v/>
      </c>
      <c r="F485" s="67" t="str">
        <f>IFERROR(INDEX('Part Master'!$D$2:$D$1001,MATCH(A485,'Part Master'!$A$2:$A$1001,0)),"")</f>
        <v/>
      </c>
      <c r="G485" s="78" t="str">
        <f>IFERROR(INDEX('Part Master'!$E$2:$E$1001,MATCH(A485,'Part Master'!$A$2:$A$1001,0)),"")</f>
        <v/>
      </c>
      <c r="H485" s="84" t="str">
        <f t="shared" si="64"/>
        <v/>
      </c>
      <c r="I485" s="67" t="str">
        <f>IFERROR(INDEX('Part Master'!$F$2:$F$1001,MATCH(A485,'Part Master'!$A$2:$A$1001,0)),"")</f>
        <v/>
      </c>
      <c r="J485" s="67" t="str">
        <f>IFERROR(INDEX('Part Master'!$G$2:$G$1001,MATCH(A485,'Part Master'!$A$2:$A$1001,0)),"")</f>
        <v/>
      </c>
      <c r="K485" s="78" t="str">
        <f>IFERROR(INDEX('Part Master'!$H$2:$H$1001,MATCH(A485,'Part Master'!$A$2:$A$1001,0)),"")</f>
        <v/>
      </c>
      <c r="L485" s="84" t="str">
        <f t="shared" si="65"/>
        <v/>
      </c>
      <c r="M485" s="67" t="str">
        <f>IFERROR(INDEX('Part Master'!$I$2:$I$1001,MATCH(A485,'Part Master'!$A$2:$A$1001,0)),"")</f>
        <v/>
      </c>
      <c r="N485" s="67" t="str">
        <f>IFERROR(INDEX('Part Master'!$J$2:$J$1001,MATCH(A485,'Part Master'!$A$2:$A$1001,0)),"")</f>
        <v/>
      </c>
      <c r="O485" s="78" t="str">
        <f>IFERROR(INDEX('Part Master'!$K$2:$K$1001,MATCH(A485,'Part Master'!$A$2:$A$1001,0)),"")</f>
        <v/>
      </c>
      <c r="P485" s="84" t="str">
        <f t="shared" si="66"/>
        <v/>
      </c>
      <c r="Q485" s="78" t="str">
        <f>IFERROR(INDEX('Part Master'!$L$2:$L$1001,MATCH(A485,'Part Master'!$A$2:$A$1001,0)),"")</f>
        <v/>
      </c>
      <c r="R485" s="84" t="str">
        <f t="shared" si="67"/>
        <v/>
      </c>
      <c r="S485" s="84" t="str">
        <f t="shared" si="68"/>
        <v/>
      </c>
      <c r="T485" s="82" t="str">
        <f t="shared" si="69"/>
        <v/>
      </c>
      <c r="U485" s="82" t="str">
        <f t="shared" si="70"/>
        <v/>
      </c>
      <c r="V485" s="82" t="str">
        <f t="shared" si="71"/>
        <v/>
      </c>
    </row>
    <row r="486" spans="1:22" x14ac:dyDescent="0.3">
      <c r="A486" s="6"/>
      <c r="B486" s="43"/>
      <c r="C486" s="67" t="str">
        <f>IFERROR(INDEX('Part Master'!$B$2:$B$1001,MATCH(A486,'Part Master'!$A$2:$A$1001,0)),"")</f>
        <v/>
      </c>
      <c r="D486" s="80" t="str">
        <f t="shared" si="63"/>
        <v/>
      </c>
      <c r="E486" s="68" t="str">
        <f>IFERROR(INDEX('Part Master'!$C$2:$C$1001,MATCH(A486,'Part Master'!$A$2:$A$1001,0)),"")</f>
        <v/>
      </c>
      <c r="F486" s="67" t="str">
        <f>IFERROR(INDEX('Part Master'!$D$2:$D$1001,MATCH(A486,'Part Master'!$A$2:$A$1001,0)),"")</f>
        <v/>
      </c>
      <c r="G486" s="78" t="str">
        <f>IFERROR(INDEX('Part Master'!$E$2:$E$1001,MATCH(A486,'Part Master'!$A$2:$A$1001,0)),"")</f>
        <v/>
      </c>
      <c r="H486" s="81" t="str">
        <f t="shared" si="64"/>
        <v/>
      </c>
      <c r="I486" s="67" t="str">
        <f>IFERROR(INDEX('Part Master'!$F$2:$F$1001,MATCH(A486,'Part Master'!$A$2:$A$1001,0)),"")</f>
        <v/>
      </c>
      <c r="J486" s="67" t="str">
        <f>IFERROR(INDEX('Part Master'!$G$2:$G$1001,MATCH(A486,'Part Master'!$A$2:$A$1001,0)),"")</f>
        <v/>
      </c>
      <c r="K486" s="78" t="str">
        <f>IFERROR(INDEX('Part Master'!$H$2:$H$1001,MATCH(A486,'Part Master'!$A$2:$A$1001,0)),"")</f>
        <v/>
      </c>
      <c r="L486" s="81" t="str">
        <f t="shared" si="65"/>
        <v/>
      </c>
      <c r="M486" s="67" t="str">
        <f>IFERROR(INDEX('Part Master'!$I$2:$I$1001,MATCH(A486,'Part Master'!$A$2:$A$1001,0)),"")</f>
        <v/>
      </c>
      <c r="N486" s="67" t="str">
        <f>IFERROR(INDEX('Part Master'!$J$2:$J$1001,MATCH(A486,'Part Master'!$A$2:$A$1001,0)),"")</f>
        <v/>
      </c>
      <c r="O486" s="78" t="str">
        <f>IFERROR(INDEX('Part Master'!$K$2:$K$1001,MATCH(A486,'Part Master'!$A$2:$A$1001,0)),"")</f>
        <v/>
      </c>
      <c r="P486" s="81" t="str">
        <f t="shared" si="66"/>
        <v/>
      </c>
      <c r="Q486" s="78" t="str">
        <f>IFERROR(INDEX('Part Master'!$L$2:$L$1001,MATCH(A486,'Part Master'!$A$2:$A$1001,0)),"")</f>
        <v/>
      </c>
      <c r="R486" s="81" t="str">
        <f t="shared" si="67"/>
        <v/>
      </c>
      <c r="S486" s="81" t="str">
        <f t="shared" si="68"/>
        <v/>
      </c>
      <c r="T486" s="82" t="str">
        <f t="shared" si="69"/>
        <v/>
      </c>
      <c r="U486" s="82" t="str">
        <f t="shared" si="70"/>
        <v/>
      </c>
      <c r="V486" s="82" t="str">
        <f t="shared" si="71"/>
        <v/>
      </c>
    </row>
    <row r="487" spans="1:22" x14ac:dyDescent="0.3">
      <c r="A487" s="6"/>
      <c r="B487" s="43"/>
      <c r="C487" s="67" t="str">
        <f>IFERROR(INDEX('Part Master'!$B$2:$B$1001,MATCH(A487,'Part Master'!$A$2:$A$1001,0)),"")</f>
        <v/>
      </c>
      <c r="D487" s="83" t="str">
        <f t="shared" si="63"/>
        <v/>
      </c>
      <c r="E487" s="68" t="str">
        <f>IFERROR(INDEX('Part Master'!$C$2:$C$1001,MATCH(A487,'Part Master'!$A$2:$A$1001,0)),"")</f>
        <v/>
      </c>
      <c r="F487" s="67" t="str">
        <f>IFERROR(INDEX('Part Master'!$D$2:$D$1001,MATCH(A487,'Part Master'!$A$2:$A$1001,0)),"")</f>
        <v/>
      </c>
      <c r="G487" s="78" t="str">
        <f>IFERROR(INDEX('Part Master'!$E$2:$E$1001,MATCH(A487,'Part Master'!$A$2:$A$1001,0)),"")</f>
        <v/>
      </c>
      <c r="H487" s="84" t="str">
        <f t="shared" si="64"/>
        <v/>
      </c>
      <c r="I487" s="67" t="str">
        <f>IFERROR(INDEX('Part Master'!$F$2:$F$1001,MATCH(A487,'Part Master'!$A$2:$A$1001,0)),"")</f>
        <v/>
      </c>
      <c r="J487" s="67" t="str">
        <f>IFERROR(INDEX('Part Master'!$G$2:$G$1001,MATCH(A487,'Part Master'!$A$2:$A$1001,0)),"")</f>
        <v/>
      </c>
      <c r="K487" s="78" t="str">
        <f>IFERROR(INDEX('Part Master'!$H$2:$H$1001,MATCH(A487,'Part Master'!$A$2:$A$1001,0)),"")</f>
        <v/>
      </c>
      <c r="L487" s="84" t="str">
        <f t="shared" si="65"/>
        <v/>
      </c>
      <c r="M487" s="67" t="str">
        <f>IFERROR(INDEX('Part Master'!$I$2:$I$1001,MATCH(A487,'Part Master'!$A$2:$A$1001,0)),"")</f>
        <v/>
      </c>
      <c r="N487" s="67" t="str">
        <f>IFERROR(INDEX('Part Master'!$J$2:$J$1001,MATCH(A487,'Part Master'!$A$2:$A$1001,0)),"")</f>
        <v/>
      </c>
      <c r="O487" s="78" t="str">
        <f>IFERROR(INDEX('Part Master'!$K$2:$K$1001,MATCH(A487,'Part Master'!$A$2:$A$1001,0)),"")</f>
        <v/>
      </c>
      <c r="P487" s="84" t="str">
        <f t="shared" si="66"/>
        <v/>
      </c>
      <c r="Q487" s="78" t="str">
        <f>IFERROR(INDEX('Part Master'!$L$2:$L$1001,MATCH(A487,'Part Master'!$A$2:$A$1001,0)),"")</f>
        <v/>
      </c>
      <c r="R487" s="84" t="str">
        <f t="shared" si="67"/>
        <v/>
      </c>
      <c r="S487" s="84" t="str">
        <f t="shared" si="68"/>
        <v/>
      </c>
      <c r="T487" s="82" t="str">
        <f t="shared" si="69"/>
        <v/>
      </c>
      <c r="U487" s="82" t="str">
        <f t="shared" si="70"/>
        <v/>
      </c>
      <c r="V487" s="82" t="str">
        <f t="shared" si="71"/>
        <v/>
      </c>
    </row>
    <row r="488" spans="1:22" x14ac:dyDescent="0.3">
      <c r="A488" s="6"/>
      <c r="B488" s="43"/>
      <c r="C488" s="67" t="str">
        <f>IFERROR(INDEX('Part Master'!$B$2:$B$1001,MATCH(A488,'Part Master'!$A$2:$A$1001,0)),"")</f>
        <v/>
      </c>
      <c r="D488" s="80" t="str">
        <f t="shared" si="63"/>
        <v/>
      </c>
      <c r="E488" s="68" t="str">
        <f>IFERROR(INDEX('Part Master'!$C$2:$C$1001,MATCH(A488,'Part Master'!$A$2:$A$1001,0)),"")</f>
        <v/>
      </c>
      <c r="F488" s="67" t="str">
        <f>IFERROR(INDEX('Part Master'!$D$2:$D$1001,MATCH(A488,'Part Master'!$A$2:$A$1001,0)),"")</f>
        <v/>
      </c>
      <c r="G488" s="78" t="str">
        <f>IFERROR(INDEX('Part Master'!$E$2:$E$1001,MATCH(A488,'Part Master'!$A$2:$A$1001,0)),"")</f>
        <v/>
      </c>
      <c r="H488" s="81" t="str">
        <f t="shared" si="64"/>
        <v/>
      </c>
      <c r="I488" s="67" t="str">
        <f>IFERROR(INDEX('Part Master'!$F$2:$F$1001,MATCH(A488,'Part Master'!$A$2:$A$1001,0)),"")</f>
        <v/>
      </c>
      <c r="J488" s="67" t="str">
        <f>IFERROR(INDEX('Part Master'!$G$2:$G$1001,MATCH(A488,'Part Master'!$A$2:$A$1001,0)),"")</f>
        <v/>
      </c>
      <c r="K488" s="78" t="str">
        <f>IFERROR(INDEX('Part Master'!$H$2:$H$1001,MATCH(A488,'Part Master'!$A$2:$A$1001,0)),"")</f>
        <v/>
      </c>
      <c r="L488" s="81" t="str">
        <f t="shared" si="65"/>
        <v/>
      </c>
      <c r="M488" s="67" t="str">
        <f>IFERROR(INDEX('Part Master'!$I$2:$I$1001,MATCH(A488,'Part Master'!$A$2:$A$1001,0)),"")</f>
        <v/>
      </c>
      <c r="N488" s="67" t="str">
        <f>IFERROR(INDEX('Part Master'!$J$2:$J$1001,MATCH(A488,'Part Master'!$A$2:$A$1001,0)),"")</f>
        <v/>
      </c>
      <c r="O488" s="78" t="str">
        <f>IFERROR(INDEX('Part Master'!$K$2:$K$1001,MATCH(A488,'Part Master'!$A$2:$A$1001,0)),"")</f>
        <v/>
      </c>
      <c r="P488" s="81" t="str">
        <f t="shared" si="66"/>
        <v/>
      </c>
      <c r="Q488" s="78" t="str">
        <f>IFERROR(INDEX('Part Master'!$L$2:$L$1001,MATCH(A488,'Part Master'!$A$2:$A$1001,0)),"")</f>
        <v/>
      </c>
      <c r="R488" s="81" t="str">
        <f t="shared" si="67"/>
        <v/>
      </c>
      <c r="S488" s="81" t="str">
        <f t="shared" si="68"/>
        <v/>
      </c>
      <c r="T488" s="82" t="str">
        <f t="shared" si="69"/>
        <v/>
      </c>
      <c r="U488" s="82" t="str">
        <f t="shared" si="70"/>
        <v/>
      </c>
      <c r="V488" s="82" t="str">
        <f t="shared" si="71"/>
        <v/>
      </c>
    </row>
    <row r="489" spans="1:22" x14ac:dyDescent="0.3">
      <c r="A489" s="6"/>
      <c r="B489" s="43"/>
      <c r="C489" s="67" t="str">
        <f>IFERROR(INDEX('Part Master'!$B$2:$B$1001,MATCH(A489,'Part Master'!$A$2:$A$1001,0)),"")</f>
        <v/>
      </c>
      <c r="D489" s="83" t="str">
        <f t="shared" si="63"/>
        <v/>
      </c>
      <c r="E489" s="68" t="str">
        <f>IFERROR(INDEX('Part Master'!$C$2:$C$1001,MATCH(A489,'Part Master'!$A$2:$A$1001,0)),"")</f>
        <v/>
      </c>
      <c r="F489" s="67" t="str">
        <f>IFERROR(INDEX('Part Master'!$D$2:$D$1001,MATCH(A489,'Part Master'!$A$2:$A$1001,0)),"")</f>
        <v/>
      </c>
      <c r="G489" s="78" t="str">
        <f>IFERROR(INDEX('Part Master'!$E$2:$E$1001,MATCH(A489,'Part Master'!$A$2:$A$1001,0)),"")</f>
        <v/>
      </c>
      <c r="H489" s="84" t="str">
        <f t="shared" si="64"/>
        <v/>
      </c>
      <c r="I489" s="67" t="str">
        <f>IFERROR(INDEX('Part Master'!$F$2:$F$1001,MATCH(A489,'Part Master'!$A$2:$A$1001,0)),"")</f>
        <v/>
      </c>
      <c r="J489" s="67" t="str">
        <f>IFERROR(INDEX('Part Master'!$G$2:$G$1001,MATCH(A489,'Part Master'!$A$2:$A$1001,0)),"")</f>
        <v/>
      </c>
      <c r="K489" s="78" t="str">
        <f>IFERROR(INDEX('Part Master'!$H$2:$H$1001,MATCH(A489,'Part Master'!$A$2:$A$1001,0)),"")</f>
        <v/>
      </c>
      <c r="L489" s="84" t="str">
        <f t="shared" si="65"/>
        <v/>
      </c>
      <c r="M489" s="67" t="str">
        <f>IFERROR(INDEX('Part Master'!$I$2:$I$1001,MATCH(A489,'Part Master'!$A$2:$A$1001,0)),"")</f>
        <v/>
      </c>
      <c r="N489" s="67" t="str">
        <f>IFERROR(INDEX('Part Master'!$J$2:$J$1001,MATCH(A489,'Part Master'!$A$2:$A$1001,0)),"")</f>
        <v/>
      </c>
      <c r="O489" s="78" t="str">
        <f>IFERROR(INDEX('Part Master'!$K$2:$K$1001,MATCH(A489,'Part Master'!$A$2:$A$1001,0)),"")</f>
        <v/>
      </c>
      <c r="P489" s="84" t="str">
        <f t="shared" si="66"/>
        <v/>
      </c>
      <c r="Q489" s="78" t="str">
        <f>IFERROR(INDEX('Part Master'!$L$2:$L$1001,MATCH(A489,'Part Master'!$A$2:$A$1001,0)),"")</f>
        <v/>
      </c>
      <c r="R489" s="84" t="str">
        <f t="shared" si="67"/>
        <v/>
      </c>
      <c r="S489" s="84" t="str">
        <f t="shared" si="68"/>
        <v/>
      </c>
      <c r="T489" s="82" t="str">
        <f t="shared" si="69"/>
        <v/>
      </c>
      <c r="U489" s="82" t="str">
        <f t="shared" si="70"/>
        <v/>
      </c>
      <c r="V489" s="82" t="str">
        <f t="shared" si="71"/>
        <v/>
      </c>
    </row>
    <row r="490" spans="1:22" x14ac:dyDescent="0.3">
      <c r="A490" s="6"/>
      <c r="B490" s="43"/>
      <c r="C490" s="67" t="str">
        <f>IFERROR(INDEX('Part Master'!$B$2:$B$1001,MATCH(A490,'Part Master'!$A$2:$A$1001,0)),"")</f>
        <v/>
      </c>
      <c r="D490" s="80" t="str">
        <f t="shared" si="63"/>
        <v/>
      </c>
      <c r="E490" s="68" t="str">
        <f>IFERROR(INDEX('Part Master'!$C$2:$C$1001,MATCH(A490,'Part Master'!$A$2:$A$1001,0)),"")</f>
        <v/>
      </c>
      <c r="F490" s="67" t="str">
        <f>IFERROR(INDEX('Part Master'!$D$2:$D$1001,MATCH(A490,'Part Master'!$A$2:$A$1001,0)),"")</f>
        <v/>
      </c>
      <c r="G490" s="78" t="str">
        <f>IFERROR(INDEX('Part Master'!$E$2:$E$1001,MATCH(A490,'Part Master'!$A$2:$A$1001,0)),"")</f>
        <v/>
      </c>
      <c r="H490" s="81" t="str">
        <f t="shared" si="64"/>
        <v/>
      </c>
      <c r="I490" s="67" t="str">
        <f>IFERROR(INDEX('Part Master'!$F$2:$F$1001,MATCH(A490,'Part Master'!$A$2:$A$1001,0)),"")</f>
        <v/>
      </c>
      <c r="J490" s="67" t="str">
        <f>IFERROR(INDEX('Part Master'!$G$2:$G$1001,MATCH(A490,'Part Master'!$A$2:$A$1001,0)),"")</f>
        <v/>
      </c>
      <c r="K490" s="78" t="str">
        <f>IFERROR(INDEX('Part Master'!$H$2:$H$1001,MATCH(A490,'Part Master'!$A$2:$A$1001,0)),"")</f>
        <v/>
      </c>
      <c r="L490" s="81" t="str">
        <f t="shared" si="65"/>
        <v/>
      </c>
      <c r="M490" s="67" t="str">
        <f>IFERROR(INDEX('Part Master'!$I$2:$I$1001,MATCH(A490,'Part Master'!$A$2:$A$1001,0)),"")</f>
        <v/>
      </c>
      <c r="N490" s="67" t="str">
        <f>IFERROR(INDEX('Part Master'!$J$2:$J$1001,MATCH(A490,'Part Master'!$A$2:$A$1001,0)),"")</f>
        <v/>
      </c>
      <c r="O490" s="78" t="str">
        <f>IFERROR(INDEX('Part Master'!$K$2:$K$1001,MATCH(A490,'Part Master'!$A$2:$A$1001,0)),"")</f>
        <v/>
      </c>
      <c r="P490" s="81" t="str">
        <f t="shared" si="66"/>
        <v/>
      </c>
      <c r="Q490" s="78" t="str">
        <f>IFERROR(INDEX('Part Master'!$L$2:$L$1001,MATCH(A490,'Part Master'!$A$2:$A$1001,0)),"")</f>
        <v/>
      </c>
      <c r="R490" s="81" t="str">
        <f t="shared" si="67"/>
        <v/>
      </c>
      <c r="S490" s="81" t="str">
        <f t="shared" si="68"/>
        <v/>
      </c>
      <c r="T490" s="82" t="str">
        <f t="shared" si="69"/>
        <v/>
      </c>
      <c r="U490" s="82" t="str">
        <f t="shared" si="70"/>
        <v/>
      </c>
      <c r="V490" s="82" t="str">
        <f t="shared" si="71"/>
        <v/>
      </c>
    </row>
    <row r="491" spans="1:22" x14ac:dyDescent="0.3">
      <c r="A491" s="6"/>
      <c r="B491" s="43"/>
      <c r="C491" s="67" t="str">
        <f>IFERROR(INDEX('Part Master'!$B$2:$B$1001,MATCH(A491,'Part Master'!$A$2:$A$1001,0)),"")</f>
        <v/>
      </c>
      <c r="D491" s="83" t="str">
        <f t="shared" si="63"/>
        <v/>
      </c>
      <c r="E491" s="68" t="str">
        <f>IFERROR(INDEX('Part Master'!$C$2:$C$1001,MATCH(A491,'Part Master'!$A$2:$A$1001,0)),"")</f>
        <v/>
      </c>
      <c r="F491" s="67" t="str">
        <f>IFERROR(INDEX('Part Master'!$D$2:$D$1001,MATCH(A491,'Part Master'!$A$2:$A$1001,0)),"")</f>
        <v/>
      </c>
      <c r="G491" s="78" t="str">
        <f>IFERROR(INDEX('Part Master'!$E$2:$E$1001,MATCH(A491,'Part Master'!$A$2:$A$1001,0)),"")</f>
        <v/>
      </c>
      <c r="H491" s="84" t="str">
        <f t="shared" si="64"/>
        <v/>
      </c>
      <c r="I491" s="67" t="str">
        <f>IFERROR(INDEX('Part Master'!$F$2:$F$1001,MATCH(A491,'Part Master'!$A$2:$A$1001,0)),"")</f>
        <v/>
      </c>
      <c r="J491" s="67" t="str">
        <f>IFERROR(INDEX('Part Master'!$G$2:$G$1001,MATCH(A491,'Part Master'!$A$2:$A$1001,0)),"")</f>
        <v/>
      </c>
      <c r="K491" s="78" t="str">
        <f>IFERROR(INDEX('Part Master'!$H$2:$H$1001,MATCH(A491,'Part Master'!$A$2:$A$1001,0)),"")</f>
        <v/>
      </c>
      <c r="L491" s="84" t="str">
        <f t="shared" si="65"/>
        <v/>
      </c>
      <c r="M491" s="67" t="str">
        <f>IFERROR(INDEX('Part Master'!$I$2:$I$1001,MATCH(A491,'Part Master'!$A$2:$A$1001,0)),"")</f>
        <v/>
      </c>
      <c r="N491" s="67" t="str">
        <f>IFERROR(INDEX('Part Master'!$J$2:$J$1001,MATCH(A491,'Part Master'!$A$2:$A$1001,0)),"")</f>
        <v/>
      </c>
      <c r="O491" s="78" t="str">
        <f>IFERROR(INDEX('Part Master'!$K$2:$K$1001,MATCH(A491,'Part Master'!$A$2:$A$1001,0)),"")</f>
        <v/>
      </c>
      <c r="P491" s="84" t="str">
        <f t="shared" si="66"/>
        <v/>
      </c>
      <c r="Q491" s="78" t="str">
        <f>IFERROR(INDEX('Part Master'!$L$2:$L$1001,MATCH(A491,'Part Master'!$A$2:$A$1001,0)),"")</f>
        <v/>
      </c>
      <c r="R491" s="84" t="str">
        <f t="shared" si="67"/>
        <v/>
      </c>
      <c r="S491" s="84" t="str">
        <f t="shared" si="68"/>
        <v/>
      </c>
      <c r="T491" s="82" t="str">
        <f t="shared" si="69"/>
        <v/>
      </c>
      <c r="U491" s="82" t="str">
        <f t="shared" si="70"/>
        <v/>
      </c>
      <c r="V491" s="82" t="str">
        <f t="shared" si="71"/>
        <v/>
      </c>
    </row>
    <row r="492" spans="1:22" x14ac:dyDescent="0.3">
      <c r="A492" s="6"/>
      <c r="B492" s="43"/>
      <c r="C492" s="67" t="str">
        <f>IFERROR(INDEX('Part Master'!$B$2:$B$1001,MATCH(A492,'Part Master'!$A$2:$A$1001,0)),"")</f>
        <v/>
      </c>
      <c r="D492" s="80" t="str">
        <f t="shared" si="63"/>
        <v/>
      </c>
      <c r="E492" s="68" t="str">
        <f>IFERROR(INDEX('Part Master'!$C$2:$C$1001,MATCH(A492,'Part Master'!$A$2:$A$1001,0)),"")</f>
        <v/>
      </c>
      <c r="F492" s="67" t="str">
        <f>IFERROR(INDEX('Part Master'!$D$2:$D$1001,MATCH(A492,'Part Master'!$A$2:$A$1001,0)),"")</f>
        <v/>
      </c>
      <c r="G492" s="78" t="str">
        <f>IFERROR(INDEX('Part Master'!$E$2:$E$1001,MATCH(A492,'Part Master'!$A$2:$A$1001,0)),"")</f>
        <v/>
      </c>
      <c r="H492" s="81" t="str">
        <f t="shared" si="64"/>
        <v/>
      </c>
      <c r="I492" s="67" t="str">
        <f>IFERROR(INDEX('Part Master'!$F$2:$F$1001,MATCH(A492,'Part Master'!$A$2:$A$1001,0)),"")</f>
        <v/>
      </c>
      <c r="J492" s="67" t="str">
        <f>IFERROR(INDEX('Part Master'!$G$2:$G$1001,MATCH(A492,'Part Master'!$A$2:$A$1001,0)),"")</f>
        <v/>
      </c>
      <c r="K492" s="78" t="str">
        <f>IFERROR(INDEX('Part Master'!$H$2:$H$1001,MATCH(A492,'Part Master'!$A$2:$A$1001,0)),"")</f>
        <v/>
      </c>
      <c r="L492" s="81" t="str">
        <f t="shared" si="65"/>
        <v/>
      </c>
      <c r="M492" s="67" t="str">
        <f>IFERROR(INDEX('Part Master'!$I$2:$I$1001,MATCH(A492,'Part Master'!$A$2:$A$1001,0)),"")</f>
        <v/>
      </c>
      <c r="N492" s="67" t="str">
        <f>IFERROR(INDEX('Part Master'!$J$2:$J$1001,MATCH(A492,'Part Master'!$A$2:$A$1001,0)),"")</f>
        <v/>
      </c>
      <c r="O492" s="78" t="str">
        <f>IFERROR(INDEX('Part Master'!$K$2:$K$1001,MATCH(A492,'Part Master'!$A$2:$A$1001,0)),"")</f>
        <v/>
      </c>
      <c r="P492" s="81" t="str">
        <f t="shared" si="66"/>
        <v/>
      </c>
      <c r="Q492" s="78" t="str">
        <f>IFERROR(INDEX('Part Master'!$L$2:$L$1001,MATCH(A492,'Part Master'!$A$2:$A$1001,0)),"")</f>
        <v/>
      </c>
      <c r="R492" s="81" t="str">
        <f t="shared" si="67"/>
        <v/>
      </c>
      <c r="S492" s="81" t="str">
        <f t="shared" si="68"/>
        <v/>
      </c>
      <c r="T492" s="82" t="str">
        <f t="shared" si="69"/>
        <v/>
      </c>
      <c r="U492" s="82" t="str">
        <f t="shared" si="70"/>
        <v/>
      </c>
      <c r="V492" s="82" t="str">
        <f t="shared" si="71"/>
        <v/>
      </c>
    </row>
    <row r="493" spans="1:22" x14ac:dyDescent="0.3">
      <c r="A493" s="6"/>
      <c r="B493" s="43"/>
      <c r="C493" s="67" t="str">
        <f>IFERROR(INDEX('Part Master'!$B$2:$B$1001,MATCH(A493,'Part Master'!$A$2:$A$1001,0)),"")</f>
        <v/>
      </c>
      <c r="D493" s="83" t="str">
        <f t="shared" si="63"/>
        <v/>
      </c>
      <c r="E493" s="68" t="str">
        <f>IFERROR(INDEX('Part Master'!$C$2:$C$1001,MATCH(A493,'Part Master'!$A$2:$A$1001,0)),"")</f>
        <v/>
      </c>
      <c r="F493" s="67" t="str">
        <f>IFERROR(INDEX('Part Master'!$D$2:$D$1001,MATCH(A493,'Part Master'!$A$2:$A$1001,0)),"")</f>
        <v/>
      </c>
      <c r="G493" s="78" t="str">
        <f>IFERROR(INDEX('Part Master'!$E$2:$E$1001,MATCH(A493,'Part Master'!$A$2:$A$1001,0)),"")</f>
        <v/>
      </c>
      <c r="H493" s="84" t="str">
        <f t="shared" si="64"/>
        <v/>
      </c>
      <c r="I493" s="67" t="str">
        <f>IFERROR(INDEX('Part Master'!$F$2:$F$1001,MATCH(A493,'Part Master'!$A$2:$A$1001,0)),"")</f>
        <v/>
      </c>
      <c r="J493" s="67" t="str">
        <f>IFERROR(INDEX('Part Master'!$G$2:$G$1001,MATCH(A493,'Part Master'!$A$2:$A$1001,0)),"")</f>
        <v/>
      </c>
      <c r="K493" s="78" t="str">
        <f>IFERROR(INDEX('Part Master'!$H$2:$H$1001,MATCH(A493,'Part Master'!$A$2:$A$1001,0)),"")</f>
        <v/>
      </c>
      <c r="L493" s="84" t="str">
        <f t="shared" si="65"/>
        <v/>
      </c>
      <c r="M493" s="67" t="str">
        <f>IFERROR(INDEX('Part Master'!$I$2:$I$1001,MATCH(A493,'Part Master'!$A$2:$A$1001,0)),"")</f>
        <v/>
      </c>
      <c r="N493" s="67" t="str">
        <f>IFERROR(INDEX('Part Master'!$J$2:$J$1001,MATCH(A493,'Part Master'!$A$2:$A$1001,0)),"")</f>
        <v/>
      </c>
      <c r="O493" s="78" t="str">
        <f>IFERROR(INDEX('Part Master'!$K$2:$K$1001,MATCH(A493,'Part Master'!$A$2:$A$1001,0)),"")</f>
        <v/>
      </c>
      <c r="P493" s="84" t="str">
        <f t="shared" si="66"/>
        <v/>
      </c>
      <c r="Q493" s="78" t="str">
        <f>IFERROR(INDEX('Part Master'!$L$2:$L$1001,MATCH(A493,'Part Master'!$A$2:$A$1001,0)),"")</f>
        <v/>
      </c>
      <c r="R493" s="84" t="str">
        <f t="shared" si="67"/>
        <v/>
      </c>
      <c r="S493" s="84" t="str">
        <f t="shared" si="68"/>
        <v/>
      </c>
      <c r="T493" s="82" t="str">
        <f t="shared" si="69"/>
        <v/>
      </c>
      <c r="U493" s="82" t="str">
        <f t="shared" si="70"/>
        <v/>
      </c>
      <c r="V493" s="82" t="str">
        <f t="shared" si="71"/>
        <v/>
      </c>
    </row>
    <row r="494" spans="1:22" x14ac:dyDescent="0.3">
      <c r="A494" s="6"/>
      <c r="B494" s="43"/>
      <c r="C494" s="67" t="str">
        <f>IFERROR(INDEX('Part Master'!$B$2:$B$1001,MATCH(A494,'Part Master'!$A$2:$A$1001,0)),"")</f>
        <v/>
      </c>
      <c r="D494" s="80" t="str">
        <f t="shared" si="63"/>
        <v/>
      </c>
      <c r="E494" s="68" t="str">
        <f>IFERROR(INDEX('Part Master'!$C$2:$C$1001,MATCH(A494,'Part Master'!$A$2:$A$1001,0)),"")</f>
        <v/>
      </c>
      <c r="F494" s="67" t="str">
        <f>IFERROR(INDEX('Part Master'!$D$2:$D$1001,MATCH(A494,'Part Master'!$A$2:$A$1001,0)),"")</f>
        <v/>
      </c>
      <c r="G494" s="78" t="str">
        <f>IFERROR(INDEX('Part Master'!$E$2:$E$1001,MATCH(A494,'Part Master'!$A$2:$A$1001,0)),"")</f>
        <v/>
      </c>
      <c r="H494" s="81" t="str">
        <f t="shared" si="64"/>
        <v/>
      </c>
      <c r="I494" s="67" t="str">
        <f>IFERROR(INDEX('Part Master'!$F$2:$F$1001,MATCH(A494,'Part Master'!$A$2:$A$1001,0)),"")</f>
        <v/>
      </c>
      <c r="J494" s="67" t="str">
        <f>IFERROR(INDEX('Part Master'!$G$2:$G$1001,MATCH(A494,'Part Master'!$A$2:$A$1001,0)),"")</f>
        <v/>
      </c>
      <c r="K494" s="78" t="str">
        <f>IFERROR(INDEX('Part Master'!$H$2:$H$1001,MATCH(A494,'Part Master'!$A$2:$A$1001,0)),"")</f>
        <v/>
      </c>
      <c r="L494" s="81" t="str">
        <f t="shared" si="65"/>
        <v/>
      </c>
      <c r="M494" s="67" t="str">
        <f>IFERROR(INDEX('Part Master'!$I$2:$I$1001,MATCH(A494,'Part Master'!$A$2:$A$1001,0)),"")</f>
        <v/>
      </c>
      <c r="N494" s="67" t="str">
        <f>IFERROR(INDEX('Part Master'!$J$2:$J$1001,MATCH(A494,'Part Master'!$A$2:$A$1001,0)),"")</f>
        <v/>
      </c>
      <c r="O494" s="78" t="str">
        <f>IFERROR(INDEX('Part Master'!$K$2:$K$1001,MATCH(A494,'Part Master'!$A$2:$A$1001,0)),"")</f>
        <v/>
      </c>
      <c r="P494" s="81" t="str">
        <f t="shared" si="66"/>
        <v/>
      </c>
      <c r="Q494" s="78" t="str">
        <f>IFERROR(INDEX('Part Master'!$L$2:$L$1001,MATCH(A494,'Part Master'!$A$2:$A$1001,0)),"")</f>
        <v/>
      </c>
      <c r="R494" s="81" t="str">
        <f t="shared" si="67"/>
        <v/>
      </c>
      <c r="S494" s="81" t="str">
        <f t="shared" si="68"/>
        <v/>
      </c>
      <c r="T494" s="82" t="str">
        <f t="shared" si="69"/>
        <v/>
      </c>
      <c r="U494" s="82" t="str">
        <f t="shared" si="70"/>
        <v/>
      </c>
      <c r="V494" s="82" t="str">
        <f t="shared" si="71"/>
        <v/>
      </c>
    </row>
    <row r="495" spans="1:22" x14ac:dyDescent="0.3">
      <c r="A495" s="6"/>
      <c r="B495" s="43"/>
      <c r="C495" s="67" t="str">
        <f>IFERROR(INDEX('Part Master'!$B$2:$B$1001,MATCH(A495,'Part Master'!$A$2:$A$1001,0)),"")</f>
        <v/>
      </c>
      <c r="D495" s="83" t="str">
        <f t="shared" si="63"/>
        <v/>
      </c>
      <c r="E495" s="68" t="str">
        <f>IFERROR(INDEX('Part Master'!$C$2:$C$1001,MATCH(A495,'Part Master'!$A$2:$A$1001,0)),"")</f>
        <v/>
      </c>
      <c r="F495" s="67" t="str">
        <f>IFERROR(INDEX('Part Master'!$D$2:$D$1001,MATCH(A495,'Part Master'!$A$2:$A$1001,0)),"")</f>
        <v/>
      </c>
      <c r="G495" s="78" t="str">
        <f>IFERROR(INDEX('Part Master'!$E$2:$E$1001,MATCH(A495,'Part Master'!$A$2:$A$1001,0)),"")</f>
        <v/>
      </c>
      <c r="H495" s="84" t="str">
        <f t="shared" si="64"/>
        <v/>
      </c>
      <c r="I495" s="67" t="str">
        <f>IFERROR(INDEX('Part Master'!$F$2:$F$1001,MATCH(A495,'Part Master'!$A$2:$A$1001,0)),"")</f>
        <v/>
      </c>
      <c r="J495" s="67" t="str">
        <f>IFERROR(INDEX('Part Master'!$G$2:$G$1001,MATCH(A495,'Part Master'!$A$2:$A$1001,0)),"")</f>
        <v/>
      </c>
      <c r="K495" s="78" t="str">
        <f>IFERROR(INDEX('Part Master'!$H$2:$H$1001,MATCH(A495,'Part Master'!$A$2:$A$1001,0)),"")</f>
        <v/>
      </c>
      <c r="L495" s="84" t="str">
        <f t="shared" si="65"/>
        <v/>
      </c>
      <c r="M495" s="67" t="str">
        <f>IFERROR(INDEX('Part Master'!$I$2:$I$1001,MATCH(A495,'Part Master'!$A$2:$A$1001,0)),"")</f>
        <v/>
      </c>
      <c r="N495" s="67" t="str">
        <f>IFERROR(INDEX('Part Master'!$J$2:$J$1001,MATCH(A495,'Part Master'!$A$2:$A$1001,0)),"")</f>
        <v/>
      </c>
      <c r="O495" s="78" t="str">
        <f>IFERROR(INDEX('Part Master'!$K$2:$K$1001,MATCH(A495,'Part Master'!$A$2:$A$1001,0)),"")</f>
        <v/>
      </c>
      <c r="P495" s="84" t="str">
        <f t="shared" si="66"/>
        <v/>
      </c>
      <c r="Q495" s="78" t="str">
        <f>IFERROR(INDEX('Part Master'!$L$2:$L$1001,MATCH(A495,'Part Master'!$A$2:$A$1001,0)),"")</f>
        <v/>
      </c>
      <c r="R495" s="84" t="str">
        <f t="shared" si="67"/>
        <v/>
      </c>
      <c r="S495" s="84" t="str">
        <f t="shared" si="68"/>
        <v/>
      </c>
      <c r="T495" s="82" t="str">
        <f t="shared" si="69"/>
        <v/>
      </c>
      <c r="U495" s="82" t="str">
        <f t="shared" si="70"/>
        <v/>
      </c>
      <c r="V495" s="82" t="str">
        <f t="shared" si="71"/>
        <v/>
      </c>
    </row>
    <row r="496" spans="1:22" x14ac:dyDescent="0.3">
      <c r="A496" s="6"/>
      <c r="B496" s="43"/>
      <c r="C496" s="67" t="str">
        <f>IFERROR(INDEX('Part Master'!$B$2:$B$1001,MATCH(A496,'Part Master'!$A$2:$A$1001,0)),"")</f>
        <v/>
      </c>
      <c r="D496" s="80" t="str">
        <f t="shared" si="63"/>
        <v/>
      </c>
      <c r="E496" s="68" t="str">
        <f>IFERROR(INDEX('Part Master'!$C$2:$C$1001,MATCH(A496,'Part Master'!$A$2:$A$1001,0)),"")</f>
        <v/>
      </c>
      <c r="F496" s="67" t="str">
        <f>IFERROR(INDEX('Part Master'!$D$2:$D$1001,MATCH(A496,'Part Master'!$A$2:$A$1001,0)),"")</f>
        <v/>
      </c>
      <c r="G496" s="78" t="str">
        <f>IFERROR(INDEX('Part Master'!$E$2:$E$1001,MATCH(A496,'Part Master'!$A$2:$A$1001,0)),"")</f>
        <v/>
      </c>
      <c r="H496" s="81" t="str">
        <f t="shared" si="64"/>
        <v/>
      </c>
      <c r="I496" s="67" t="str">
        <f>IFERROR(INDEX('Part Master'!$F$2:$F$1001,MATCH(A496,'Part Master'!$A$2:$A$1001,0)),"")</f>
        <v/>
      </c>
      <c r="J496" s="67" t="str">
        <f>IFERROR(INDEX('Part Master'!$G$2:$G$1001,MATCH(A496,'Part Master'!$A$2:$A$1001,0)),"")</f>
        <v/>
      </c>
      <c r="K496" s="78" t="str">
        <f>IFERROR(INDEX('Part Master'!$H$2:$H$1001,MATCH(A496,'Part Master'!$A$2:$A$1001,0)),"")</f>
        <v/>
      </c>
      <c r="L496" s="81" t="str">
        <f t="shared" si="65"/>
        <v/>
      </c>
      <c r="M496" s="67" t="str">
        <f>IFERROR(INDEX('Part Master'!$I$2:$I$1001,MATCH(A496,'Part Master'!$A$2:$A$1001,0)),"")</f>
        <v/>
      </c>
      <c r="N496" s="67" t="str">
        <f>IFERROR(INDEX('Part Master'!$J$2:$J$1001,MATCH(A496,'Part Master'!$A$2:$A$1001,0)),"")</f>
        <v/>
      </c>
      <c r="O496" s="78" t="str">
        <f>IFERROR(INDEX('Part Master'!$K$2:$K$1001,MATCH(A496,'Part Master'!$A$2:$A$1001,0)),"")</f>
        <v/>
      </c>
      <c r="P496" s="81" t="str">
        <f t="shared" si="66"/>
        <v/>
      </c>
      <c r="Q496" s="78" t="str">
        <f>IFERROR(INDEX('Part Master'!$L$2:$L$1001,MATCH(A496,'Part Master'!$A$2:$A$1001,0)),"")</f>
        <v/>
      </c>
      <c r="R496" s="81" t="str">
        <f t="shared" si="67"/>
        <v/>
      </c>
      <c r="S496" s="81" t="str">
        <f t="shared" si="68"/>
        <v/>
      </c>
      <c r="T496" s="82" t="str">
        <f t="shared" si="69"/>
        <v/>
      </c>
      <c r="U496" s="82" t="str">
        <f t="shared" si="70"/>
        <v/>
      </c>
      <c r="V496" s="82" t="str">
        <f t="shared" si="71"/>
        <v/>
      </c>
    </row>
    <row r="497" spans="1:22" x14ac:dyDescent="0.3">
      <c r="A497" s="6"/>
      <c r="B497" s="43"/>
      <c r="C497" s="67" t="str">
        <f>IFERROR(INDEX('Part Master'!$B$2:$B$1001,MATCH(A497,'Part Master'!$A$2:$A$1001,0)),"")</f>
        <v/>
      </c>
      <c r="D497" s="83" t="str">
        <f t="shared" si="63"/>
        <v/>
      </c>
      <c r="E497" s="68" t="str">
        <f>IFERROR(INDEX('Part Master'!$C$2:$C$1001,MATCH(A497,'Part Master'!$A$2:$A$1001,0)),"")</f>
        <v/>
      </c>
      <c r="F497" s="67" t="str">
        <f>IFERROR(INDEX('Part Master'!$D$2:$D$1001,MATCH(A497,'Part Master'!$A$2:$A$1001,0)),"")</f>
        <v/>
      </c>
      <c r="G497" s="78" t="str">
        <f>IFERROR(INDEX('Part Master'!$E$2:$E$1001,MATCH(A497,'Part Master'!$A$2:$A$1001,0)),"")</f>
        <v/>
      </c>
      <c r="H497" s="84" t="str">
        <f t="shared" si="64"/>
        <v/>
      </c>
      <c r="I497" s="67" t="str">
        <f>IFERROR(INDEX('Part Master'!$F$2:$F$1001,MATCH(A497,'Part Master'!$A$2:$A$1001,0)),"")</f>
        <v/>
      </c>
      <c r="J497" s="67" t="str">
        <f>IFERROR(INDEX('Part Master'!$G$2:$G$1001,MATCH(A497,'Part Master'!$A$2:$A$1001,0)),"")</f>
        <v/>
      </c>
      <c r="K497" s="78" t="str">
        <f>IFERROR(INDEX('Part Master'!$H$2:$H$1001,MATCH(A497,'Part Master'!$A$2:$A$1001,0)),"")</f>
        <v/>
      </c>
      <c r="L497" s="84" t="str">
        <f t="shared" si="65"/>
        <v/>
      </c>
      <c r="M497" s="67" t="str">
        <f>IFERROR(INDEX('Part Master'!$I$2:$I$1001,MATCH(A497,'Part Master'!$A$2:$A$1001,0)),"")</f>
        <v/>
      </c>
      <c r="N497" s="67" t="str">
        <f>IFERROR(INDEX('Part Master'!$J$2:$J$1001,MATCH(A497,'Part Master'!$A$2:$A$1001,0)),"")</f>
        <v/>
      </c>
      <c r="O497" s="78" t="str">
        <f>IFERROR(INDEX('Part Master'!$K$2:$K$1001,MATCH(A497,'Part Master'!$A$2:$A$1001,0)),"")</f>
        <v/>
      </c>
      <c r="P497" s="84" t="str">
        <f t="shared" si="66"/>
        <v/>
      </c>
      <c r="Q497" s="78" t="str">
        <f>IFERROR(INDEX('Part Master'!$L$2:$L$1001,MATCH(A497,'Part Master'!$A$2:$A$1001,0)),"")</f>
        <v/>
      </c>
      <c r="R497" s="84" t="str">
        <f t="shared" si="67"/>
        <v/>
      </c>
      <c r="S497" s="84" t="str">
        <f t="shared" si="68"/>
        <v/>
      </c>
      <c r="T497" s="82" t="str">
        <f t="shared" si="69"/>
        <v/>
      </c>
      <c r="U497" s="82" t="str">
        <f t="shared" si="70"/>
        <v/>
      </c>
      <c r="V497" s="82" t="str">
        <f t="shared" si="71"/>
        <v/>
      </c>
    </row>
    <row r="498" spans="1:22" x14ac:dyDescent="0.3">
      <c r="A498" s="6"/>
      <c r="B498" s="43"/>
      <c r="C498" s="67" t="str">
        <f>IFERROR(INDEX('Part Master'!$B$2:$B$1001,MATCH(A498,'Part Master'!$A$2:$A$1001,0)),"")</f>
        <v/>
      </c>
      <c r="D498" s="80" t="str">
        <f t="shared" si="63"/>
        <v/>
      </c>
      <c r="E498" s="68" t="str">
        <f>IFERROR(INDEX('Part Master'!$C$2:$C$1001,MATCH(A498,'Part Master'!$A$2:$A$1001,0)),"")</f>
        <v/>
      </c>
      <c r="F498" s="67" t="str">
        <f>IFERROR(INDEX('Part Master'!$D$2:$D$1001,MATCH(A498,'Part Master'!$A$2:$A$1001,0)),"")</f>
        <v/>
      </c>
      <c r="G498" s="78" t="str">
        <f>IFERROR(INDEX('Part Master'!$E$2:$E$1001,MATCH(A498,'Part Master'!$A$2:$A$1001,0)),"")</f>
        <v/>
      </c>
      <c r="H498" s="81" t="str">
        <f t="shared" si="64"/>
        <v/>
      </c>
      <c r="I498" s="67" t="str">
        <f>IFERROR(INDEX('Part Master'!$F$2:$F$1001,MATCH(A498,'Part Master'!$A$2:$A$1001,0)),"")</f>
        <v/>
      </c>
      <c r="J498" s="67" t="str">
        <f>IFERROR(INDEX('Part Master'!$G$2:$G$1001,MATCH(A498,'Part Master'!$A$2:$A$1001,0)),"")</f>
        <v/>
      </c>
      <c r="K498" s="78" t="str">
        <f>IFERROR(INDEX('Part Master'!$H$2:$H$1001,MATCH(A498,'Part Master'!$A$2:$A$1001,0)),"")</f>
        <v/>
      </c>
      <c r="L498" s="81" t="str">
        <f t="shared" si="65"/>
        <v/>
      </c>
      <c r="M498" s="67" t="str">
        <f>IFERROR(INDEX('Part Master'!$I$2:$I$1001,MATCH(A498,'Part Master'!$A$2:$A$1001,0)),"")</f>
        <v/>
      </c>
      <c r="N498" s="67" t="str">
        <f>IFERROR(INDEX('Part Master'!$J$2:$J$1001,MATCH(A498,'Part Master'!$A$2:$A$1001,0)),"")</f>
        <v/>
      </c>
      <c r="O498" s="78" t="str">
        <f>IFERROR(INDEX('Part Master'!$K$2:$K$1001,MATCH(A498,'Part Master'!$A$2:$A$1001,0)),"")</f>
        <v/>
      </c>
      <c r="P498" s="81" t="str">
        <f t="shared" si="66"/>
        <v/>
      </c>
      <c r="Q498" s="78" t="str">
        <f>IFERROR(INDEX('Part Master'!$L$2:$L$1001,MATCH(A498,'Part Master'!$A$2:$A$1001,0)),"")</f>
        <v/>
      </c>
      <c r="R498" s="81" t="str">
        <f t="shared" si="67"/>
        <v/>
      </c>
      <c r="S498" s="81" t="str">
        <f t="shared" si="68"/>
        <v/>
      </c>
      <c r="T498" s="82" t="str">
        <f t="shared" si="69"/>
        <v/>
      </c>
      <c r="U498" s="82" t="str">
        <f t="shared" si="70"/>
        <v/>
      </c>
      <c r="V498" s="82" t="str">
        <f t="shared" si="71"/>
        <v/>
      </c>
    </row>
    <row r="499" spans="1:22" x14ac:dyDescent="0.3">
      <c r="A499" s="6"/>
      <c r="B499" s="43"/>
      <c r="C499" s="67" t="str">
        <f>IFERROR(INDEX('Part Master'!$B$2:$B$1001,MATCH(A499,'Part Master'!$A$2:$A$1001,0)),"")</f>
        <v/>
      </c>
      <c r="D499" s="83" t="str">
        <f t="shared" si="63"/>
        <v/>
      </c>
      <c r="E499" s="68" t="str">
        <f>IFERROR(INDEX('Part Master'!$C$2:$C$1001,MATCH(A499,'Part Master'!$A$2:$A$1001,0)),"")</f>
        <v/>
      </c>
      <c r="F499" s="67" t="str">
        <f>IFERROR(INDEX('Part Master'!$D$2:$D$1001,MATCH(A499,'Part Master'!$A$2:$A$1001,0)),"")</f>
        <v/>
      </c>
      <c r="G499" s="78" t="str">
        <f>IFERROR(INDEX('Part Master'!$E$2:$E$1001,MATCH(A499,'Part Master'!$A$2:$A$1001,0)),"")</f>
        <v/>
      </c>
      <c r="H499" s="84" t="str">
        <f t="shared" si="64"/>
        <v/>
      </c>
      <c r="I499" s="67" t="str">
        <f>IFERROR(INDEX('Part Master'!$F$2:$F$1001,MATCH(A499,'Part Master'!$A$2:$A$1001,0)),"")</f>
        <v/>
      </c>
      <c r="J499" s="67" t="str">
        <f>IFERROR(INDEX('Part Master'!$G$2:$G$1001,MATCH(A499,'Part Master'!$A$2:$A$1001,0)),"")</f>
        <v/>
      </c>
      <c r="K499" s="78" t="str">
        <f>IFERROR(INDEX('Part Master'!$H$2:$H$1001,MATCH(A499,'Part Master'!$A$2:$A$1001,0)),"")</f>
        <v/>
      </c>
      <c r="L499" s="84" t="str">
        <f t="shared" si="65"/>
        <v/>
      </c>
      <c r="M499" s="67" t="str">
        <f>IFERROR(INDEX('Part Master'!$I$2:$I$1001,MATCH(A499,'Part Master'!$A$2:$A$1001,0)),"")</f>
        <v/>
      </c>
      <c r="N499" s="67" t="str">
        <f>IFERROR(INDEX('Part Master'!$J$2:$J$1001,MATCH(A499,'Part Master'!$A$2:$A$1001,0)),"")</f>
        <v/>
      </c>
      <c r="O499" s="78" t="str">
        <f>IFERROR(INDEX('Part Master'!$K$2:$K$1001,MATCH(A499,'Part Master'!$A$2:$A$1001,0)),"")</f>
        <v/>
      </c>
      <c r="P499" s="84" t="str">
        <f t="shared" si="66"/>
        <v/>
      </c>
      <c r="Q499" s="78" t="str">
        <f>IFERROR(INDEX('Part Master'!$L$2:$L$1001,MATCH(A499,'Part Master'!$A$2:$A$1001,0)),"")</f>
        <v/>
      </c>
      <c r="R499" s="84" t="str">
        <f t="shared" si="67"/>
        <v/>
      </c>
      <c r="S499" s="84" t="str">
        <f t="shared" si="68"/>
        <v/>
      </c>
      <c r="T499" s="82" t="str">
        <f t="shared" si="69"/>
        <v/>
      </c>
      <c r="U499" s="82" t="str">
        <f t="shared" si="70"/>
        <v/>
      </c>
      <c r="V499" s="82" t="str">
        <f t="shared" si="71"/>
        <v/>
      </c>
    </row>
    <row r="500" spans="1:22" x14ac:dyDescent="0.3">
      <c r="A500" s="6"/>
      <c r="B500" s="43"/>
      <c r="C500" s="67" t="str">
        <f>IFERROR(INDEX('Part Master'!$B$2:$B$1001,MATCH(A500,'Part Master'!$A$2:$A$1001,0)),"")</f>
        <v/>
      </c>
      <c r="D500" s="80" t="str">
        <f t="shared" si="63"/>
        <v/>
      </c>
      <c r="E500" s="68" t="str">
        <f>IFERROR(INDEX('Part Master'!$C$2:$C$1001,MATCH(A500,'Part Master'!$A$2:$A$1001,0)),"")</f>
        <v/>
      </c>
      <c r="F500" s="67" t="str">
        <f>IFERROR(INDEX('Part Master'!$D$2:$D$1001,MATCH(A500,'Part Master'!$A$2:$A$1001,0)),"")</f>
        <v/>
      </c>
      <c r="G500" s="78" t="str">
        <f>IFERROR(INDEX('Part Master'!$E$2:$E$1001,MATCH(A500,'Part Master'!$A$2:$A$1001,0)),"")</f>
        <v/>
      </c>
      <c r="H500" s="81" t="str">
        <f t="shared" si="64"/>
        <v/>
      </c>
      <c r="I500" s="67" t="str">
        <f>IFERROR(INDEX('Part Master'!$F$2:$F$1001,MATCH(A500,'Part Master'!$A$2:$A$1001,0)),"")</f>
        <v/>
      </c>
      <c r="J500" s="67" t="str">
        <f>IFERROR(INDEX('Part Master'!$G$2:$G$1001,MATCH(A500,'Part Master'!$A$2:$A$1001,0)),"")</f>
        <v/>
      </c>
      <c r="K500" s="78" t="str">
        <f>IFERROR(INDEX('Part Master'!$H$2:$H$1001,MATCH(A500,'Part Master'!$A$2:$A$1001,0)),"")</f>
        <v/>
      </c>
      <c r="L500" s="81" t="str">
        <f t="shared" si="65"/>
        <v/>
      </c>
      <c r="M500" s="67" t="str">
        <f>IFERROR(INDEX('Part Master'!$I$2:$I$1001,MATCH(A500,'Part Master'!$A$2:$A$1001,0)),"")</f>
        <v/>
      </c>
      <c r="N500" s="67" t="str">
        <f>IFERROR(INDEX('Part Master'!$J$2:$J$1001,MATCH(A500,'Part Master'!$A$2:$A$1001,0)),"")</f>
        <v/>
      </c>
      <c r="O500" s="78" t="str">
        <f>IFERROR(INDEX('Part Master'!$K$2:$K$1001,MATCH(A500,'Part Master'!$A$2:$A$1001,0)),"")</f>
        <v/>
      </c>
      <c r="P500" s="81" t="str">
        <f t="shared" si="66"/>
        <v/>
      </c>
      <c r="Q500" s="78" t="str">
        <f>IFERROR(INDEX('Part Master'!$L$2:$L$1001,MATCH(A500,'Part Master'!$A$2:$A$1001,0)),"")</f>
        <v/>
      </c>
      <c r="R500" s="81" t="str">
        <f t="shared" si="67"/>
        <v/>
      </c>
      <c r="S500" s="81" t="str">
        <f t="shared" si="68"/>
        <v/>
      </c>
      <c r="T500" s="82" t="str">
        <f t="shared" si="69"/>
        <v/>
      </c>
      <c r="U500" s="82" t="str">
        <f t="shared" si="70"/>
        <v/>
      </c>
      <c r="V500" s="82" t="str">
        <f t="shared" si="71"/>
        <v/>
      </c>
    </row>
    <row r="501" spans="1:22" x14ac:dyDescent="0.3">
      <c r="A501" s="6"/>
      <c r="B501" s="43"/>
      <c r="C501" s="67" t="str">
        <f>IFERROR(INDEX('Part Master'!$B$2:$B$1001,MATCH(A501,'Part Master'!$A$2:$A$1001,0)),"")</f>
        <v/>
      </c>
      <c r="D501" s="83" t="str">
        <f t="shared" si="63"/>
        <v/>
      </c>
      <c r="E501" s="68" t="str">
        <f>IFERROR(INDEX('Part Master'!$C$2:$C$1001,MATCH(A501,'Part Master'!$A$2:$A$1001,0)),"")</f>
        <v/>
      </c>
      <c r="F501" s="67" t="str">
        <f>IFERROR(INDEX('Part Master'!$D$2:$D$1001,MATCH(A501,'Part Master'!$A$2:$A$1001,0)),"")</f>
        <v/>
      </c>
      <c r="G501" s="78" t="str">
        <f>IFERROR(INDEX('Part Master'!$E$2:$E$1001,MATCH(A501,'Part Master'!$A$2:$A$1001,0)),"")</f>
        <v/>
      </c>
      <c r="H501" s="84" t="str">
        <f t="shared" si="64"/>
        <v/>
      </c>
      <c r="I501" s="67" t="str">
        <f>IFERROR(INDEX('Part Master'!$F$2:$F$1001,MATCH(A501,'Part Master'!$A$2:$A$1001,0)),"")</f>
        <v/>
      </c>
      <c r="J501" s="67" t="str">
        <f>IFERROR(INDEX('Part Master'!$G$2:$G$1001,MATCH(A501,'Part Master'!$A$2:$A$1001,0)),"")</f>
        <v/>
      </c>
      <c r="K501" s="78" t="str">
        <f>IFERROR(INDEX('Part Master'!$H$2:$H$1001,MATCH(A501,'Part Master'!$A$2:$A$1001,0)),"")</f>
        <v/>
      </c>
      <c r="L501" s="84" t="str">
        <f t="shared" si="65"/>
        <v/>
      </c>
      <c r="M501" s="67" t="str">
        <f>IFERROR(INDEX('Part Master'!$I$2:$I$1001,MATCH(A501,'Part Master'!$A$2:$A$1001,0)),"")</f>
        <v/>
      </c>
      <c r="N501" s="67" t="str">
        <f>IFERROR(INDEX('Part Master'!$J$2:$J$1001,MATCH(A501,'Part Master'!$A$2:$A$1001,0)),"")</f>
        <v/>
      </c>
      <c r="O501" s="78" t="str">
        <f>IFERROR(INDEX('Part Master'!$K$2:$K$1001,MATCH(A501,'Part Master'!$A$2:$A$1001,0)),"")</f>
        <v/>
      </c>
      <c r="P501" s="84" t="str">
        <f t="shared" si="66"/>
        <v/>
      </c>
      <c r="Q501" s="78" t="str">
        <f>IFERROR(INDEX('Part Master'!$L$2:$L$1001,MATCH(A501,'Part Master'!$A$2:$A$1001,0)),"")</f>
        <v/>
      </c>
      <c r="R501" s="84" t="str">
        <f t="shared" si="67"/>
        <v/>
      </c>
      <c r="S501" s="84" t="str">
        <f t="shared" si="68"/>
        <v/>
      </c>
      <c r="T501" s="82" t="str">
        <f t="shared" si="69"/>
        <v/>
      </c>
      <c r="U501" s="82" t="str">
        <f t="shared" si="70"/>
        <v/>
      </c>
      <c r="V501" s="82" t="str">
        <f t="shared" si="71"/>
        <v/>
      </c>
    </row>
    <row r="502" spans="1:22" x14ac:dyDescent="0.3">
      <c r="A502" s="6"/>
      <c r="B502" s="43"/>
      <c r="C502" s="67" t="str">
        <f>IFERROR(INDEX('Part Master'!$B$2:$B$1001,MATCH(A502,'Part Master'!$A$2:$A$1001,0)),"")</f>
        <v/>
      </c>
      <c r="D502" s="80" t="str">
        <f t="shared" si="63"/>
        <v/>
      </c>
      <c r="E502" s="68" t="str">
        <f>IFERROR(INDEX('Part Master'!$C$2:$C$1001,MATCH(A502,'Part Master'!$A$2:$A$1001,0)),"")</f>
        <v/>
      </c>
      <c r="F502" s="67" t="str">
        <f>IFERROR(INDEX('Part Master'!$D$2:$D$1001,MATCH(A502,'Part Master'!$A$2:$A$1001,0)),"")</f>
        <v/>
      </c>
      <c r="G502" s="78" t="str">
        <f>IFERROR(INDEX('Part Master'!$E$2:$E$1001,MATCH(A502,'Part Master'!$A$2:$A$1001,0)),"")</f>
        <v/>
      </c>
      <c r="H502" s="81" t="str">
        <f t="shared" si="64"/>
        <v/>
      </c>
      <c r="I502" s="67" t="str">
        <f>IFERROR(INDEX('Part Master'!$F$2:$F$1001,MATCH(A502,'Part Master'!$A$2:$A$1001,0)),"")</f>
        <v/>
      </c>
      <c r="J502" s="67" t="str">
        <f>IFERROR(INDEX('Part Master'!$G$2:$G$1001,MATCH(A502,'Part Master'!$A$2:$A$1001,0)),"")</f>
        <v/>
      </c>
      <c r="K502" s="78" t="str">
        <f>IFERROR(INDEX('Part Master'!$H$2:$H$1001,MATCH(A502,'Part Master'!$A$2:$A$1001,0)),"")</f>
        <v/>
      </c>
      <c r="L502" s="81" t="str">
        <f t="shared" si="65"/>
        <v/>
      </c>
      <c r="M502" s="67" t="str">
        <f>IFERROR(INDEX('Part Master'!$I$2:$I$1001,MATCH(A502,'Part Master'!$A$2:$A$1001,0)),"")</f>
        <v/>
      </c>
      <c r="N502" s="67" t="str">
        <f>IFERROR(INDEX('Part Master'!$J$2:$J$1001,MATCH(A502,'Part Master'!$A$2:$A$1001,0)),"")</f>
        <v/>
      </c>
      <c r="O502" s="78" t="str">
        <f>IFERROR(INDEX('Part Master'!$K$2:$K$1001,MATCH(A502,'Part Master'!$A$2:$A$1001,0)),"")</f>
        <v/>
      </c>
      <c r="P502" s="81" t="str">
        <f t="shared" si="66"/>
        <v/>
      </c>
      <c r="Q502" s="78" t="str">
        <f>IFERROR(INDEX('Part Master'!$L$2:$L$1001,MATCH(A502,'Part Master'!$A$2:$A$1001,0)),"")</f>
        <v/>
      </c>
      <c r="R502" s="81" t="str">
        <f t="shared" si="67"/>
        <v/>
      </c>
      <c r="S502" s="81" t="str">
        <f t="shared" si="68"/>
        <v/>
      </c>
      <c r="T502" s="82" t="str">
        <f t="shared" si="69"/>
        <v/>
      </c>
      <c r="U502" s="82" t="str">
        <f t="shared" si="70"/>
        <v/>
      </c>
      <c r="V502" s="82" t="str">
        <f t="shared" si="71"/>
        <v/>
      </c>
    </row>
    <row r="503" spans="1:22" x14ac:dyDescent="0.3">
      <c r="A503" s="6"/>
      <c r="B503" s="43"/>
      <c r="C503" s="67" t="str">
        <f>IFERROR(INDEX('Part Master'!$B$2:$B$1001,MATCH(A503,'Part Master'!$A$2:$A$1001,0)),"")</f>
        <v/>
      </c>
      <c r="D503" s="83" t="str">
        <f t="shared" si="63"/>
        <v/>
      </c>
      <c r="E503" s="68" t="str">
        <f>IFERROR(INDEX('Part Master'!$C$2:$C$1001,MATCH(A503,'Part Master'!$A$2:$A$1001,0)),"")</f>
        <v/>
      </c>
      <c r="F503" s="67" t="str">
        <f>IFERROR(INDEX('Part Master'!$D$2:$D$1001,MATCH(A503,'Part Master'!$A$2:$A$1001,0)),"")</f>
        <v/>
      </c>
      <c r="G503" s="78" t="str">
        <f>IFERROR(INDEX('Part Master'!$E$2:$E$1001,MATCH(A503,'Part Master'!$A$2:$A$1001,0)),"")</f>
        <v/>
      </c>
      <c r="H503" s="84" t="str">
        <f t="shared" si="64"/>
        <v/>
      </c>
      <c r="I503" s="67" t="str">
        <f>IFERROR(INDEX('Part Master'!$F$2:$F$1001,MATCH(A503,'Part Master'!$A$2:$A$1001,0)),"")</f>
        <v/>
      </c>
      <c r="J503" s="67" t="str">
        <f>IFERROR(INDEX('Part Master'!$G$2:$G$1001,MATCH(A503,'Part Master'!$A$2:$A$1001,0)),"")</f>
        <v/>
      </c>
      <c r="K503" s="78" t="str">
        <f>IFERROR(INDEX('Part Master'!$H$2:$H$1001,MATCH(A503,'Part Master'!$A$2:$A$1001,0)),"")</f>
        <v/>
      </c>
      <c r="L503" s="84" t="str">
        <f t="shared" si="65"/>
        <v/>
      </c>
      <c r="M503" s="67" t="str">
        <f>IFERROR(INDEX('Part Master'!$I$2:$I$1001,MATCH(A503,'Part Master'!$A$2:$A$1001,0)),"")</f>
        <v/>
      </c>
      <c r="N503" s="67" t="str">
        <f>IFERROR(INDEX('Part Master'!$J$2:$J$1001,MATCH(A503,'Part Master'!$A$2:$A$1001,0)),"")</f>
        <v/>
      </c>
      <c r="O503" s="78" t="str">
        <f>IFERROR(INDEX('Part Master'!$K$2:$K$1001,MATCH(A503,'Part Master'!$A$2:$A$1001,0)),"")</f>
        <v/>
      </c>
      <c r="P503" s="84" t="str">
        <f t="shared" si="66"/>
        <v/>
      </c>
      <c r="Q503" s="78" t="str">
        <f>IFERROR(INDEX('Part Master'!$L$2:$L$1001,MATCH(A503,'Part Master'!$A$2:$A$1001,0)),"")</f>
        <v/>
      </c>
      <c r="R503" s="84" t="str">
        <f t="shared" si="67"/>
        <v/>
      </c>
      <c r="S503" s="84" t="str">
        <f t="shared" si="68"/>
        <v/>
      </c>
      <c r="T503" s="82" t="str">
        <f t="shared" si="69"/>
        <v/>
      </c>
      <c r="U503" s="82" t="str">
        <f t="shared" si="70"/>
        <v/>
      </c>
      <c r="V503" s="82" t="str">
        <f t="shared" si="71"/>
        <v/>
      </c>
    </row>
    <row r="504" spans="1:22" x14ac:dyDescent="0.3">
      <c r="A504" s="6"/>
      <c r="B504" s="43"/>
      <c r="C504" s="67" t="str">
        <f>IFERROR(INDEX('Part Master'!$B$2:$B$1001,MATCH(A504,'Part Master'!$A$2:$A$1001,0)),"")</f>
        <v/>
      </c>
      <c r="D504" s="80" t="str">
        <f t="shared" si="63"/>
        <v/>
      </c>
      <c r="E504" s="68" t="str">
        <f>IFERROR(INDEX('Part Master'!$C$2:$C$1001,MATCH(A504,'Part Master'!$A$2:$A$1001,0)),"")</f>
        <v/>
      </c>
      <c r="F504" s="67" t="str">
        <f>IFERROR(INDEX('Part Master'!$D$2:$D$1001,MATCH(A504,'Part Master'!$A$2:$A$1001,0)),"")</f>
        <v/>
      </c>
      <c r="G504" s="78" t="str">
        <f>IFERROR(INDEX('Part Master'!$E$2:$E$1001,MATCH(A504,'Part Master'!$A$2:$A$1001,0)),"")</f>
        <v/>
      </c>
      <c r="H504" s="81" t="str">
        <f t="shared" si="64"/>
        <v/>
      </c>
      <c r="I504" s="67" t="str">
        <f>IFERROR(INDEX('Part Master'!$F$2:$F$1001,MATCH(A504,'Part Master'!$A$2:$A$1001,0)),"")</f>
        <v/>
      </c>
      <c r="J504" s="67" t="str">
        <f>IFERROR(INDEX('Part Master'!$G$2:$G$1001,MATCH(A504,'Part Master'!$A$2:$A$1001,0)),"")</f>
        <v/>
      </c>
      <c r="K504" s="78" t="str">
        <f>IFERROR(INDEX('Part Master'!$H$2:$H$1001,MATCH(A504,'Part Master'!$A$2:$A$1001,0)),"")</f>
        <v/>
      </c>
      <c r="L504" s="81" t="str">
        <f t="shared" si="65"/>
        <v/>
      </c>
      <c r="M504" s="67" t="str">
        <f>IFERROR(INDEX('Part Master'!$I$2:$I$1001,MATCH(A504,'Part Master'!$A$2:$A$1001,0)),"")</f>
        <v/>
      </c>
      <c r="N504" s="67" t="str">
        <f>IFERROR(INDEX('Part Master'!$J$2:$J$1001,MATCH(A504,'Part Master'!$A$2:$A$1001,0)),"")</f>
        <v/>
      </c>
      <c r="O504" s="78" t="str">
        <f>IFERROR(INDEX('Part Master'!$K$2:$K$1001,MATCH(A504,'Part Master'!$A$2:$A$1001,0)),"")</f>
        <v/>
      </c>
      <c r="P504" s="81" t="str">
        <f t="shared" si="66"/>
        <v/>
      </c>
      <c r="Q504" s="78" t="str">
        <f>IFERROR(INDEX('Part Master'!$L$2:$L$1001,MATCH(A504,'Part Master'!$A$2:$A$1001,0)),"")</f>
        <v/>
      </c>
      <c r="R504" s="81" t="str">
        <f t="shared" si="67"/>
        <v/>
      </c>
      <c r="S504" s="81" t="str">
        <f t="shared" si="68"/>
        <v/>
      </c>
      <c r="T504" s="82" t="str">
        <f t="shared" si="69"/>
        <v/>
      </c>
      <c r="U504" s="82" t="str">
        <f t="shared" si="70"/>
        <v/>
      </c>
      <c r="V504" s="82" t="str">
        <f t="shared" si="71"/>
        <v/>
      </c>
    </row>
    <row r="505" spans="1:22" x14ac:dyDescent="0.3">
      <c r="A505" s="6"/>
      <c r="B505" s="43"/>
      <c r="C505" s="67" t="str">
        <f>IFERROR(INDEX('Part Master'!$B$2:$B$1001,MATCH(A505,'Part Master'!$A$2:$A$1001,0)),"")</f>
        <v/>
      </c>
      <c r="D505" s="83" t="str">
        <f t="shared" si="63"/>
        <v/>
      </c>
      <c r="E505" s="68" t="str">
        <f>IFERROR(INDEX('Part Master'!$C$2:$C$1001,MATCH(A505,'Part Master'!$A$2:$A$1001,0)),"")</f>
        <v/>
      </c>
      <c r="F505" s="67" t="str">
        <f>IFERROR(INDEX('Part Master'!$D$2:$D$1001,MATCH(A505,'Part Master'!$A$2:$A$1001,0)),"")</f>
        <v/>
      </c>
      <c r="G505" s="78" t="str">
        <f>IFERROR(INDEX('Part Master'!$E$2:$E$1001,MATCH(A505,'Part Master'!$A$2:$A$1001,0)),"")</f>
        <v/>
      </c>
      <c r="H505" s="84" t="str">
        <f t="shared" si="64"/>
        <v/>
      </c>
      <c r="I505" s="67" t="str">
        <f>IFERROR(INDEX('Part Master'!$F$2:$F$1001,MATCH(A505,'Part Master'!$A$2:$A$1001,0)),"")</f>
        <v/>
      </c>
      <c r="J505" s="67" t="str">
        <f>IFERROR(INDEX('Part Master'!$G$2:$G$1001,MATCH(A505,'Part Master'!$A$2:$A$1001,0)),"")</f>
        <v/>
      </c>
      <c r="K505" s="78" t="str">
        <f>IFERROR(INDEX('Part Master'!$H$2:$H$1001,MATCH(A505,'Part Master'!$A$2:$A$1001,0)),"")</f>
        <v/>
      </c>
      <c r="L505" s="84" t="str">
        <f t="shared" si="65"/>
        <v/>
      </c>
      <c r="M505" s="67" t="str">
        <f>IFERROR(INDEX('Part Master'!$I$2:$I$1001,MATCH(A505,'Part Master'!$A$2:$A$1001,0)),"")</f>
        <v/>
      </c>
      <c r="N505" s="67" t="str">
        <f>IFERROR(INDEX('Part Master'!$J$2:$J$1001,MATCH(A505,'Part Master'!$A$2:$A$1001,0)),"")</f>
        <v/>
      </c>
      <c r="O505" s="78" t="str">
        <f>IFERROR(INDEX('Part Master'!$K$2:$K$1001,MATCH(A505,'Part Master'!$A$2:$A$1001,0)),"")</f>
        <v/>
      </c>
      <c r="P505" s="84" t="str">
        <f t="shared" si="66"/>
        <v/>
      </c>
      <c r="Q505" s="78" t="str">
        <f>IFERROR(INDEX('Part Master'!$L$2:$L$1001,MATCH(A505,'Part Master'!$A$2:$A$1001,0)),"")</f>
        <v/>
      </c>
      <c r="R505" s="84" t="str">
        <f t="shared" si="67"/>
        <v/>
      </c>
      <c r="S505" s="84" t="str">
        <f t="shared" si="68"/>
        <v/>
      </c>
      <c r="T505" s="82" t="str">
        <f t="shared" si="69"/>
        <v/>
      </c>
      <c r="U505" s="82" t="str">
        <f t="shared" si="70"/>
        <v/>
      </c>
      <c r="V505" s="82" t="str">
        <f t="shared" si="71"/>
        <v/>
      </c>
    </row>
    <row r="506" spans="1:22" x14ac:dyDescent="0.3">
      <c r="A506" s="6"/>
      <c r="B506" s="43"/>
      <c r="C506" s="67" t="str">
        <f>IFERROR(INDEX('Part Master'!$B$2:$B$1001,MATCH(A506,'Part Master'!$A$2:$A$1001,0)),"")</f>
        <v/>
      </c>
      <c r="D506" s="80" t="str">
        <f t="shared" si="63"/>
        <v/>
      </c>
      <c r="E506" s="68" t="str">
        <f>IFERROR(INDEX('Part Master'!$C$2:$C$1001,MATCH(A506,'Part Master'!$A$2:$A$1001,0)),"")</f>
        <v/>
      </c>
      <c r="F506" s="67" t="str">
        <f>IFERROR(INDEX('Part Master'!$D$2:$D$1001,MATCH(A506,'Part Master'!$A$2:$A$1001,0)),"")</f>
        <v/>
      </c>
      <c r="G506" s="78" t="str">
        <f>IFERROR(INDEX('Part Master'!$E$2:$E$1001,MATCH(A506,'Part Master'!$A$2:$A$1001,0)),"")</f>
        <v/>
      </c>
      <c r="H506" s="81" t="str">
        <f t="shared" si="64"/>
        <v/>
      </c>
      <c r="I506" s="67" t="str">
        <f>IFERROR(INDEX('Part Master'!$F$2:$F$1001,MATCH(A506,'Part Master'!$A$2:$A$1001,0)),"")</f>
        <v/>
      </c>
      <c r="J506" s="67" t="str">
        <f>IFERROR(INDEX('Part Master'!$G$2:$G$1001,MATCH(A506,'Part Master'!$A$2:$A$1001,0)),"")</f>
        <v/>
      </c>
      <c r="K506" s="78" t="str">
        <f>IFERROR(INDEX('Part Master'!$H$2:$H$1001,MATCH(A506,'Part Master'!$A$2:$A$1001,0)),"")</f>
        <v/>
      </c>
      <c r="L506" s="81" t="str">
        <f t="shared" si="65"/>
        <v/>
      </c>
      <c r="M506" s="67" t="str">
        <f>IFERROR(INDEX('Part Master'!$I$2:$I$1001,MATCH(A506,'Part Master'!$A$2:$A$1001,0)),"")</f>
        <v/>
      </c>
      <c r="N506" s="67" t="str">
        <f>IFERROR(INDEX('Part Master'!$J$2:$J$1001,MATCH(A506,'Part Master'!$A$2:$A$1001,0)),"")</f>
        <v/>
      </c>
      <c r="O506" s="78" t="str">
        <f>IFERROR(INDEX('Part Master'!$K$2:$K$1001,MATCH(A506,'Part Master'!$A$2:$A$1001,0)),"")</f>
        <v/>
      </c>
      <c r="P506" s="81" t="str">
        <f t="shared" si="66"/>
        <v/>
      </c>
      <c r="Q506" s="78" t="str">
        <f>IFERROR(INDEX('Part Master'!$L$2:$L$1001,MATCH(A506,'Part Master'!$A$2:$A$1001,0)),"")</f>
        <v/>
      </c>
      <c r="R506" s="81" t="str">
        <f t="shared" si="67"/>
        <v/>
      </c>
      <c r="S506" s="81" t="str">
        <f t="shared" si="68"/>
        <v/>
      </c>
      <c r="T506" s="82" t="str">
        <f t="shared" si="69"/>
        <v/>
      </c>
      <c r="U506" s="82" t="str">
        <f t="shared" si="70"/>
        <v/>
      </c>
      <c r="V506" s="82" t="str">
        <f t="shared" si="71"/>
        <v/>
      </c>
    </row>
    <row r="507" spans="1:22" x14ac:dyDescent="0.3">
      <c r="A507" s="6"/>
      <c r="B507" s="43"/>
      <c r="C507" s="67" t="str">
        <f>IFERROR(INDEX('Part Master'!$B$2:$B$1001,MATCH(A507,'Part Master'!$A$2:$A$1001,0)),"")</f>
        <v/>
      </c>
      <c r="D507" s="83" t="str">
        <f t="shared" si="63"/>
        <v/>
      </c>
      <c r="E507" s="68" t="str">
        <f>IFERROR(INDEX('Part Master'!$C$2:$C$1001,MATCH(A507,'Part Master'!$A$2:$A$1001,0)),"")</f>
        <v/>
      </c>
      <c r="F507" s="67" t="str">
        <f>IFERROR(INDEX('Part Master'!$D$2:$D$1001,MATCH(A507,'Part Master'!$A$2:$A$1001,0)),"")</f>
        <v/>
      </c>
      <c r="G507" s="78" t="str">
        <f>IFERROR(INDEX('Part Master'!$E$2:$E$1001,MATCH(A507,'Part Master'!$A$2:$A$1001,0)),"")</f>
        <v/>
      </c>
      <c r="H507" s="84" t="str">
        <f t="shared" si="64"/>
        <v/>
      </c>
      <c r="I507" s="67" t="str">
        <f>IFERROR(INDEX('Part Master'!$F$2:$F$1001,MATCH(A507,'Part Master'!$A$2:$A$1001,0)),"")</f>
        <v/>
      </c>
      <c r="J507" s="67" t="str">
        <f>IFERROR(INDEX('Part Master'!$G$2:$G$1001,MATCH(A507,'Part Master'!$A$2:$A$1001,0)),"")</f>
        <v/>
      </c>
      <c r="K507" s="78" t="str">
        <f>IFERROR(INDEX('Part Master'!$H$2:$H$1001,MATCH(A507,'Part Master'!$A$2:$A$1001,0)),"")</f>
        <v/>
      </c>
      <c r="L507" s="84" t="str">
        <f t="shared" si="65"/>
        <v/>
      </c>
      <c r="M507" s="67" t="str">
        <f>IFERROR(INDEX('Part Master'!$I$2:$I$1001,MATCH(A507,'Part Master'!$A$2:$A$1001,0)),"")</f>
        <v/>
      </c>
      <c r="N507" s="67" t="str">
        <f>IFERROR(INDEX('Part Master'!$J$2:$J$1001,MATCH(A507,'Part Master'!$A$2:$A$1001,0)),"")</f>
        <v/>
      </c>
      <c r="O507" s="78" t="str">
        <f>IFERROR(INDEX('Part Master'!$K$2:$K$1001,MATCH(A507,'Part Master'!$A$2:$A$1001,0)),"")</f>
        <v/>
      </c>
      <c r="P507" s="84" t="str">
        <f t="shared" si="66"/>
        <v/>
      </c>
      <c r="Q507" s="78" t="str">
        <f>IFERROR(INDEX('Part Master'!$L$2:$L$1001,MATCH(A507,'Part Master'!$A$2:$A$1001,0)),"")</f>
        <v/>
      </c>
      <c r="R507" s="84" t="str">
        <f t="shared" si="67"/>
        <v/>
      </c>
      <c r="S507" s="84" t="str">
        <f t="shared" si="68"/>
        <v/>
      </c>
      <c r="T507" s="82" t="str">
        <f t="shared" si="69"/>
        <v/>
      </c>
      <c r="U507" s="82" t="str">
        <f t="shared" si="70"/>
        <v/>
      </c>
      <c r="V507" s="82" t="str">
        <f t="shared" si="71"/>
        <v/>
      </c>
    </row>
    <row r="508" spans="1:22" x14ac:dyDescent="0.3">
      <c r="A508" s="6"/>
      <c r="B508" s="43"/>
      <c r="C508" s="67" t="str">
        <f>IFERROR(INDEX('Part Master'!$B$2:$B$1001,MATCH(A508,'Part Master'!$A$2:$A$1001,0)),"")</f>
        <v/>
      </c>
      <c r="D508" s="80" t="str">
        <f t="shared" si="63"/>
        <v/>
      </c>
      <c r="E508" s="68" t="str">
        <f>IFERROR(INDEX('Part Master'!$C$2:$C$1001,MATCH(A508,'Part Master'!$A$2:$A$1001,0)),"")</f>
        <v/>
      </c>
      <c r="F508" s="67" t="str">
        <f>IFERROR(INDEX('Part Master'!$D$2:$D$1001,MATCH(A508,'Part Master'!$A$2:$A$1001,0)),"")</f>
        <v/>
      </c>
      <c r="G508" s="78" t="str">
        <f>IFERROR(INDEX('Part Master'!$E$2:$E$1001,MATCH(A508,'Part Master'!$A$2:$A$1001,0)),"")</f>
        <v/>
      </c>
      <c r="H508" s="81" t="str">
        <f t="shared" si="64"/>
        <v/>
      </c>
      <c r="I508" s="67" t="str">
        <f>IFERROR(INDEX('Part Master'!$F$2:$F$1001,MATCH(A508,'Part Master'!$A$2:$A$1001,0)),"")</f>
        <v/>
      </c>
      <c r="J508" s="67" t="str">
        <f>IFERROR(INDEX('Part Master'!$G$2:$G$1001,MATCH(A508,'Part Master'!$A$2:$A$1001,0)),"")</f>
        <v/>
      </c>
      <c r="K508" s="78" t="str">
        <f>IFERROR(INDEX('Part Master'!$H$2:$H$1001,MATCH(A508,'Part Master'!$A$2:$A$1001,0)),"")</f>
        <v/>
      </c>
      <c r="L508" s="81" t="str">
        <f t="shared" si="65"/>
        <v/>
      </c>
      <c r="M508" s="67" t="str">
        <f>IFERROR(INDEX('Part Master'!$I$2:$I$1001,MATCH(A508,'Part Master'!$A$2:$A$1001,0)),"")</f>
        <v/>
      </c>
      <c r="N508" s="67" t="str">
        <f>IFERROR(INDEX('Part Master'!$J$2:$J$1001,MATCH(A508,'Part Master'!$A$2:$A$1001,0)),"")</f>
        <v/>
      </c>
      <c r="O508" s="78" t="str">
        <f>IFERROR(INDEX('Part Master'!$K$2:$K$1001,MATCH(A508,'Part Master'!$A$2:$A$1001,0)),"")</f>
        <v/>
      </c>
      <c r="P508" s="81" t="str">
        <f t="shared" si="66"/>
        <v/>
      </c>
      <c r="Q508" s="78" t="str">
        <f>IFERROR(INDEX('Part Master'!$L$2:$L$1001,MATCH(A508,'Part Master'!$A$2:$A$1001,0)),"")</f>
        <v/>
      </c>
      <c r="R508" s="81" t="str">
        <f t="shared" si="67"/>
        <v/>
      </c>
      <c r="S508" s="81" t="str">
        <f t="shared" si="68"/>
        <v/>
      </c>
      <c r="T508" s="82" t="str">
        <f t="shared" si="69"/>
        <v/>
      </c>
      <c r="U508" s="82" t="str">
        <f t="shared" si="70"/>
        <v/>
      </c>
      <c r="V508" s="82" t="str">
        <f t="shared" si="71"/>
        <v/>
      </c>
    </row>
    <row r="509" spans="1:22" x14ac:dyDescent="0.3">
      <c r="A509" s="6"/>
      <c r="B509" s="43"/>
      <c r="C509" s="67" t="str">
        <f>IFERROR(INDEX('Part Master'!$B$2:$B$1001,MATCH(A509,'Part Master'!$A$2:$A$1001,0)),"")</f>
        <v/>
      </c>
      <c r="D509" s="83" t="str">
        <f t="shared" si="63"/>
        <v/>
      </c>
      <c r="E509" s="68" t="str">
        <f>IFERROR(INDEX('Part Master'!$C$2:$C$1001,MATCH(A509,'Part Master'!$A$2:$A$1001,0)),"")</f>
        <v/>
      </c>
      <c r="F509" s="67" t="str">
        <f>IFERROR(INDEX('Part Master'!$D$2:$D$1001,MATCH(A509,'Part Master'!$A$2:$A$1001,0)),"")</f>
        <v/>
      </c>
      <c r="G509" s="78" t="str">
        <f>IFERROR(INDEX('Part Master'!$E$2:$E$1001,MATCH(A509,'Part Master'!$A$2:$A$1001,0)),"")</f>
        <v/>
      </c>
      <c r="H509" s="84" t="str">
        <f t="shared" si="64"/>
        <v/>
      </c>
      <c r="I509" s="67" t="str">
        <f>IFERROR(INDEX('Part Master'!$F$2:$F$1001,MATCH(A509,'Part Master'!$A$2:$A$1001,0)),"")</f>
        <v/>
      </c>
      <c r="J509" s="67" t="str">
        <f>IFERROR(INDEX('Part Master'!$G$2:$G$1001,MATCH(A509,'Part Master'!$A$2:$A$1001,0)),"")</f>
        <v/>
      </c>
      <c r="K509" s="78" t="str">
        <f>IFERROR(INDEX('Part Master'!$H$2:$H$1001,MATCH(A509,'Part Master'!$A$2:$A$1001,0)),"")</f>
        <v/>
      </c>
      <c r="L509" s="84" t="str">
        <f t="shared" si="65"/>
        <v/>
      </c>
      <c r="M509" s="67" t="str">
        <f>IFERROR(INDEX('Part Master'!$I$2:$I$1001,MATCH(A509,'Part Master'!$A$2:$A$1001,0)),"")</f>
        <v/>
      </c>
      <c r="N509" s="67" t="str">
        <f>IFERROR(INDEX('Part Master'!$J$2:$J$1001,MATCH(A509,'Part Master'!$A$2:$A$1001,0)),"")</f>
        <v/>
      </c>
      <c r="O509" s="78" t="str">
        <f>IFERROR(INDEX('Part Master'!$K$2:$K$1001,MATCH(A509,'Part Master'!$A$2:$A$1001,0)),"")</f>
        <v/>
      </c>
      <c r="P509" s="84" t="str">
        <f t="shared" si="66"/>
        <v/>
      </c>
      <c r="Q509" s="78" t="str">
        <f>IFERROR(INDEX('Part Master'!$L$2:$L$1001,MATCH(A509,'Part Master'!$A$2:$A$1001,0)),"")</f>
        <v/>
      </c>
      <c r="R509" s="84" t="str">
        <f t="shared" si="67"/>
        <v/>
      </c>
      <c r="S509" s="84" t="str">
        <f t="shared" si="68"/>
        <v/>
      </c>
      <c r="T509" s="82" t="str">
        <f t="shared" si="69"/>
        <v/>
      </c>
      <c r="U509" s="82" t="str">
        <f t="shared" si="70"/>
        <v/>
      </c>
      <c r="V509" s="82" t="str">
        <f t="shared" si="71"/>
        <v/>
      </c>
    </row>
    <row r="510" spans="1:22" x14ac:dyDescent="0.3">
      <c r="A510" s="6"/>
      <c r="B510" s="43"/>
      <c r="C510" s="67" t="str">
        <f>IFERROR(INDEX('Part Master'!$B$2:$B$1001,MATCH(A510,'Part Master'!$A$2:$A$1001,0)),"")</f>
        <v/>
      </c>
      <c r="D510" s="80" t="str">
        <f t="shared" si="63"/>
        <v/>
      </c>
      <c r="E510" s="68" t="str">
        <f>IFERROR(INDEX('Part Master'!$C$2:$C$1001,MATCH(A510,'Part Master'!$A$2:$A$1001,0)),"")</f>
        <v/>
      </c>
      <c r="F510" s="67" t="str">
        <f>IFERROR(INDEX('Part Master'!$D$2:$D$1001,MATCH(A510,'Part Master'!$A$2:$A$1001,0)),"")</f>
        <v/>
      </c>
      <c r="G510" s="78" t="str">
        <f>IFERROR(INDEX('Part Master'!$E$2:$E$1001,MATCH(A510,'Part Master'!$A$2:$A$1001,0)),"")</f>
        <v/>
      </c>
      <c r="H510" s="81" t="str">
        <f t="shared" si="64"/>
        <v/>
      </c>
      <c r="I510" s="67" t="str">
        <f>IFERROR(INDEX('Part Master'!$F$2:$F$1001,MATCH(A510,'Part Master'!$A$2:$A$1001,0)),"")</f>
        <v/>
      </c>
      <c r="J510" s="67" t="str">
        <f>IFERROR(INDEX('Part Master'!$G$2:$G$1001,MATCH(A510,'Part Master'!$A$2:$A$1001,0)),"")</f>
        <v/>
      </c>
      <c r="K510" s="78" t="str">
        <f>IFERROR(INDEX('Part Master'!$H$2:$H$1001,MATCH(A510,'Part Master'!$A$2:$A$1001,0)),"")</f>
        <v/>
      </c>
      <c r="L510" s="81" t="str">
        <f t="shared" si="65"/>
        <v/>
      </c>
      <c r="M510" s="67" t="str">
        <f>IFERROR(INDEX('Part Master'!$I$2:$I$1001,MATCH(A510,'Part Master'!$A$2:$A$1001,0)),"")</f>
        <v/>
      </c>
      <c r="N510" s="67" t="str">
        <f>IFERROR(INDEX('Part Master'!$J$2:$J$1001,MATCH(A510,'Part Master'!$A$2:$A$1001,0)),"")</f>
        <v/>
      </c>
      <c r="O510" s="78" t="str">
        <f>IFERROR(INDEX('Part Master'!$K$2:$K$1001,MATCH(A510,'Part Master'!$A$2:$A$1001,0)),"")</f>
        <v/>
      </c>
      <c r="P510" s="81" t="str">
        <f t="shared" si="66"/>
        <v/>
      </c>
      <c r="Q510" s="78" t="str">
        <f>IFERROR(INDEX('Part Master'!$L$2:$L$1001,MATCH(A510,'Part Master'!$A$2:$A$1001,0)),"")</f>
        <v/>
      </c>
      <c r="R510" s="81" t="str">
        <f t="shared" si="67"/>
        <v/>
      </c>
      <c r="S510" s="81" t="str">
        <f t="shared" si="68"/>
        <v/>
      </c>
      <c r="T510" s="82" t="str">
        <f t="shared" si="69"/>
        <v/>
      </c>
      <c r="U510" s="82" t="str">
        <f t="shared" si="70"/>
        <v/>
      </c>
      <c r="V510" s="82" t="str">
        <f t="shared" si="71"/>
        <v/>
      </c>
    </row>
    <row r="511" spans="1:22" x14ac:dyDescent="0.3">
      <c r="A511" s="6"/>
      <c r="B511" s="43"/>
      <c r="C511" s="67" t="str">
        <f>IFERROR(INDEX('Part Master'!$B$2:$B$1001,MATCH(A511,'Part Master'!$A$2:$A$1001,0)),"")</f>
        <v/>
      </c>
      <c r="D511" s="83" t="str">
        <f t="shared" si="63"/>
        <v/>
      </c>
      <c r="E511" s="68" t="str">
        <f>IFERROR(INDEX('Part Master'!$C$2:$C$1001,MATCH(A511,'Part Master'!$A$2:$A$1001,0)),"")</f>
        <v/>
      </c>
      <c r="F511" s="67" t="str">
        <f>IFERROR(INDEX('Part Master'!$D$2:$D$1001,MATCH(A511,'Part Master'!$A$2:$A$1001,0)),"")</f>
        <v/>
      </c>
      <c r="G511" s="78" t="str">
        <f>IFERROR(INDEX('Part Master'!$E$2:$E$1001,MATCH(A511,'Part Master'!$A$2:$A$1001,0)),"")</f>
        <v/>
      </c>
      <c r="H511" s="84" t="str">
        <f t="shared" si="64"/>
        <v/>
      </c>
      <c r="I511" s="67" t="str">
        <f>IFERROR(INDEX('Part Master'!$F$2:$F$1001,MATCH(A511,'Part Master'!$A$2:$A$1001,0)),"")</f>
        <v/>
      </c>
      <c r="J511" s="67" t="str">
        <f>IFERROR(INDEX('Part Master'!$G$2:$G$1001,MATCH(A511,'Part Master'!$A$2:$A$1001,0)),"")</f>
        <v/>
      </c>
      <c r="K511" s="78" t="str">
        <f>IFERROR(INDEX('Part Master'!$H$2:$H$1001,MATCH(A511,'Part Master'!$A$2:$A$1001,0)),"")</f>
        <v/>
      </c>
      <c r="L511" s="84" t="str">
        <f t="shared" si="65"/>
        <v/>
      </c>
      <c r="M511" s="67" t="str">
        <f>IFERROR(INDEX('Part Master'!$I$2:$I$1001,MATCH(A511,'Part Master'!$A$2:$A$1001,0)),"")</f>
        <v/>
      </c>
      <c r="N511" s="67" t="str">
        <f>IFERROR(INDEX('Part Master'!$J$2:$J$1001,MATCH(A511,'Part Master'!$A$2:$A$1001,0)),"")</f>
        <v/>
      </c>
      <c r="O511" s="78" t="str">
        <f>IFERROR(INDEX('Part Master'!$K$2:$K$1001,MATCH(A511,'Part Master'!$A$2:$A$1001,0)),"")</f>
        <v/>
      </c>
      <c r="P511" s="84" t="str">
        <f t="shared" si="66"/>
        <v/>
      </c>
      <c r="Q511" s="78" t="str">
        <f>IFERROR(INDEX('Part Master'!$L$2:$L$1001,MATCH(A511,'Part Master'!$A$2:$A$1001,0)),"")</f>
        <v/>
      </c>
      <c r="R511" s="84" t="str">
        <f t="shared" si="67"/>
        <v/>
      </c>
      <c r="S511" s="84" t="str">
        <f t="shared" si="68"/>
        <v/>
      </c>
      <c r="T511" s="82" t="str">
        <f t="shared" si="69"/>
        <v/>
      </c>
      <c r="U511" s="82" t="str">
        <f t="shared" si="70"/>
        <v/>
      </c>
      <c r="V511" s="82" t="str">
        <f t="shared" si="71"/>
        <v/>
      </c>
    </row>
    <row r="512" spans="1:22" x14ac:dyDescent="0.3">
      <c r="A512" s="6"/>
      <c r="B512" s="43"/>
      <c r="C512" s="67" t="str">
        <f>IFERROR(INDEX('Part Master'!$B$2:$B$1001,MATCH(A512,'Part Master'!$A$2:$A$1001,0)),"")</f>
        <v/>
      </c>
      <c r="D512" s="80" t="str">
        <f t="shared" si="63"/>
        <v/>
      </c>
      <c r="E512" s="68" t="str">
        <f>IFERROR(INDEX('Part Master'!$C$2:$C$1001,MATCH(A512,'Part Master'!$A$2:$A$1001,0)),"")</f>
        <v/>
      </c>
      <c r="F512" s="67" t="str">
        <f>IFERROR(INDEX('Part Master'!$D$2:$D$1001,MATCH(A512,'Part Master'!$A$2:$A$1001,0)),"")</f>
        <v/>
      </c>
      <c r="G512" s="78" t="str">
        <f>IFERROR(INDEX('Part Master'!$E$2:$E$1001,MATCH(A512,'Part Master'!$A$2:$A$1001,0)),"")</f>
        <v/>
      </c>
      <c r="H512" s="81" t="str">
        <f t="shared" si="64"/>
        <v/>
      </c>
      <c r="I512" s="67" t="str">
        <f>IFERROR(INDEX('Part Master'!$F$2:$F$1001,MATCH(A512,'Part Master'!$A$2:$A$1001,0)),"")</f>
        <v/>
      </c>
      <c r="J512" s="67" t="str">
        <f>IFERROR(INDEX('Part Master'!$G$2:$G$1001,MATCH(A512,'Part Master'!$A$2:$A$1001,0)),"")</f>
        <v/>
      </c>
      <c r="K512" s="78" t="str">
        <f>IFERROR(INDEX('Part Master'!$H$2:$H$1001,MATCH(A512,'Part Master'!$A$2:$A$1001,0)),"")</f>
        <v/>
      </c>
      <c r="L512" s="81" t="str">
        <f t="shared" si="65"/>
        <v/>
      </c>
      <c r="M512" s="67" t="str">
        <f>IFERROR(INDEX('Part Master'!$I$2:$I$1001,MATCH(A512,'Part Master'!$A$2:$A$1001,0)),"")</f>
        <v/>
      </c>
      <c r="N512" s="67" t="str">
        <f>IFERROR(INDEX('Part Master'!$J$2:$J$1001,MATCH(A512,'Part Master'!$A$2:$A$1001,0)),"")</f>
        <v/>
      </c>
      <c r="O512" s="78" t="str">
        <f>IFERROR(INDEX('Part Master'!$K$2:$K$1001,MATCH(A512,'Part Master'!$A$2:$A$1001,0)),"")</f>
        <v/>
      </c>
      <c r="P512" s="81" t="str">
        <f t="shared" si="66"/>
        <v/>
      </c>
      <c r="Q512" s="78" t="str">
        <f>IFERROR(INDEX('Part Master'!$L$2:$L$1001,MATCH(A512,'Part Master'!$A$2:$A$1001,0)),"")</f>
        <v/>
      </c>
      <c r="R512" s="81" t="str">
        <f t="shared" si="67"/>
        <v/>
      </c>
      <c r="S512" s="81" t="str">
        <f t="shared" si="68"/>
        <v/>
      </c>
      <c r="T512" s="82" t="str">
        <f t="shared" si="69"/>
        <v/>
      </c>
      <c r="U512" s="82" t="str">
        <f t="shared" si="70"/>
        <v/>
      </c>
      <c r="V512" s="82" t="str">
        <f t="shared" si="71"/>
        <v/>
      </c>
    </row>
    <row r="513" spans="1:22" x14ac:dyDescent="0.3">
      <c r="A513" s="6"/>
      <c r="B513" s="43"/>
      <c r="C513" s="67" t="str">
        <f>IFERROR(INDEX('Part Master'!$B$2:$B$1001,MATCH(A513,'Part Master'!$A$2:$A$1001,0)),"")</f>
        <v/>
      </c>
      <c r="D513" s="83" t="str">
        <f t="shared" si="63"/>
        <v/>
      </c>
      <c r="E513" s="68" t="str">
        <f>IFERROR(INDEX('Part Master'!$C$2:$C$1001,MATCH(A513,'Part Master'!$A$2:$A$1001,0)),"")</f>
        <v/>
      </c>
      <c r="F513" s="67" t="str">
        <f>IFERROR(INDEX('Part Master'!$D$2:$D$1001,MATCH(A513,'Part Master'!$A$2:$A$1001,0)),"")</f>
        <v/>
      </c>
      <c r="G513" s="78" t="str">
        <f>IFERROR(INDEX('Part Master'!$E$2:$E$1001,MATCH(A513,'Part Master'!$A$2:$A$1001,0)),"")</f>
        <v/>
      </c>
      <c r="H513" s="84" t="str">
        <f t="shared" si="64"/>
        <v/>
      </c>
      <c r="I513" s="67" t="str">
        <f>IFERROR(INDEX('Part Master'!$F$2:$F$1001,MATCH(A513,'Part Master'!$A$2:$A$1001,0)),"")</f>
        <v/>
      </c>
      <c r="J513" s="67" t="str">
        <f>IFERROR(INDEX('Part Master'!$G$2:$G$1001,MATCH(A513,'Part Master'!$A$2:$A$1001,0)),"")</f>
        <v/>
      </c>
      <c r="K513" s="78" t="str">
        <f>IFERROR(INDEX('Part Master'!$H$2:$H$1001,MATCH(A513,'Part Master'!$A$2:$A$1001,0)),"")</f>
        <v/>
      </c>
      <c r="L513" s="84" t="str">
        <f t="shared" si="65"/>
        <v/>
      </c>
      <c r="M513" s="67" t="str">
        <f>IFERROR(INDEX('Part Master'!$I$2:$I$1001,MATCH(A513,'Part Master'!$A$2:$A$1001,0)),"")</f>
        <v/>
      </c>
      <c r="N513" s="67" t="str">
        <f>IFERROR(INDEX('Part Master'!$J$2:$J$1001,MATCH(A513,'Part Master'!$A$2:$A$1001,0)),"")</f>
        <v/>
      </c>
      <c r="O513" s="78" t="str">
        <f>IFERROR(INDEX('Part Master'!$K$2:$K$1001,MATCH(A513,'Part Master'!$A$2:$A$1001,0)),"")</f>
        <v/>
      </c>
      <c r="P513" s="84" t="str">
        <f t="shared" si="66"/>
        <v/>
      </c>
      <c r="Q513" s="78" t="str">
        <f>IFERROR(INDEX('Part Master'!$L$2:$L$1001,MATCH(A513,'Part Master'!$A$2:$A$1001,0)),"")</f>
        <v/>
      </c>
      <c r="R513" s="84" t="str">
        <f t="shared" si="67"/>
        <v/>
      </c>
      <c r="S513" s="84" t="str">
        <f t="shared" si="68"/>
        <v/>
      </c>
      <c r="T513" s="82" t="str">
        <f t="shared" si="69"/>
        <v/>
      </c>
      <c r="U513" s="82" t="str">
        <f t="shared" si="70"/>
        <v/>
      </c>
      <c r="V513" s="82" t="str">
        <f t="shared" si="71"/>
        <v/>
      </c>
    </row>
    <row r="514" spans="1:22" x14ac:dyDescent="0.3">
      <c r="A514" s="6"/>
      <c r="B514" s="43"/>
      <c r="C514" s="67" t="str">
        <f>IFERROR(INDEX('Part Master'!$B$2:$B$1001,MATCH(A514,'Part Master'!$A$2:$A$1001,0)),"")</f>
        <v/>
      </c>
      <c r="D514" s="80" t="str">
        <f t="shared" ref="D514:D577" si="72">IF(OR(B514="",C514="",C514=0),"",ROUNDUP(B514/C514,0))</f>
        <v/>
      </c>
      <c r="E514" s="68" t="str">
        <f>IFERROR(INDEX('Part Master'!$C$2:$C$1001,MATCH(A514,'Part Master'!$A$2:$A$1001,0)),"")</f>
        <v/>
      </c>
      <c r="F514" s="67" t="str">
        <f>IFERROR(INDEX('Part Master'!$D$2:$D$1001,MATCH(A514,'Part Master'!$A$2:$A$1001,0)),"")</f>
        <v/>
      </c>
      <c r="G514" s="78" t="str">
        <f>IFERROR(INDEX('Part Master'!$E$2:$E$1001,MATCH(A514,'Part Master'!$A$2:$A$1001,0)),"")</f>
        <v/>
      </c>
      <c r="H514" s="81" t="str">
        <f t="shared" ref="H514:H577" si="73">IF(OR(E514="",G514=""),"",E514*G514)</f>
        <v/>
      </c>
      <c r="I514" s="67" t="str">
        <f>IFERROR(INDEX('Part Master'!$F$2:$F$1001,MATCH(A514,'Part Master'!$A$2:$A$1001,0)),"")</f>
        <v/>
      </c>
      <c r="J514" s="67" t="str">
        <f>IFERROR(INDEX('Part Master'!$G$2:$G$1001,MATCH(A514,'Part Master'!$A$2:$A$1001,0)),"")</f>
        <v/>
      </c>
      <c r="K514" s="78" t="str">
        <f>IFERROR(INDEX('Part Master'!$H$2:$H$1001,MATCH(A514,'Part Master'!$A$2:$A$1001,0)),"")</f>
        <v/>
      </c>
      <c r="L514" s="81" t="str">
        <f t="shared" ref="L514:L577" si="74">IF(OR(J514="",K514=""),"",J514*K514)</f>
        <v/>
      </c>
      <c r="M514" s="67" t="str">
        <f>IFERROR(INDEX('Part Master'!$I$2:$I$1001,MATCH(A514,'Part Master'!$A$2:$A$1001,0)),"")</f>
        <v/>
      </c>
      <c r="N514" s="67" t="str">
        <f>IFERROR(INDEX('Part Master'!$J$2:$J$1001,MATCH(A514,'Part Master'!$A$2:$A$1001,0)),"")</f>
        <v/>
      </c>
      <c r="O514" s="78" t="str">
        <f>IFERROR(INDEX('Part Master'!$K$2:$K$1001,MATCH(A514,'Part Master'!$A$2:$A$1001,0)),"")</f>
        <v/>
      </c>
      <c r="P514" s="81" t="str">
        <f t="shared" ref="P514:P577" si="75">IF(OR(N514="",O514=""),"",N514*O514)</f>
        <v/>
      </c>
      <c r="Q514" s="78" t="str">
        <f>IFERROR(INDEX('Part Master'!$L$2:$L$1001,MATCH(A514,'Part Master'!$A$2:$A$1001,0)),"")</f>
        <v/>
      </c>
      <c r="R514" s="81" t="str">
        <f t="shared" ref="R514:R577" si="76">IF(A514="","",SUM(H514,L514,P514,Q514))</f>
        <v/>
      </c>
      <c r="S514" s="81" t="str">
        <f t="shared" ref="S514:S577" si="77">IF(OR(D514="",R514=""),"",D514*R514)</f>
        <v/>
      </c>
      <c r="T514" s="82" t="str">
        <f t="shared" ref="T514:T577" si="78">IF(OR(D514="",E514=""),"",D514*E514)</f>
        <v/>
      </c>
      <c r="U514" s="82" t="str">
        <f t="shared" ref="U514:U577" si="79">IF(OR(D514="",J514=""),"",D514*J514)</f>
        <v/>
      </c>
      <c r="V514" s="82" t="str">
        <f t="shared" ref="V514:V577" si="80">IF(OR(D514="",N514=""),"",D514*N514)</f>
        <v/>
      </c>
    </row>
    <row r="515" spans="1:22" x14ac:dyDescent="0.3">
      <c r="A515" s="6"/>
      <c r="B515" s="43"/>
      <c r="C515" s="67" t="str">
        <f>IFERROR(INDEX('Part Master'!$B$2:$B$1001,MATCH(A515,'Part Master'!$A$2:$A$1001,0)),"")</f>
        <v/>
      </c>
      <c r="D515" s="83" t="str">
        <f t="shared" si="72"/>
        <v/>
      </c>
      <c r="E515" s="68" t="str">
        <f>IFERROR(INDEX('Part Master'!$C$2:$C$1001,MATCH(A515,'Part Master'!$A$2:$A$1001,0)),"")</f>
        <v/>
      </c>
      <c r="F515" s="67" t="str">
        <f>IFERROR(INDEX('Part Master'!$D$2:$D$1001,MATCH(A515,'Part Master'!$A$2:$A$1001,0)),"")</f>
        <v/>
      </c>
      <c r="G515" s="78" t="str">
        <f>IFERROR(INDEX('Part Master'!$E$2:$E$1001,MATCH(A515,'Part Master'!$A$2:$A$1001,0)),"")</f>
        <v/>
      </c>
      <c r="H515" s="84" t="str">
        <f t="shared" si="73"/>
        <v/>
      </c>
      <c r="I515" s="67" t="str">
        <f>IFERROR(INDEX('Part Master'!$F$2:$F$1001,MATCH(A515,'Part Master'!$A$2:$A$1001,0)),"")</f>
        <v/>
      </c>
      <c r="J515" s="67" t="str">
        <f>IFERROR(INDEX('Part Master'!$G$2:$G$1001,MATCH(A515,'Part Master'!$A$2:$A$1001,0)),"")</f>
        <v/>
      </c>
      <c r="K515" s="78" t="str">
        <f>IFERROR(INDEX('Part Master'!$H$2:$H$1001,MATCH(A515,'Part Master'!$A$2:$A$1001,0)),"")</f>
        <v/>
      </c>
      <c r="L515" s="84" t="str">
        <f t="shared" si="74"/>
        <v/>
      </c>
      <c r="M515" s="67" t="str">
        <f>IFERROR(INDEX('Part Master'!$I$2:$I$1001,MATCH(A515,'Part Master'!$A$2:$A$1001,0)),"")</f>
        <v/>
      </c>
      <c r="N515" s="67" t="str">
        <f>IFERROR(INDEX('Part Master'!$J$2:$J$1001,MATCH(A515,'Part Master'!$A$2:$A$1001,0)),"")</f>
        <v/>
      </c>
      <c r="O515" s="78" t="str">
        <f>IFERROR(INDEX('Part Master'!$K$2:$K$1001,MATCH(A515,'Part Master'!$A$2:$A$1001,0)),"")</f>
        <v/>
      </c>
      <c r="P515" s="84" t="str">
        <f t="shared" si="75"/>
        <v/>
      </c>
      <c r="Q515" s="78" t="str">
        <f>IFERROR(INDEX('Part Master'!$L$2:$L$1001,MATCH(A515,'Part Master'!$A$2:$A$1001,0)),"")</f>
        <v/>
      </c>
      <c r="R515" s="84" t="str">
        <f t="shared" si="76"/>
        <v/>
      </c>
      <c r="S515" s="84" t="str">
        <f t="shared" si="77"/>
        <v/>
      </c>
      <c r="T515" s="82" t="str">
        <f t="shared" si="78"/>
        <v/>
      </c>
      <c r="U515" s="82" t="str">
        <f t="shared" si="79"/>
        <v/>
      </c>
      <c r="V515" s="82" t="str">
        <f t="shared" si="80"/>
        <v/>
      </c>
    </row>
    <row r="516" spans="1:22" x14ac:dyDescent="0.3">
      <c r="A516" s="6"/>
      <c r="B516" s="43"/>
      <c r="C516" s="67" t="str">
        <f>IFERROR(INDEX('Part Master'!$B$2:$B$1001,MATCH(A516,'Part Master'!$A$2:$A$1001,0)),"")</f>
        <v/>
      </c>
      <c r="D516" s="80" t="str">
        <f t="shared" si="72"/>
        <v/>
      </c>
      <c r="E516" s="68" t="str">
        <f>IFERROR(INDEX('Part Master'!$C$2:$C$1001,MATCH(A516,'Part Master'!$A$2:$A$1001,0)),"")</f>
        <v/>
      </c>
      <c r="F516" s="67" t="str">
        <f>IFERROR(INDEX('Part Master'!$D$2:$D$1001,MATCH(A516,'Part Master'!$A$2:$A$1001,0)),"")</f>
        <v/>
      </c>
      <c r="G516" s="78" t="str">
        <f>IFERROR(INDEX('Part Master'!$E$2:$E$1001,MATCH(A516,'Part Master'!$A$2:$A$1001,0)),"")</f>
        <v/>
      </c>
      <c r="H516" s="81" t="str">
        <f t="shared" si="73"/>
        <v/>
      </c>
      <c r="I516" s="67" t="str">
        <f>IFERROR(INDEX('Part Master'!$F$2:$F$1001,MATCH(A516,'Part Master'!$A$2:$A$1001,0)),"")</f>
        <v/>
      </c>
      <c r="J516" s="67" t="str">
        <f>IFERROR(INDEX('Part Master'!$G$2:$G$1001,MATCH(A516,'Part Master'!$A$2:$A$1001,0)),"")</f>
        <v/>
      </c>
      <c r="K516" s="78" t="str">
        <f>IFERROR(INDEX('Part Master'!$H$2:$H$1001,MATCH(A516,'Part Master'!$A$2:$A$1001,0)),"")</f>
        <v/>
      </c>
      <c r="L516" s="81" t="str">
        <f t="shared" si="74"/>
        <v/>
      </c>
      <c r="M516" s="67" t="str">
        <f>IFERROR(INDEX('Part Master'!$I$2:$I$1001,MATCH(A516,'Part Master'!$A$2:$A$1001,0)),"")</f>
        <v/>
      </c>
      <c r="N516" s="67" t="str">
        <f>IFERROR(INDEX('Part Master'!$J$2:$J$1001,MATCH(A516,'Part Master'!$A$2:$A$1001,0)),"")</f>
        <v/>
      </c>
      <c r="O516" s="78" t="str">
        <f>IFERROR(INDEX('Part Master'!$K$2:$K$1001,MATCH(A516,'Part Master'!$A$2:$A$1001,0)),"")</f>
        <v/>
      </c>
      <c r="P516" s="81" t="str">
        <f t="shared" si="75"/>
        <v/>
      </c>
      <c r="Q516" s="78" t="str">
        <f>IFERROR(INDEX('Part Master'!$L$2:$L$1001,MATCH(A516,'Part Master'!$A$2:$A$1001,0)),"")</f>
        <v/>
      </c>
      <c r="R516" s="81" t="str">
        <f t="shared" si="76"/>
        <v/>
      </c>
      <c r="S516" s="81" t="str">
        <f t="shared" si="77"/>
        <v/>
      </c>
      <c r="T516" s="82" t="str">
        <f t="shared" si="78"/>
        <v/>
      </c>
      <c r="U516" s="82" t="str">
        <f t="shared" si="79"/>
        <v/>
      </c>
      <c r="V516" s="82" t="str">
        <f t="shared" si="80"/>
        <v/>
      </c>
    </row>
    <row r="517" spans="1:22" x14ac:dyDescent="0.3">
      <c r="A517" s="6"/>
      <c r="B517" s="43"/>
      <c r="C517" s="67" t="str">
        <f>IFERROR(INDEX('Part Master'!$B$2:$B$1001,MATCH(A517,'Part Master'!$A$2:$A$1001,0)),"")</f>
        <v/>
      </c>
      <c r="D517" s="83" t="str">
        <f t="shared" si="72"/>
        <v/>
      </c>
      <c r="E517" s="68" t="str">
        <f>IFERROR(INDEX('Part Master'!$C$2:$C$1001,MATCH(A517,'Part Master'!$A$2:$A$1001,0)),"")</f>
        <v/>
      </c>
      <c r="F517" s="67" t="str">
        <f>IFERROR(INDEX('Part Master'!$D$2:$D$1001,MATCH(A517,'Part Master'!$A$2:$A$1001,0)),"")</f>
        <v/>
      </c>
      <c r="G517" s="78" t="str">
        <f>IFERROR(INDEX('Part Master'!$E$2:$E$1001,MATCH(A517,'Part Master'!$A$2:$A$1001,0)),"")</f>
        <v/>
      </c>
      <c r="H517" s="84" t="str">
        <f t="shared" si="73"/>
        <v/>
      </c>
      <c r="I517" s="67" t="str">
        <f>IFERROR(INDEX('Part Master'!$F$2:$F$1001,MATCH(A517,'Part Master'!$A$2:$A$1001,0)),"")</f>
        <v/>
      </c>
      <c r="J517" s="67" t="str">
        <f>IFERROR(INDEX('Part Master'!$G$2:$G$1001,MATCH(A517,'Part Master'!$A$2:$A$1001,0)),"")</f>
        <v/>
      </c>
      <c r="K517" s="78" t="str">
        <f>IFERROR(INDEX('Part Master'!$H$2:$H$1001,MATCH(A517,'Part Master'!$A$2:$A$1001,0)),"")</f>
        <v/>
      </c>
      <c r="L517" s="84" t="str">
        <f t="shared" si="74"/>
        <v/>
      </c>
      <c r="M517" s="67" t="str">
        <f>IFERROR(INDEX('Part Master'!$I$2:$I$1001,MATCH(A517,'Part Master'!$A$2:$A$1001,0)),"")</f>
        <v/>
      </c>
      <c r="N517" s="67" t="str">
        <f>IFERROR(INDEX('Part Master'!$J$2:$J$1001,MATCH(A517,'Part Master'!$A$2:$A$1001,0)),"")</f>
        <v/>
      </c>
      <c r="O517" s="78" t="str">
        <f>IFERROR(INDEX('Part Master'!$K$2:$K$1001,MATCH(A517,'Part Master'!$A$2:$A$1001,0)),"")</f>
        <v/>
      </c>
      <c r="P517" s="84" t="str">
        <f t="shared" si="75"/>
        <v/>
      </c>
      <c r="Q517" s="78" t="str">
        <f>IFERROR(INDEX('Part Master'!$L$2:$L$1001,MATCH(A517,'Part Master'!$A$2:$A$1001,0)),"")</f>
        <v/>
      </c>
      <c r="R517" s="84" t="str">
        <f t="shared" si="76"/>
        <v/>
      </c>
      <c r="S517" s="84" t="str">
        <f t="shared" si="77"/>
        <v/>
      </c>
      <c r="T517" s="82" t="str">
        <f t="shared" si="78"/>
        <v/>
      </c>
      <c r="U517" s="82" t="str">
        <f t="shared" si="79"/>
        <v/>
      </c>
      <c r="V517" s="82" t="str">
        <f t="shared" si="80"/>
        <v/>
      </c>
    </row>
    <row r="518" spans="1:22" x14ac:dyDescent="0.3">
      <c r="A518" s="6"/>
      <c r="B518" s="43"/>
      <c r="C518" s="67" t="str">
        <f>IFERROR(INDEX('Part Master'!$B$2:$B$1001,MATCH(A518,'Part Master'!$A$2:$A$1001,0)),"")</f>
        <v/>
      </c>
      <c r="D518" s="80" t="str">
        <f t="shared" si="72"/>
        <v/>
      </c>
      <c r="E518" s="68" t="str">
        <f>IFERROR(INDEX('Part Master'!$C$2:$C$1001,MATCH(A518,'Part Master'!$A$2:$A$1001,0)),"")</f>
        <v/>
      </c>
      <c r="F518" s="67" t="str">
        <f>IFERROR(INDEX('Part Master'!$D$2:$D$1001,MATCH(A518,'Part Master'!$A$2:$A$1001,0)),"")</f>
        <v/>
      </c>
      <c r="G518" s="78" t="str">
        <f>IFERROR(INDEX('Part Master'!$E$2:$E$1001,MATCH(A518,'Part Master'!$A$2:$A$1001,0)),"")</f>
        <v/>
      </c>
      <c r="H518" s="81" t="str">
        <f t="shared" si="73"/>
        <v/>
      </c>
      <c r="I518" s="67" t="str">
        <f>IFERROR(INDEX('Part Master'!$F$2:$F$1001,MATCH(A518,'Part Master'!$A$2:$A$1001,0)),"")</f>
        <v/>
      </c>
      <c r="J518" s="67" t="str">
        <f>IFERROR(INDEX('Part Master'!$G$2:$G$1001,MATCH(A518,'Part Master'!$A$2:$A$1001,0)),"")</f>
        <v/>
      </c>
      <c r="K518" s="78" t="str">
        <f>IFERROR(INDEX('Part Master'!$H$2:$H$1001,MATCH(A518,'Part Master'!$A$2:$A$1001,0)),"")</f>
        <v/>
      </c>
      <c r="L518" s="81" t="str">
        <f t="shared" si="74"/>
        <v/>
      </c>
      <c r="M518" s="67" t="str">
        <f>IFERROR(INDEX('Part Master'!$I$2:$I$1001,MATCH(A518,'Part Master'!$A$2:$A$1001,0)),"")</f>
        <v/>
      </c>
      <c r="N518" s="67" t="str">
        <f>IFERROR(INDEX('Part Master'!$J$2:$J$1001,MATCH(A518,'Part Master'!$A$2:$A$1001,0)),"")</f>
        <v/>
      </c>
      <c r="O518" s="78" t="str">
        <f>IFERROR(INDEX('Part Master'!$K$2:$K$1001,MATCH(A518,'Part Master'!$A$2:$A$1001,0)),"")</f>
        <v/>
      </c>
      <c r="P518" s="81" t="str">
        <f t="shared" si="75"/>
        <v/>
      </c>
      <c r="Q518" s="78" t="str">
        <f>IFERROR(INDEX('Part Master'!$L$2:$L$1001,MATCH(A518,'Part Master'!$A$2:$A$1001,0)),"")</f>
        <v/>
      </c>
      <c r="R518" s="81" t="str">
        <f t="shared" si="76"/>
        <v/>
      </c>
      <c r="S518" s="81" t="str">
        <f t="shared" si="77"/>
        <v/>
      </c>
      <c r="T518" s="82" t="str">
        <f t="shared" si="78"/>
        <v/>
      </c>
      <c r="U518" s="82" t="str">
        <f t="shared" si="79"/>
        <v/>
      </c>
      <c r="V518" s="82" t="str">
        <f t="shared" si="80"/>
        <v/>
      </c>
    </row>
    <row r="519" spans="1:22" x14ac:dyDescent="0.3">
      <c r="A519" s="6"/>
      <c r="B519" s="43"/>
      <c r="C519" s="67" t="str">
        <f>IFERROR(INDEX('Part Master'!$B$2:$B$1001,MATCH(A519,'Part Master'!$A$2:$A$1001,0)),"")</f>
        <v/>
      </c>
      <c r="D519" s="83" t="str">
        <f t="shared" si="72"/>
        <v/>
      </c>
      <c r="E519" s="68" t="str">
        <f>IFERROR(INDEX('Part Master'!$C$2:$C$1001,MATCH(A519,'Part Master'!$A$2:$A$1001,0)),"")</f>
        <v/>
      </c>
      <c r="F519" s="67" t="str">
        <f>IFERROR(INDEX('Part Master'!$D$2:$D$1001,MATCH(A519,'Part Master'!$A$2:$A$1001,0)),"")</f>
        <v/>
      </c>
      <c r="G519" s="78" t="str">
        <f>IFERROR(INDEX('Part Master'!$E$2:$E$1001,MATCH(A519,'Part Master'!$A$2:$A$1001,0)),"")</f>
        <v/>
      </c>
      <c r="H519" s="84" t="str">
        <f t="shared" si="73"/>
        <v/>
      </c>
      <c r="I519" s="67" t="str">
        <f>IFERROR(INDEX('Part Master'!$F$2:$F$1001,MATCH(A519,'Part Master'!$A$2:$A$1001,0)),"")</f>
        <v/>
      </c>
      <c r="J519" s="67" t="str">
        <f>IFERROR(INDEX('Part Master'!$G$2:$G$1001,MATCH(A519,'Part Master'!$A$2:$A$1001,0)),"")</f>
        <v/>
      </c>
      <c r="K519" s="78" t="str">
        <f>IFERROR(INDEX('Part Master'!$H$2:$H$1001,MATCH(A519,'Part Master'!$A$2:$A$1001,0)),"")</f>
        <v/>
      </c>
      <c r="L519" s="84" t="str">
        <f t="shared" si="74"/>
        <v/>
      </c>
      <c r="M519" s="67" t="str">
        <f>IFERROR(INDEX('Part Master'!$I$2:$I$1001,MATCH(A519,'Part Master'!$A$2:$A$1001,0)),"")</f>
        <v/>
      </c>
      <c r="N519" s="67" t="str">
        <f>IFERROR(INDEX('Part Master'!$J$2:$J$1001,MATCH(A519,'Part Master'!$A$2:$A$1001,0)),"")</f>
        <v/>
      </c>
      <c r="O519" s="78" t="str">
        <f>IFERROR(INDEX('Part Master'!$K$2:$K$1001,MATCH(A519,'Part Master'!$A$2:$A$1001,0)),"")</f>
        <v/>
      </c>
      <c r="P519" s="84" t="str">
        <f t="shared" si="75"/>
        <v/>
      </c>
      <c r="Q519" s="78" t="str">
        <f>IFERROR(INDEX('Part Master'!$L$2:$L$1001,MATCH(A519,'Part Master'!$A$2:$A$1001,0)),"")</f>
        <v/>
      </c>
      <c r="R519" s="84" t="str">
        <f t="shared" si="76"/>
        <v/>
      </c>
      <c r="S519" s="84" t="str">
        <f t="shared" si="77"/>
        <v/>
      </c>
      <c r="T519" s="82" t="str">
        <f t="shared" si="78"/>
        <v/>
      </c>
      <c r="U519" s="82" t="str">
        <f t="shared" si="79"/>
        <v/>
      </c>
      <c r="V519" s="82" t="str">
        <f t="shared" si="80"/>
        <v/>
      </c>
    </row>
    <row r="520" spans="1:22" x14ac:dyDescent="0.3">
      <c r="A520" s="6"/>
      <c r="B520" s="43"/>
      <c r="C520" s="67" t="str">
        <f>IFERROR(INDEX('Part Master'!$B$2:$B$1001,MATCH(A520,'Part Master'!$A$2:$A$1001,0)),"")</f>
        <v/>
      </c>
      <c r="D520" s="80" t="str">
        <f t="shared" si="72"/>
        <v/>
      </c>
      <c r="E520" s="68" t="str">
        <f>IFERROR(INDEX('Part Master'!$C$2:$C$1001,MATCH(A520,'Part Master'!$A$2:$A$1001,0)),"")</f>
        <v/>
      </c>
      <c r="F520" s="67" t="str">
        <f>IFERROR(INDEX('Part Master'!$D$2:$D$1001,MATCH(A520,'Part Master'!$A$2:$A$1001,0)),"")</f>
        <v/>
      </c>
      <c r="G520" s="78" t="str">
        <f>IFERROR(INDEX('Part Master'!$E$2:$E$1001,MATCH(A520,'Part Master'!$A$2:$A$1001,0)),"")</f>
        <v/>
      </c>
      <c r="H520" s="81" t="str">
        <f t="shared" si="73"/>
        <v/>
      </c>
      <c r="I520" s="67" t="str">
        <f>IFERROR(INDEX('Part Master'!$F$2:$F$1001,MATCH(A520,'Part Master'!$A$2:$A$1001,0)),"")</f>
        <v/>
      </c>
      <c r="J520" s="67" t="str">
        <f>IFERROR(INDEX('Part Master'!$G$2:$G$1001,MATCH(A520,'Part Master'!$A$2:$A$1001,0)),"")</f>
        <v/>
      </c>
      <c r="K520" s="78" t="str">
        <f>IFERROR(INDEX('Part Master'!$H$2:$H$1001,MATCH(A520,'Part Master'!$A$2:$A$1001,0)),"")</f>
        <v/>
      </c>
      <c r="L520" s="81" t="str">
        <f t="shared" si="74"/>
        <v/>
      </c>
      <c r="M520" s="67" t="str">
        <f>IFERROR(INDEX('Part Master'!$I$2:$I$1001,MATCH(A520,'Part Master'!$A$2:$A$1001,0)),"")</f>
        <v/>
      </c>
      <c r="N520" s="67" t="str">
        <f>IFERROR(INDEX('Part Master'!$J$2:$J$1001,MATCH(A520,'Part Master'!$A$2:$A$1001,0)),"")</f>
        <v/>
      </c>
      <c r="O520" s="78" t="str">
        <f>IFERROR(INDEX('Part Master'!$K$2:$K$1001,MATCH(A520,'Part Master'!$A$2:$A$1001,0)),"")</f>
        <v/>
      </c>
      <c r="P520" s="81" t="str">
        <f t="shared" si="75"/>
        <v/>
      </c>
      <c r="Q520" s="78" t="str">
        <f>IFERROR(INDEX('Part Master'!$L$2:$L$1001,MATCH(A520,'Part Master'!$A$2:$A$1001,0)),"")</f>
        <v/>
      </c>
      <c r="R520" s="81" t="str">
        <f t="shared" si="76"/>
        <v/>
      </c>
      <c r="S520" s="81" t="str">
        <f t="shared" si="77"/>
        <v/>
      </c>
      <c r="T520" s="82" t="str">
        <f t="shared" si="78"/>
        <v/>
      </c>
      <c r="U520" s="82" t="str">
        <f t="shared" si="79"/>
        <v/>
      </c>
      <c r="V520" s="82" t="str">
        <f t="shared" si="80"/>
        <v/>
      </c>
    </row>
    <row r="521" spans="1:22" x14ac:dyDescent="0.3">
      <c r="A521" s="6"/>
      <c r="B521" s="43"/>
      <c r="C521" s="67" t="str">
        <f>IFERROR(INDEX('Part Master'!$B$2:$B$1001,MATCH(A521,'Part Master'!$A$2:$A$1001,0)),"")</f>
        <v/>
      </c>
      <c r="D521" s="83" t="str">
        <f t="shared" si="72"/>
        <v/>
      </c>
      <c r="E521" s="68" t="str">
        <f>IFERROR(INDEX('Part Master'!$C$2:$C$1001,MATCH(A521,'Part Master'!$A$2:$A$1001,0)),"")</f>
        <v/>
      </c>
      <c r="F521" s="67" t="str">
        <f>IFERROR(INDEX('Part Master'!$D$2:$D$1001,MATCH(A521,'Part Master'!$A$2:$A$1001,0)),"")</f>
        <v/>
      </c>
      <c r="G521" s="78" t="str">
        <f>IFERROR(INDEX('Part Master'!$E$2:$E$1001,MATCH(A521,'Part Master'!$A$2:$A$1001,0)),"")</f>
        <v/>
      </c>
      <c r="H521" s="84" t="str">
        <f t="shared" si="73"/>
        <v/>
      </c>
      <c r="I521" s="67" t="str">
        <f>IFERROR(INDEX('Part Master'!$F$2:$F$1001,MATCH(A521,'Part Master'!$A$2:$A$1001,0)),"")</f>
        <v/>
      </c>
      <c r="J521" s="67" t="str">
        <f>IFERROR(INDEX('Part Master'!$G$2:$G$1001,MATCH(A521,'Part Master'!$A$2:$A$1001,0)),"")</f>
        <v/>
      </c>
      <c r="K521" s="78" t="str">
        <f>IFERROR(INDEX('Part Master'!$H$2:$H$1001,MATCH(A521,'Part Master'!$A$2:$A$1001,0)),"")</f>
        <v/>
      </c>
      <c r="L521" s="84" t="str">
        <f t="shared" si="74"/>
        <v/>
      </c>
      <c r="M521" s="67" t="str">
        <f>IFERROR(INDEX('Part Master'!$I$2:$I$1001,MATCH(A521,'Part Master'!$A$2:$A$1001,0)),"")</f>
        <v/>
      </c>
      <c r="N521" s="67" t="str">
        <f>IFERROR(INDEX('Part Master'!$J$2:$J$1001,MATCH(A521,'Part Master'!$A$2:$A$1001,0)),"")</f>
        <v/>
      </c>
      <c r="O521" s="78" t="str">
        <f>IFERROR(INDEX('Part Master'!$K$2:$K$1001,MATCH(A521,'Part Master'!$A$2:$A$1001,0)),"")</f>
        <v/>
      </c>
      <c r="P521" s="84" t="str">
        <f t="shared" si="75"/>
        <v/>
      </c>
      <c r="Q521" s="78" t="str">
        <f>IFERROR(INDEX('Part Master'!$L$2:$L$1001,MATCH(A521,'Part Master'!$A$2:$A$1001,0)),"")</f>
        <v/>
      </c>
      <c r="R521" s="84" t="str">
        <f t="shared" si="76"/>
        <v/>
      </c>
      <c r="S521" s="84" t="str">
        <f t="shared" si="77"/>
        <v/>
      </c>
      <c r="T521" s="82" t="str">
        <f t="shared" si="78"/>
        <v/>
      </c>
      <c r="U521" s="82" t="str">
        <f t="shared" si="79"/>
        <v/>
      </c>
      <c r="V521" s="82" t="str">
        <f t="shared" si="80"/>
        <v/>
      </c>
    </row>
    <row r="522" spans="1:22" x14ac:dyDescent="0.3">
      <c r="A522" s="6"/>
      <c r="B522" s="43"/>
      <c r="C522" s="67" t="str">
        <f>IFERROR(INDEX('Part Master'!$B$2:$B$1001,MATCH(A522,'Part Master'!$A$2:$A$1001,0)),"")</f>
        <v/>
      </c>
      <c r="D522" s="80" t="str">
        <f t="shared" si="72"/>
        <v/>
      </c>
      <c r="E522" s="68" t="str">
        <f>IFERROR(INDEX('Part Master'!$C$2:$C$1001,MATCH(A522,'Part Master'!$A$2:$A$1001,0)),"")</f>
        <v/>
      </c>
      <c r="F522" s="67" t="str">
        <f>IFERROR(INDEX('Part Master'!$D$2:$D$1001,MATCH(A522,'Part Master'!$A$2:$A$1001,0)),"")</f>
        <v/>
      </c>
      <c r="G522" s="78" t="str">
        <f>IFERROR(INDEX('Part Master'!$E$2:$E$1001,MATCH(A522,'Part Master'!$A$2:$A$1001,0)),"")</f>
        <v/>
      </c>
      <c r="H522" s="81" t="str">
        <f t="shared" si="73"/>
        <v/>
      </c>
      <c r="I522" s="67" t="str">
        <f>IFERROR(INDEX('Part Master'!$F$2:$F$1001,MATCH(A522,'Part Master'!$A$2:$A$1001,0)),"")</f>
        <v/>
      </c>
      <c r="J522" s="67" t="str">
        <f>IFERROR(INDEX('Part Master'!$G$2:$G$1001,MATCH(A522,'Part Master'!$A$2:$A$1001,0)),"")</f>
        <v/>
      </c>
      <c r="K522" s="78" t="str">
        <f>IFERROR(INDEX('Part Master'!$H$2:$H$1001,MATCH(A522,'Part Master'!$A$2:$A$1001,0)),"")</f>
        <v/>
      </c>
      <c r="L522" s="81" t="str">
        <f t="shared" si="74"/>
        <v/>
      </c>
      <c r="M522" s="67" t="str">
        <f>IFERROR(INDEX('Part Master'!$I$2:$I$1001,MATCH(A522,'Part Master'!$A$2:$A$1001,0)),"")</f>
        <v/>
      </c>
      <c r="N522" s="67" t="str">
        <f>IFERROR(INDEX('Part Master'!$J$2:$J$1001,MATCH(A522,'Part Master'!$A$2:$A$1001,0)),"")</f>
        <v/>
      </c>
      <c r="O522" s="78" t="str">
        <f>IFERROR(INDEX('Part Master'!$K$2:$K$1001,MATCH(A522,'Part Master'!$A$2:$A$1001,0)),"")</f>
        <v/>
      </c>
      <c r="P522" s="81" t="str">
        <f t="shared" si="75"/>
        <v/>
      </c>
      <c r="Q522" s="78" t="str">
        <f>IFERROR(INDEX('Part Master'!$L$2:$L$1001,MATCH(A522,'Part Master'!$A$2:$A$1001,0)),"")</f>
        <v/>
      </c>
      <c r="R522" s="81" t="str">
        <f t="shared" si="76"/>
        <v/>
      </c>
      <c r="S522" s="81" t="str">
        <f t="shared" si="77"/>
        <v/>
      </c>
      <c r="T522" s="82" t="str">
        <f t="shared" si="78"/>
        <v/>
      </c>
      <c r="U522" s="82" t="str">
        <f t="shared" si="79"/>
        <v/>
      </c>
      <c r="V522" s="82" t="str">
        <f t="shared" si="80"/>
        <v/>
      </c>
    </row>
    <row r="523" spans="1:22" x14ac:dyDescent="0.3">
      <c r="A523" s="6"/>
      <c r="B523" s="43"/>
      <c r="C523" s="67" t="str">
        <f>IFERROR(INDEX('Part Master'!$B$2:$B$1001,MATCH(A523,'Part Master'!$A$2:$A$1001,0)),"")</f>
        <v/>
      </c>
      <c r="D523" s="83" t="str">
        <f t="shared" si="72"/>
        <v/>
      </c>
      <c r="E523" s="68" t="str">
        <f>IFERROR(INDEX('Part Master'!$C$2:$C$1001,MATCH(A523,'Part Master'!$A$2:$A$1001,0)),"")</f>
        <v/>
      </c>
      <c r="F523" s="67" t="str">
        <f>IFERROR(INDEX('Part Master'!$D$2:$D$1001,MATCH(A523,'Part Master'!$A$2:$A$1001,0)),"")</f>
        <v/>
      </c>
      <c r="G523" s="78" t="str">
        <f>IFERROR(INDEX('Part Master'!$E$2:$E$1001,MATCH(A523,'Part Master'!$A$2:$A$1001,0)),"")</f>
        <v/>
      </c>
      <c r="H523" s="84" t="str">
        <f t="shared" si="73"/>
        <v/>
      </c>
      <c r="I523" s="67" t="str">
        <f>IFERROR(INDEX('Part Master'!$F$2:$F$1001,MATCH(A523,'Part Master'!$A$2:$A$1001,0)),"")</f>
        <v/>
      </c>
      <c r="J523" s="67" t="str">
        <f>IFERROR(INDEX('Part Master'!$G$2:$G$1001,MATCH(A523,'Part Master'!$A$2:$A$1001,0)),"")</f>
        <v/>
      </c>
      <c r="K523" s="78" t="str">
        <f>IFERROR(INDEX('Part Master'!$H$2:$H$1001,MATCH(A523,'Part Master'!$A$2:$A$1001,0)),"")</f>
        <v/>
      </c>
      <c r="L523" s="84" t="str">
        <f t="shared" si="74"/>
        <v/>
      </c>
      <c r="M523" s="67" t="str">
        <f>IFERROR(INDEX('Part Master'!$I$2:$I$1001,MATCH(A523,'Part Master'!$A$2:$A$1001,0)),"")</f>
        <v/>
      </c>
      <c r="N523" s="67" t="str">
        <f>IFERROR(INDEX('Part Master'!$J$2:$J$1001,MATCH(A523,'Part Master'!$A$2:$A$1001,0)),"")</f>
        <v/>
      </c>
      <c r="O523" s="78" t="str">
        <f>IFERROR(INDEX('Part Master'!$K$2:$K$1001,MATCH(A523,'Part Master'!$A$2:$A$1001,0)),"")</f>
        <v/>
      </c>
      <c r="P523" s="84" t="str">
        <f t="shared" si="75"/>
        <v/>
      </c>
      <c r="Q523" s="78" t="str">
        <f>IFERROR(INDEX('Part Master'!$L$2:$L$1001,MATCH(A523,'Part Master'!$A$2:$A$1001,0)),"")</f>
        <v/>
      </c>
      <c r="R523" s="84" t="str">
        <f t="shared" si="76"/>
        <v/>
      </c>
      <c r="S523" s="84" t="str">
        <f t="shared" si="77"/>
        <v/>
      </c>
      <c r="T523" s="82" t="str">
        <f t="shared" si="78"/>
        <v/>
      </c>
      <c r="U523" s="82" t="str">
        <f t="shared" si="79"/>
        <v/>
      </c>
      <c r="V523" s="82" t="str">
        <f t="shared" si="80"/>
        <v/>
      </c>
    </row>
    <row r="524" spans="1:22" x14ac:dyDescent="0.3">
      <c r="A524" s="6"/>
      <c r="B524" s="43"/>
      <c r="C524" s="67" t="str">
        <f>IFERROR(INDEX('Part Master'!$B$2:$B$1001,MATCH(A524,'Part Master'!$A$2:$A$1001,0)),"")</f>
        <v/>
      </c>
      <c r="D524" s="80" t="str">
        <f t="shared" si="72"/>
        <v/>
      </c>
      <c r="E524" s="68" t="str">
        <f>IFERROR(INDEX('Part Master'!$C$2:$C$1001,MATCH(A524,'Part Master'!$A$2:$A$1001,0)),"")</f>
        <v/>
      </c>
      <c r="F524" s="67" t="str">
        <f>IFERROR(INDEX('Part Master'!$D$2:$D$1001,MATCH(A524,'Part Master'!$A$2:$A$1001,0)),"")</f>
        <v/>
      </c>
      <c r="G524" s="78" t="str">
        <f>IFERROR(INDEX('Part Master'!$E$2:$E$1001,MATCH(A524,'Part Master'!$A$2:$A$1001,0)),"")</f>
        <v/>
      </c>
      <c r="H524" s="81" t="str">
        <f t="shared" si="73"/>
        <v/>
      </c>
      <c r="I524" s="67" t="str">
        <f>IFERROR(INDEX('Part Master'!$F$2:$F$1001,MATCH(A524,'Part Master'!$A$2:$A$1001,0)),"")</f>
        <v/>
      </c>
      <c r="J524" s="67" t="str">
        <f>IFERROR(INDEX('Part Master'!$G$2:$G$1001,MATCH(A524,'Part Master'!$A$2:$A$1001,0)),"")</f>
        <v/>
      </c>
      <c r="K524" s="78" t="str">
        <f>IFERROR(INDEX('Part Master'!$H$2:$H$1001,MATCH(A524,'Part Master'!$A$2:$A$1001,0)),"")</f>
        <v/>
      </c>
      <c r="L524" s="81" t="str">
        <f t="shared" si="74"/>
        <v/>
      </c>
      <c r="M524" s="67" t="str">
        <f>IFERROR(INDEX('Part Master'!$I$2:$I$1001,MATCH(A524,'Part Master'!$A$2:$A$1001,0)),"")</f>
        <v/>
      </c>
      <c r="N524" s="67" t="str">
        <f>IFERROR(INDEX('Part Master'!$J$2:$J$1001,MATCH(A524,'Part Master'!$A$2:$A$1001,0)),"")</f>
        <v/>
      </c>
      <c r="O524" s="78" t="str">
        <f>IFERROR(INDEX('Part Master'!$K$2:$K$1001,MATCH(A524,'Part Master'!$A$2:$A$1001,0)),"")</f>
        <v/>
      </c>
      <c r="P524" s="81" t="str">
        <f t="shared" si="75"/>
        <v/>
      </c>
      <c r="Q524" s="78" t="str">
        <f>IFERROR(INDEX('Part Master'!$L$2:$L$1001,MATCH(A524,'Part Master'!$A$2:$A$1001,0)),"")</f>
        <v/>
      </c>
      <c r="R524" s="81" t="str">
        <f t="shared" si="76"/>
        <v/>
      </c>
      <c r="S524" s="81" t="str">
        <f t="shared" si="77"/>
        <v/>
      </c>
      <c r="T524" s="82" t="str">
        <f t="shared" si="78"/>
        <v/>
      </c>
      <c r="U524" s="82" t="str">
        <f t="shared" si="79"/>
        <v/>
      </c>
      <c r="V524" s="82" t="str">
        <f t="shared" si="80"/>
        <v/>
      </c>
    </row>
    <row r="525" spans="1:22" x14ac:dyDescent="0.3">
      <c r="A525" s="6"/>
      <c r="B525" s="43"/>
      <c r="C525" s="67" t="str">
        <f>IFERROR(INDEX('Part Master'!$B$2:$B$1001,MATCH(A525,'Part Master'!$A$2:$A$1001,0)),"")</f>
        <v/>
      </c>
      <c r="D525" s="83" t="str">
        <f t="shared" si="72"/>
        <v/>
      </c>
      <c r="E525" s="68" t="str">
        <f>IFERROR(INDEX('Part Master'!$C$2:$C$1001,MATCH(A525,'Part Master'!$A$2:$A$1001,0)),"")</f>
        <v/>
      </c>
      <c r="F525" s="67" t="str">
        <f>IFERROR(INDEX('Part Master'!$D$2:$D$1001,MATCH(A525,'Part Master'!$A$2:$A$1001,0)),"")</f>
        <v/>
      </c>
      <c r="G525" s="78" t="str">
        <f>IFERROR(INDEX('Part Master'!$E$2:$E$1001,MATCH(A525,'Part Master'!$A$2:$A$1001,0)),"")</f>
        <v/>
      </c>
      <c r="H525" s="84" t="str">
        <f t="shared" si="73"/>
        <v/>
      </c>
      <c r="I525" s="67" t="str">
        <f>IFERROR(INDEX('Part Master'!$F$2:$F$1001,MATCH(A525,'Part Master'!$A$2:$A$1001,0)),"")</f>
        <v/>
      </c>
      <c r="J525" s="67" t="str">
        <f>IFERROR(INDEX('Part Master'!$G$2:$G$1001,MATCH(A525,'Part Master'!$A$2:$A$1001,0)),"")</f>
        <v/>
      </c>
      <c r="K525" s="78" t="str">
        <f>IFERROR(INDEX('Part Master'!$H$2:$H$1001,MATCH(A525,'Part Master'!$A$2:$A$1001,0)),"")</f>
        <v/>
      </c>
      <c r="L525" s="84" t="str">
        <f t="shared" si="74"/>
        <v/>
      </c>
      <c r="M525" s="67" t="str">
        <f>IFERROR(INDEX('Part Master'!$I$2:$I$1001,MATCH(A525,'Part Master'!$A$2:$A$1001,0)),"")</f>
        <v/>
      </c>
      <c r="N525" s="67" t="str">
        <f>IFERROR(INDEX('Part Master'!$J$2:$J$1001,MATCH(A525,'Part Master'!$A$2:$A$1001,0)),"")</f>
        <v/>
      </c>
      <c r="O525" s="78" t="str">
        <f>IFERROR(INDEX('Part Master'!$K$2:$K$1001,MATCH(A525,'Part Master'!$A$2:$A$1001,0)),"")</f>
        <v/>
      </c>
      <c r="P525" s="84" t="str">
        <f t="shared" si="75"/>
        <v/>
      </c>
      <c r="Q525" s="78" t="str">
        <f>IFERROR(INDEX('Part Master'!$L$2:$L$1001,MATCH(A525,'Part Master'!$A$2:$A$1001,0)),"")</f>
        <v/>
      </c>
      <c r="R525" s="84" t="str">
        <f t="shared" si="76"/>
        <v/>
      </c>
      <c r="S525" s="84" t="str">
        <f t="shared" si="77"/>
        <v/>
      </c>
      <c r="T525" s="82" t="str">
        <f t="shared" si="78"/>
        <v/>
      </c>
      <c r="U525" s="82" t="str">
        <f t="shared" si="79"/>
        <v/>
      </c>
      <c r="V525" s="82" t="str">
        <f t="shared" si="80"/>
        <v/>
      </c>
    </row>
    <row r="526" spans="1:22" x14ac:dyDescent="0.3">
      <c r="A526" s="6"/>
      <c r="B526" s="43"/>
      <c r="C526" s="67" t="str">
        <f>IFERROR(INDEX('Part Master'!$B$2:$B$1001,MATCH(A526,'Part Master'!$A$2:$A$1001,0)),"")</f>
        <v/>
      </c>
      <c r="D526" s="80" t="str">
        <f t="shared" si="72"/>
        <v/>
      </c>
      <c r="E526" s="68" t="str">
        <f>IFERROR(INDEX('Part Master'!$C$2:$C$1001,MATCH(A526,'Part Master'!$A$2:$A$1001,0)),"")</f>
        <v/>
      </c>
      <c r="F526" s="67" t="str">
        <f>IFERROR(INDEX('Part Master'!$D$2:$D$1001,MATCH(A526,'Part Master'!$A$2:$A$1001,0)),"")</f>
        <v/>
      </c>
      <c r="G526" s="78" t="str">
        <f>IFERROR(INDEX('Part Master'!$E$2:$E$1001,MATCH(A526,'Part Master'!$A$2:$A$1001,0)),"")</f>
        <v/>
      </c>
      <c r="H526" s="81" t="str">
        <f t="shared" si="73"/>
        <v/>
      </c>
      <c r="I526" s="67" t="str">
        <f>IFERROR(INDEX('Part Master'!$F$2:$F$1001,MATCH(A526,'Part Master'!$A$2:$A$1001,0)),"")</f>
        <v/>
      </c>
      <c r="J526" s="67" t="str">
        <f>IFERROR(INDEX('Part Master'!$G$2:$G$1001,MATCH(A526,'Part Master'!$A$2:$A$1001,0)),"")</f>
        <v/>
      </c>
      <c r="K526" s="78" t="str">
        <f>IFERROR(INDEX('Part Master'!$H$2:$H$1001,MATCH(A526,'Part Master'!$A$2:$A$1001,0)),"")</f>
        <v/>
      </c>
      <c r="L526" s="81" t="str">
        <f t="shared" si="74"/>
        <v/>
      </c>
      <c r="M526" s="67" t="str">
        <f>IFERROR(INDEX('Part Master'!$I$2:$I$1001,MATCH(A526,'Part Master'!$A$2:$A$1001,0)),"")</f>
        <v/>
      </c>
      <c r="N526" s="67" t="str">
        <f>IFERROR(INDEX('Part Master'!$J$2:$J$1001,MATCH(A526,'Part Master'!$A$2:$A$1001,0)),"")</f>
        <v/>
      </c>
      <c r="O526" s="78" t="str">
        <f>IFERROR(INDEX('Part Master'!$K$2:$K$1001,MATCH(A526,'Part Master'!$A$2:$A$1001,0)),"")</f>
        <v/>
      </c>
      <c r="P526" s="81" t="str">
        <f t="shared" si="75"/>
        <v/>
      </c>
      <c r="Q526" s="78" t="str">
        <f>IFERROR(INDEX('Part Master'!$L$2:$L$1001,MATCH(A526,'Part Master'!$A$2:$A$1001,0)),"")</f>
        <v/>
      </c>
      <c r="R526" s="81" t="str">
        <f t="shared" si="76"/>
        <v/>
      </c>
      <c r="S526" s="81" t="str">
        <f t="shared" si="77"/>
        <v/>
      </c>
      <c r="T526" s="82" t="str">
        <f t="shared" si="78"/>
        <v/>
      </c>
      <c r="U526" s="82" t="str">
        <f t="shared" si="79"/>
        <v/>
      </c>
      <c r="V526" s="82" t="str">
        <f t="shared" si="80"/>
        <v/>
      </c>
    </row>
    <row r="527" spans="1:22" x14ac:dyDescent="0.3">
      <c r="A527" s="6"/>
      <c r="B527" s="43"/>
      <c r="C527" s="67" t="str">
        <f>IFERROR(INDEX('Part Master'!$B$2:$B$1001,MATCH(A527,'Part Master'!$A$2:$A$1001,0)),"")</f>
        <v/>
      </c>
      <c r="D527" s="83" t="str">
        <f t="shared" si="72"/>
        <v/>
      </c>
      <c r="E527" s="68" t="str">
        <f>IFERROR(INDEX('Part Master'!$C$2:$C$1001,MATCH(A527,'Part Master'!$A$2:$A$1001,0)),"")</f>
        <v/>
      </c>
      <c r="F527" s="67" t="str">
        <f>IFERROR(INDEX('Part Master'!$D$2:$D$1001,MATCH(A527,'Part Master'!$A$2:$A$1001,0)),"")</f>
        <v/>
      </c>
      <c r="G527" s="78" t="str">
        <f>IFERROR(INDEX('Part Master'!$E$2:$E$1001,MATCH(A527,'Part Master'!$A$2:$A$1001,0)),"")</f>
        <v/>
      </c>
      <c r="H527" s="84" t="str">
        <f t="shared" si="73"/>
        <v/>
      </c>
      <c r="I527" s="67" t="str">
        <f>IFERROR(INDEX('Part Master'!$F$2:$F$1001,MATCH(A527,'Part Master'!$A$2:$A$1001,0)),"")</f>
        <v/>
      </c>
      <c r="J527" s="67" t="str">
        <f>IFERROR(INDEX('Part Master'!$G$2:$G$1001,MATCH(A527,'Part Master'!$A$2:$A$1001,0)),"")</f>
        <v/>
      </c>
      <c r="K527" s="78" t="str">
        <f>IFERROR(INDEX('Part Master'!$H$2:$H$1001,MATCH(A527,'Part Master'!$A$2:$A$1001,0)),"")</f>
        <v/>
      </c>
      <c r="L527" s="84" t="str">
        <f t="shared" si="74"/>
        <v/>
      </c>
      <c r="M527" s="67" t="str">
        <f>IFERROR(INDEX('Part Master'!$I$2:$I$1001,MATCH(A527,'Part Master'!$A$2:$A$1001,0)),"")</f>
        <v/>
      </c>
      <c r="N527" s="67" t="str">
        <f>IFERROR(INDEX('Part Master'!$J$2:$J$1001,MATCH(A527,'Part Master'!$A$2:$A$1001,0)),"")</f>
        <v/>
      </c>
      <c r="O527" s="78" t="str">
        <f>IFERROR(INDEX('Part Master'!$K$2:$K$1001,MATCH(A527,'Part Master'!$A$2:$A$1001,0)),"")</f>
        <v/>
      </c>
      <c r="P527" s="84" t="str">
        <f t="shared" si="75"/>
        <v/>
      </c>
      <c r="Q527" s="78" t="str">
        <f>IFERROR(INDEX('Part Master'!$L$2:$L$1001,MATCH(A527,'Part Master'!$A$2:$A$1001,0)),"")</f>
        <v/>
      </c>
      <c r="R527" s="84" t="str">
        <f t="shared" si="76"/>
        <v/>
      </c>
      <c r="S527" s="84" t="str">
        <f t="shared" si="77"/>
        <v/>
      </c>
      <c r="T527" s="82" t="str">
        <f t="shared" si="78"/>
        <v/>
      </c>
      <c r="U527" s="82" t="str">
        <f t="shared" si="79"/>
        <v/>
      </c>
      <c r="V527" s="82" t="str">
        <f t="shared" si="80"/>
        <v/>
      </c>
    </row>
    <row r="528" spans="1:22" x14ac:dyDescent="0.3">
      <c r="A528" s="6"/>
      <c r="B528" s="43"/>
      <c r="C528" s="67" t="str">
        <f>IFERROR(INDEX('Part Master'!$B$2:$B$1001,MATCH(A528,'Part Master'!$A$2:$A$1001,0)),"")</f>
        <v/>
      </c>
      <c r="D528" s="80" t="str">
        <f t="shared" si="72"/>
        <v/>
      </c>
      <c r="E528" s="68" t="str">
        <f>IFERROR(INDEX('Part Master'!$C$2:$C$1001,MATCH(A528,'Part Master'!$A$2:$A$1001,0)),"")</f>
        <v/>
      </c>
      <c r="F528" s="67" t="str">
        <f>IFERROR(INDEX('Part Master'!$D$2:$D$1001,MATCH(A528,'Part Master'!$A$2:$A$1001,0)),"")</f>
        <v/>
      </c>
      <c r="G528" s="78" t="str">
        <f>IFERROR(INDEX('Part Master'!$E$2:$E$1001,MATCH(A528,'Part Master'!$A$2:$A$1001,0)),"")</f>
        <v/>
      </c>
      <c r="H528" s="81" t="str">
        <f t="shared" si="73"/>
        <v/>
      </c>
      <c r="I528" s="67" t="str">
        <f>IFERROR(INDEX('Part Master'!$F$2:$F$1001,MATCH(A528,'Part Master'!$A$2:$A$1001,0)),"")</f>
        <v/>
      </c>
      <c r="J528" s="67" t="str">
        <f>IFERROR(INDEX('Part Master'!$G$2:$G$1001,MATCH(A528,'Part Master'!$A$2:$A$1001,0)),"")</f>
        <v/>
      </c>
      <c r="K528" s="78" t="str">
        <f>IFERROR(INDEX('Part Master'!$H$2:$H$1001,MATCH(A528,'Part Master'!$A$2:$A$1001,0)),"")</f>
        <v/>
      </c>
      <c r="L528" s="81" t="str">
        <f t="shared" si="74"/>
        <v/>
      </c>
      <c r="M528" s="67" t="str">
        <f>IFERROR(INDEX('Part Master'!$I$2:$I$1001,MATCH(A528,'Part Master'!$A$2:$A$1001,0)),"")</f>
        <v/>
      </c>
      <c r="N528" s="67" t="str">
        <f>IFERROR(INDEX('Part Master'!$J$2:$J$1001,MATCH(A528,'Part Master'!$A$2:$A$1001,0)),"")</f>
        <v/>
      </c>
      <c r="O528" s="78" t="str">
        <f>IFERROR(INDEX('Part Master'!$K$2:$K$1001,MATCH(A528,'Part Master'!$A$2:$A$1001,0)),"")</f>
        <v/>
      </c>
      <c r="P528" s="81" t="str">
        <f t="shared" si="75"/>
        <v/>
      </c>
      <c r="Q528" s="78" t="str">
        <f>IFERROR(INDEX('Part Master'!$L$2:$L$1001,MATCH(A528,'Part Master'!$A$2:$A$1001,0)),"")</f>
        <v/>
      </c>
      <c r="R528" s="81" t="str">
        <f t="shared" si="76"/>
        <v/>
      </c>
      <c r="S528" s="81" t="str">
        <f t="shared" si="77"/>
        <v/>
      </c>
      <c r="T528" s="82" t="str">
        <f t="shared" si="78"/>
        <v/>
      </c>
      <c r="U528" s="82" t="str">
        <f t="shared" si="79"/>
        <v/>
      </c>
      <c r="V528" s="82" t="str">
        <f t="shared" si="80"/>
        <v/>
      </c>
    </row>
    <row r="529" spans="1:22" x14ac:dyDescent="0.3">
      <c r="A529" s="6"/>
      <c r="B529" s="43"/>
      <c r="C529" s="67" t="str">
        <f>IFERROR(INDEX('Part Master'!$B$2:$B$1001,MATCH(A529,'Part Master'!$A$2:$A$1001,0)),"")</f>
        <v/>
      </c>
      <c r="D529" s="83" t="str">
        <f t="shared" si="72"/>
        <v/>
      </c>
      <c r="E529" s="68" t="str">
        <f>IFERROR(INDEX('Part Master'!$C$2:$C$1001,MATCH(A529,'Part Master'!$A$2:$A$1001,0)),"")</f>
        <v/>
      </c>
      <c r="F529" s="67" t="str">
        <f>IFERROR(INDEX('Part Master'!$D$2:$D$1001,MATCH(A529,'Part Master'!$A$2:$A$1001,0)),"")</f>
        <v/>
      </c>
      <c r="G529" s="78" t="str">
        <f>IFERROR(INDEX('Part Master'!$E$2:$E$1001,MATCH(A529,'Part Master'!$A$2:$A$1001,0)),"")</f>
        <v/>
      </c>
      <c r="H529" s="84" t="str">
        <f t="shared" si="73"/>
        <v/>
      </c>
      <c r="I529" s="67" t="str">
        <f>IFERROR(INDEX('Part Master'!$F$2:$F$1001,MATCH(A529,'Part Master'!$A$2:$A$1001,0)),"")</f>
        <v/>
      </c>
      <c r="J529" s="67" t="str">
        <f>IFERROR(INDEX('Part Master'!$G$2:$G$1001,MATCH(A529,'Part Master'!$A$2:$A$1001,0)),"")</f>
        <v/>
      </c>
      <c r="K529" s="78" t="str">
        <f>IFERROR(INDEX('Part Master'!$H$2:$H$1001,MATCH(A529,'Part Master'!$A$2:$A$1001,0)),"")</f>
        <v/>
      </c>
      <c r="L529" s="84" t="str">
        <f t="shared" si="74"/>
        <v/>
      </c>
      <c r="M529" s="67" t="str">
        <f>IFERROR(INDEX('Part Master'!$I$2:$I$1001,MATCH(A529,'Part Master'!$A$2:$A$1001,0)),"")</f>
        <v/>
      </c>
      <c r="N529" s="67" t="str">
        <f>IFERROR(INDEX('Part Master'!$J$2:$J$1001,MATCH(A529,'Part Master'!$A$2:$A$1001,0)),"")</f>
        <v/>
      </c>
      <c r="O529" s="78" t="str">
        <f>IFERROR(INDEX('Part Master'!$K$2:$K$1001,MATCH(A529,'Part Master'!$A$2:$A$1001,0)),"")</f>
        <v/>
      </c>
      <c r="P529" s="84" t="str">
        <f t="shared" si="75"/>
        <v/>
      </c>
      <c r="Q529" s="78" t="str">
        <f>IFERROR(INDEX('Part Master'!$L$2:$L$1001,MATCH(A529,'Part Master'!$A$2:$A$1001,0)),"")</f>
        <v/>
      </c>
      <c r="R529" s="84" t="str">
        <f t="shared" si="76"/>
        <v/>
      </c>
      <c r="S529" s="84" t="str">
        <f t="shared" si="77"/>
        <v/>
      </c>
      <c r="T529" s="82" t="str">
        <f t="shared" si="78"/>
        <v/>
      </c>
      <c r="U529" s="82" t="str">
        <f t="shared" si="79"/>
        <v/>
      </c>
      <c r="V529" s="82" t="str">
        <f t="shared" si="80"/>
        <v/>
      </c>
    </row>
    <row r="530" spans="1:22" x14ac:dyDescent="0.3">
      <c r="A530" s="6"/>
      <c r="B530" s="43"/>
      <c r="C530" s="67" t="str">
        <f>IFERROR(INDEX('Part Master'!$B$2:$B$1001,MATCH(A530,'Part Master'!$A$2:$A$1001,0)),"")</f>
        <v/>
      </c>
      <c r="D530" s="80" t="str">
        <f t="shared" si="72"/>
        <v/>
      </c>
      <c r="E530" s="68" t="str">
        <f>IFERROR(INDEX('Part Master'!$C$2:$C$1001,MATCH(A530,'Part Master'!$A$2:$A$1001,0)),"")</f>
        <v/>
      </c>
      <c r="F530" s="67" t="str">
        <f>IFERROR(INDEX('Part Master'!$D$2:$D$1001,MATCH(A530,'Part Master'!$A$2:$A$1001,0)),"")</f>
        <v/>
      </c>
      <c r="G530" s="78" t="str">
        <f>IFERROR(INDEX('Part Master'!$E$2:$E$1001,MATCH(A530,'Part Master'!$A$2:$A$1001,0)),"")</f>
        <v/>
      </c>
      <c r="H530" s="81" t="str">
        <f t="shared" si="73"/>
        <v/>
      </c>
      <c r="I530" s="67" t="str">
        <f>IFERROR(INDEX('Part Master'!$F$2:$F$1001,MATCH(A530,'Part Master'!$A$2:$A$1001,0)),"")</f>
        <v/>
      </c>
      <c r="J530" s="67" t="str">
        <f>IFERROR(INDEX('Part Master'!$G$2:$G$1001,MATCH(A530,'Part Master'!$A$2:$A$1001,0)),"")</f>
        <v/>
      </c>
      <c r="K530" s="78" t="str">
        <f>IFERROR(INDEX('Part Master'!$H$2:$H$1001,MATCH(A530,'Part Master'!$A$2:$A$1001,0)),"")</f>
        <v/>
      </c>
      <c r="L530" s="81" t="str">
        <f t="shared" si="74"/>
        <v/>
      </c>
      <c r="M530" s="67" t="str">
        <f>IFERROR(INDEX('Part Master'!$I$2:$I$1001,MATCH(A530,'Part Master'!$A$2:$A$1001,0)),"")</f>
        <v/>
      </c>
      <c r="N530" s="67" t="str">
        <f>IFERROR(INDEX('Part Master'!$J$2:$J$1001,MATCH(A530,'Part Master'!$A$2:$A$1001,0)),"")</f>
        <v/>
      </c>
      <c r="O530" s="78" t="str">
        <f>IFERROR(INDEX('Part Master'!$K$2:$K$1001,MATCH(A530,'Part Master'!$A$2:$A$1001,0)),"")</f>
        <v/>
      </c>
      <c r="P530" s="81" t="str">
        <f t="shared" si="75"/>
        <v/>
      </c>
      <c r="Q530" s="78" t="str">
        <f>IFERROR(INDEX('Part Master'!$L$2:$L$1001,MATCH(A530,'Part Master'!$A$2:$A$1001,0)),"")</f>
        <v/>
      </c>
      <c r="R530" s="81" t="str">
        <f t="shared" si="76"/>
        <v/>
      </c>
      <c r="S530" s="81" t="str">
        <f t="shared" si="77"/>
        <v/>
      </c>
      <c r="T530" s="82" t="str">
        <f t="shared" si="78"/>
        <v/>
      </c>
      <c r="U530" s="82" t="str">
        <f t="shared" si="79"/>
        <v/>
      </c>
      <c r="V530" s="82" t="str">
        <f t="shared" si="80"/>
        <v/>
      </c>
    </row>
    <row r="531" spans="1:22" x14ac:dyDescent="0.3">
      <c r="A531" s="6"/>
      <c r="B531" s="43"/>
      <c r="C531" s="67" t="str">
        <f>IFERROR(INDEX('Part Master'!$B$2:$B$1001,MATCH(A531,'Part Master'!$A$2:$A$1001,0)),"")</f>
        <v/>
      </c>
      <c r="D531" s="83" t="str">
        <f t="shared" si="72"/>
        <v/>
      </c>
      <c r="E531" s="68" t="str">
        <f>IFERROR(INDEX('Part Master'!$C$2:$C$1001,MATCH(A531,'Part Master'!$A$2:$A$1001,0)),"")</f>
        <v/>
      </c>
      <c r="F531" s="67" t="str">
        <f>IFERROR(INDEX('Part Master'!$D$2:$D$1001,MATCH(A531,'Part Master'!$A$2:$A$1001,0)),"")</f>
        <v/>
      </c>
      <c r="G531" s="78" t="str">
        <f>IFERROR(INDEX('Part Master'!$E$2:$E$1001,MATCH(A531,'Part Master'!$A$2:$A$1001,0)),"")</f>
        <v/>
      </c>
      <c r="H531" s="84" t="str">
        <f t="shared" si="73"/>
        <v/>
      </c>
      <c r="I531" s="67" t="str">
        <f>IFERROR(INDEX('Part Master'!$F$2:$F$1001,MATCH(A531,'Part Master'!$A$2:$A$1001,0)),"")</f>
        <v/>
      </c>
      <c r="J531" s="67" t="str">
        <f>IFERROR(INDEX('Part Master'!$G$2:$G$1001,MATCH(A531,'Part Master'!$A$2:$A$1001,0)),"")</f>
        <v/>
      </c>
      <c r="K531" s="78" t="str">
        <f>IFERROR(INDEX('Part Master'!$H$2:$H$1001,MATCH(A531,'Part Master'!$A$2:$A$1001,0)),"")</f>
        <v/>
      </c>
      <c r="L531" s="84" t="str">
        <f t="shared" si="74"/>
        <v/>
      </c>
      <c r="M531" s="67" t="str">
        <f>IFERROR(INDEX('Part Master'!$I$2:$I$1001,MATCH(A531,'Part Master'!$A$2:$A$1001,0)),"")</f>
        <v/>
      </c>
      <c r="N531" s="67" t="str">
        <f>IFERROR(INDEX('Part Master'!$J$2:$J$1001,MATCH(A531,'Part Master'!$A$2:$A$1001,0)),"")</f>
        <v/>
      </c>
      <c r="O531" s="78" t="str">
        <f>IFERROR(INDEX('Part Master'!$K$2:$K$1001,MATCH(A531,'Part Master'!$A$2:$A$1001,0)),"")</f>
        <v/>
      </c>
      <c r="P531" s="84" t="str">
        <f t="shared" si="75"/>
        <v/>
      </c>
      <c r="Q531" s="78" t="str">
        <f>IFERROR(INDEX('Part Master'!$L$2:$L$1001,MATCH(A531,'Part Master'!$A$2:$A$1001,0)),"")</f>
        <v/>
      </c>
      <c r="R531" s="84" t="str">
        <f t="shared" si="76"/>
        <v/>
      </c>
      <c r="S531" s="84" t="str">
        <f t="shared" si="77"/>
        <v/>
      </c>
      <c r="T531" s="82" t="str">
        <f t="shared" si="78"/>
        <v/>
      </c>
      <c r="U531" s="82" t="str">
        <f t="shared" si="79"/>
        <v/>
      </c>
      <c r="V531" s="82" t="str">
        <f t="shared" si="80"/>
        <v/>
      </c>
    </row>
    <row r="532" spans="1:22" x14ac:dyDescent="0.3">
      <c r="A532" s="6"/>
      <c r="B532" s="43"/>
      <c r="C532" s="67" t="str">
        <f>IFERROR(INDEX('Part Master'!$B$2:$B$1001,MATCH(A532,'Part Master'!$A$2:$A$1001,0)),"")</f>
        <v/>
      </c>
      <c r="D532" s="80" t="str">
        <f t="shared" si="72"/>
        <v/>
      </c>
      <c r="E532" s="68" t="str">
        <f>IFERROR(INDEX('Part Master'!$C$2:$C$1001,MATCH(A532,'Part Master'!$A$2:$A$1001,0)),"")</f>
        <v/>
      </c>
      <c r="F532" s="67" t="str">
        <f>IFERROR(INDEX('Part Master'!$D$2:$D$1001,MATCH(A532,'Part Master'!$A$2:$A$1001,0)),"")</f>
        <v/>
      </c>
      <c r="G532" s="78" t="str">
        <f>IFERROR(INDEX('Part Master'!$E$2:$E$1001,MATCH(A532,'Part Master'!$A$2:$A$1001,0)),"")</f>
        <v/>
      </c>
      <c r="H532" s="81" t="str">
        <f t="shared" si="73"/>
        <v/>
      </c>
      <c r="I532" s="67" t="str">
        <f>IFERROR(INDEX('Part Master'!$F$2:$F$1001,MATCH(A532,'Part Master'!$A$2:$A$1001,0)),"")</f>
        <v/>
      </c>
      <c r="J532" s="67" t="str">
        <f>IFERROR(INDEX('Part Master'!$G$2:$G$1001,MATCH(A532,'Part Master'!$A$2:$A$1001,0)),"")</f>
        <v/>
      </c>
      <c r="K532" s="78" t="str">
        <f>IFERROR(INDEX('Part Master'!$H$2:$H$1001,MATCH(A532,'Part Master'!$A$2:$A$1001,0)),"")</f>
        <v/>
      </c>
      <c r="L532" s="81" t="str">
        <f t="shared" si="74"/>
        <v/>
      </c>
      <c r="M532" s="67" t="str">
        <f>IFERROR(INDEX('Part Master'!$I$2:$I$1001,MATCH(A532,'Part Master'!$A$2:$A$1001,0)),"")</f>
        <v/>
      </c>
      <c r="N532" s="67" t="str">
        <f>IFERROR(INDEX('Part Master'!$J$2:$J$1001,MATCH(A532,'Part Master'!$A$2:$A$1001,0)),"")</f>
        <v/>
      </c>
      <c r="O532" s="78" t="str">
        <f>IFERROR(INDEX('Part Master'!$K$2:$K$1001,MATCH(A532,'Part Master'!$A$2:$A$1001,0)),"")</f>
        <v/>
      </c>
      <c r="P532" s="81" t="str">
        <f t="shared" si="75"/>
        <v/>
      </c>
      <c r="Q532" s="78" t="str">
        <f>IFERROR(INDEX('Part Master'!$L$2:$L$1001,MATCH(A532,'Part Master'!$A$2:$A$1001,0)),"")</f>
        <v/>
      </c>
      <c r="R532" s="81" t="str">
        <f t="shared" si="76"/>
        <v/>
      </c>
      <c r="S532" s="81" t="str">
        <f t="shared" si="77"/>
        <v/>
      </c>
      <c r="T532" s="82" t="str">
        <f t="shared" si="78"/>
        <v/>
      </c>
      <c r="U532" s="82" t="str">
        <f t="shared" si="79"/>
        <v/>
      </c>
      <c r="V532" s="82" t="str">
        <f t="shared" si="80"/>
        <v/>
      </c>
    </row>
    <row r="533" spans="1:22" x14ac:dyDescent="0.3">
      <c r="A533" s="6"/>
      <c r="B533" s="43"/>
      <c r="C533" s="67" t="str">
        <f>IFERROR(INDEX('Part Master'!$B$2:$B$1001,MATCH(A533,'Part Master'!$A$2:$A$1001,0)),"")</f>
        <v/>
      </c>
      <c r="D533" s="83" t="str">
        <f t="shared" si="72"/>
        <v/>
      </c>
      <c r="E533" s="68" t="str">
        <f>IFERROR(INDEX('Part Master'!$C$2:$C$1001,MATCH(A533,'Part Master'!$A$2:$A$1001,0)),"")</f>
        <v/>
      </c>
      <c r="F533" s="67" t="str">
        <f>IFERROR(INDEX('Part Master'!$D$2:$D$1001,MATCH(A533,'Part Master'!$A$2:$A$1001,0)),"")</f>
        <v/>
      </c>
      <c r="G533" s="78" t="str">
        <f>IFERROR(INDEX('Part Master'!$E$2:$E$1001,MATCH(A533,'Part Master'!$A$2:$A$1001,0)),"")</f>
        <v/>
      </c>
      <c r="H533" s="84" t="str">
        <f t="shared" si="73"/>
        <v/>
      </c>
      <c r="I533" s="67" t="str">
        <f>IFERROR(INDEX('Part Master'!$F$2:$F$1001,MATCH(A533,'Part Master'!$A$2:$A$1001,0)),"")</f>
        <v/>
      </c>
      <c r="J533" s="67" t="str">
        <f>IFERROR(INDEX('Part Master'!$G$2:$G$1001,MATCH(A533,'Part Master'!$A$2:$A$1001,0)),"")</f>
        <v/>
      </c>
      <c r="K533" s="78" t="str">
        <f>IFERROR(INDEX('Part Master'!$H$2:$H$1001,MATCH(A533,'Part Master'!$A$2:$A$1001,0)),"")</f>
        <v/>
      </c>
      <c r="L533" s="84" t="str">
        <f t="shared" si="74"/>
        <v/>
      </c>
      <c r="M533" s="67" t="str">
        <f>IFERROR(INDEX('Part Master'!$I$2:$I$1001,MATCH(A533,'Part Master'!$A$2:$A$1001,0)),"")</f>
        <v/>
      </c>
      <c r="N533" s="67" t="str">
        <f>IFERROR(INDEX('Part Master'!$J$2:$J$1001,MATCH(A533,'Part Master'!$A$2:$A$1001,0)),"")</f>
        <v/>
      </c>
      <c r="O533" s="78" t="str">
        <f>IFERROR(INDEX('Part Master'!$K$2:$K$1001,MATCH(A533,'Part Master'!$A$2:$A$1001,0)),"")</f>
        <v/>
      </c>
      <c r="P533" s="84" t="str">
        <f t="shared" si="75"/>
        <v/>
      </c>
      <c r="Q533" s="78" t="str">
        <f>IFERROR(INDEX('Part Master'!$L$2:$L$1001,MATCH(A533,'Part Master'!$A$2:$A$1001,0)),"")</f>
        <v/>
      </c>
      <c r="R533" s="84" t="str">
        <f t="shared" si="76"/>
        <v/>
      </c>
      <c r="S533" s="84" t="str">
        <f t="shared" si="77"/>
        <v/>
      </c>
      <c r="T533" s="82" t="str">
        <f t="shared" si="78"/>
        <v/>
      </c>
      <c r="U533" s="82" t="str">
        <f t="shared" si="79"/>
        <v/>
      </c>
      <c r="V533" s="82" t="str">
        <f t="shared" si="80"/>
        <v/>
      </c>
    </row>
    <row r="534" spans="1:22" x14ac:dyDescent="0.3">
      <c r="A534" s="6"/>
      <c r="B534" s="43"/>
      <c r="C534" s="67" t="str">
        <f>IFERROR(INDEX('Part Master'!$B$2:$B$1001,MATCH(A534,'Part Master'!$A$2:$A$1001,0)),"")</f>
        <v/>
      </c>
      <c r="D534" s="80" t="str">
        <f t="shared" si="72"/>
        <v/>
      </c>
      <c r="E534" s="68" t="str">
        <f>IFERROR(INDEX('Part Master'!$C$2:$C$1001,MATCH(A534,'Part Master'!$A$2:$A$1001,0)),"")</f>
        <v/>
      </c>
      <c r="F534" s="67" t="str">
        <f>IFERROR(INDEX('Part Master'!$D$2:$D$1001,MATCH(A534,'Part Master'!$A$2:$A$1001,0)),"")</f>
        <v/>
      </c>
      <c r="G534" s="78" t="str">
        <f>IFERROR(INDEX('Part Master'!$E$2:$E$1001,MATCH(A534,'Part Master'!$A$2:$A$1001,0)),"")</f>
        <v/>
      </c>
      <c r="H534" s="81" t="str">
        <f t="shared" si="73"/>
        <v/>
      </c>
      <c r="I534" s="67" t="str">
        <f>IFERROR(INDEX('Part Master'!$F$2:$F$1001,MATCH(A534,'Part Master'!$A$2:$A$1001,0)),"")</f>
        <v/>
      </c>
      <c r="J534" s="67" t="str">
        <f>IFERROR(INDEX('Part Master'!$G$2:$G$1001,MATCH(A534,'Part Master'!$A$2:$A$1001,0)),"")</f>
        <v/>
      </c>
      <c r="K534" s="78" t="str">
        <f>IFERROR(INDEX('Part Master'!$H$2:$H$1001,MATCH(A534,'Part Master'!$A$2:$A$1001,0)),"")</f>
        <v/>
      </c>
      <c r="L534" s="81" t="str">
        <f t="shared" si="74"/>
        <v/>
      </c>
      <c r="M534" s="67" t="str">
        <f>IFERROR(INDEX('Part Master'!$I$2:$I$1001,MATCH(A534,'Part Master'!$A$2:$A$1001,0)),"")</f>
        <v/>
      </c>
      <c r="N534" s="67" t="str">
        <f>IFERROR(INDEX('Part Master'!$J$2:$J$1001,MATCH(A534,'Part Master'!$A$2:$A$1001,0)),"")</f>
        <v/>
      </c>
      <c r="O534" s="78" t="str">
        <f>IFERROR(INDEX('Part Master'!$K$2:$K$1001,MATCH(A534,'Part Master'!$A$2:$A$1001,0)),"")</f>
        <v/>
      </c>
      <c r="P534" s="81" t="str">
        <f t="shared" si="75"/>
        <v/>
      </c>
      <c r="Q534" s="78" t="str">
        <f>IFERROR(INDEX('Part Master'!$L$2:$L$1001,MATCH(A534,'Part Master'!$A$2:$A$1001,0)),"")</f>
        <v/>
      </c>
      <c r="R534" s="81" t="str">
        <f t="shared" si="76"/>
        <v/>
      </c>
      <c r="S534" s="81" t="str">
        <f t="shared" si="77"/>
        <v/>
      </c>
      <c r="T534" s="82" t="str">
        <f t="shared" si="78"/>
        <v/>
      </c>
      <c r="U534" s="82" t="str">
        <f t="shared" si="79"/>
        <v/>
      </c>
      <c r="V534" s="82" t="str">
        <f t="shared" si="80"/>
        <v/>
      </c>
    </row>
    <row r="535" spans="1:22" x14ac:dyDescent="0.3">
      <c r="A535" s="6"/>
      <c r="B535" s="43"/>
      <c r="C535" s="67" t="str">
        <f>IFERROR(INDEX('Part Master'!$B$2:$B$1001,MATCH(A535,'Part Master'!$A$2:$A$1001,0)),"")</f>
        <v/>
      </c>
      <c r="D535" s="83" t="str">
        <f t="shared" si="72"/>
        <v/>
      </c>
      <c r="E535" s="68" t="str">
        <f>IFERROR(INDEX('Part Master'!$C$2:$C$1001,MATCH(A535,'Part Master'!$A$2:$A$1001,0)),"")</f>
        <v/>
      </c>
      <c r="F535" s="67" t="str">
        <f>IFERROR(INDEX('Part Master'!$D$2:$D$1001,MATCH(A535,'Part Master'!$A$2:$A$1001,0)),"")</f>
        <v/>
      </c>
      <c r="G535" s="78" t="str">
        <f>IFERROR(INDEX('Part Master'!$E$2:$E$1001,MATCH(A535,'Part Master'!$A$2:$A$1001,0)),"")</f>
        <v/>
      </c>
      <c r="H535" s="84" t="str">
        <f t="shared" si="73"/>
        <v/>
      </c>
      <c r="I535" s="67" t="str">
        <f>IFERROR(INDEX('Part Master'!$F$2:$F$1001,MATCH(A535,'Part Master'!$A$2:$A$1001,0)),"")</f>
        <v/>
      </c>
      <c r="J535" s="67" t="str">
        <f>IFERROR(INDEX('Part Master'!$G$2:$G$1001,MATCH(A535,'Part Master'!$A$2:$A$1001,0)),"")</f>
        <v/>
      </c>
      <c r="K535" s="78" t="str">
        <f>IFERROR(INDEX('Part Master'!$H$2:$H$1001,MATCH(A535,'Part Master'!$A$2:$A$1001,0)),"")</f>
        <v/>
      </c>
      <c r="L535" s="84" t="str">
        <f t="shared" si="74"/>
        <v/>
      </c>
      <c r="M535" s="67" t="str">
        <f>IFERROR(INDEX('Part Master'!$I$2:$I$1001,MATCH(A535,'Part Master'!$A$2:$A$1001,0)),"")</f>
        <v/>
      </c>
      <c r="N535" s="67" t="str">
        <f>IFERROR(INDEX('Part Master'!$J$2:$J$1001,MATCH(A535,'Part Master'!$A$2:$A$1001,0)),"")</f>
        <v/>
      </c>
      <c r="O535" s="78" t="str">
        <f>IFERROR(INDEX('Part Master'!$K$2:$K$1001,MATCH(A535,'Part Master'!$A$2:$A$1001,0)),"")</f>
        <v/>
      </c>
      <c r="P535" s="84" t="str">
        <f t="shared" si="75"/>
        <v/>
      </c>
      <c r="Q535" s="78" t="str">
        <f>IFERROR(INDEX('Part Master'!$L$2:$L$1001,MATCH(A535,'Part Master'!$A$2:$A$1001,0)),"")</f>
        <v/>
      </c>
      <c r="R535" s="84" t="str">
        <f t="shared" si="76"/>
        <v/>
      </c>
      <c r="S535" s="84" t="str">
        <f t="shared" si="77"/>
        <v/>
      </c>
      <c r="T535" s="82" t="str">
        <f t="shared" si="78"/>
        <v/>
      </c>
      <c r="U535" s="82" t="str">
        <f t="shared" si="79"/>
        <v/>
      </c>
      <c r="V535" s="82" t="str">
        <f t="shared" si="80"/>
        <v/>
      </c>
    </row>
    <row r="536" spans="1:22" x14ac:dyDescent="0.3">
      <c r="A536" s="6"/>
      <c r="B536" s="43"/>
      <c r="C536" s="67" t="str">
        <f>IFERROR(INDEX('Part Master'!$B$2:$B$1001,MATCH(A536,'Part Master'!$A$2:$A$1001,0)),"")</f>
        <v/>
      </c>
      <c r="D536" s="80" t="str">
        <f t="shared" si="72"/>
        <v/>
      </c>
      <c r="E536" s="68" t="str">
        <f>IFERROR(INDEX('Part Master'!$C$2:$C$1001,MATCH(A536,'Part Master'!$A$2:$A$1001,0)),"")</f>
        <v/>
      </c>
      <c r="F536" s="67" t="str">
        <f>IFERROR(INDEX('Part Master'!$D$2:$D$1001,MATCH(A536,'Part Master'!$A$2:$A$1001,0)),"")</f>
        <v/>
      </c>
      <c r="G536" s="78" t="str">
        <f>IFERROR(INDEX('Part Master'!$E$2:$E$1001,MATCH(A536,'Part Master'!$A$2:$A$1001,0)),"")</f>
        <v/>
      </c>
      <c r="H536" s="81" t="str">
        <f t="shared" si="73"/>
        <v/>
      </c>
      <c r="I536" s="67" t="str">
        <f>IFERROR(INDEX('Part Master'!$F$2:$F$1001,MATCH(A536,'Part Master'!$A$2:$A$1001,0)),"")</f>
        <v/>
      </c>
      <c r="J536" s="67" t="str">
        <f>IFERROR(INDEX('Part Master'!$G$2:$G$1001,MATCH(A536,'Part Master'!$A$2:$A$1001,0)),"")</f>
        <v/>
      </c>
      <c r="K536" s="78" t="str">
        <f>IFERROR(INDEX('Part Master'!$H$2:$H$1001,MATCH(A536,'Part Master'!$A$2:$A$1001,0)),"")</f>
        <v/>
      </c>
      <c r="L536" s="81" t="str">
        <f t="shared" si="74"/>
        <v/>
      </c>
      <c r="M536" s="67" t="str">
        <f>IFERROR(INDEX('Part Master'!$I$2:$I$1001,MATCH(A536,'Part Master'!$A$2:$A$1001,0)),"")</f>
        <v/>
      </c>
      <c r="N536" s="67" t="str">
        <f>IFERROR(INDEX('Part Master'!$J$2:$J$1001,MATCH(A536,'Part Master'!$A$2:$A$1001,0)),"")</f>
        <v/>
      </c>
      <c r="O536" s="78" t="str">
        <f>IFERROR(INDEX('Part Master'!$K$2:$K$1001,MATCH(A536,'Part Master'!$A$2:$A$1001,0)),"")</f>
        <v/>
      </c>
      <c r="P536" s="81" t="str">
        <f t="shared" si="75"/>
        <v/>
      </c>
      <c r="Q536" s="78" t="str">
        <f>IFERROR(INDEX('Part Master'!$L$2:$L$1001,MATCH(A536,'Part Master'!$A$2:$A$1001,0)),"")</f>
        <v/>
      </c>
      <c r="R536" s="81" t="str">
        <f t="shared" si="76"/>
        <v/>
      </c>
      <c r="S536" s="81" t="str">
        <f t="shared" si="77"/>
        <v/>
      </c>
      <c r="T536" s="82" t="str">
        <f t="shared" si="78"/>
        <v/>
      </c>
      <c r="U536" s="82" t="str">
        <f t="shared" si="79"/>
        <v/>
      </c>
      <c r="V536" s="82" t="str">
        <f t="shared" si="80"/>
        <v/>
      </c>
    </row>
    <row r="537" spans="1:22" x14ac:dyDescent="0.3">
      <c r="A537" s="6"/>
      <c r="B537" s="43"/>
      <c r="C537" s="67" t="str">
        <f>IFERROR(INDEX('Part Master'!$B$2:$B$1001,MATCH(A537,'Part Master'!$A$2:$A$1001,0)),"")</f>
        <v/>
      </c>
      <c r="D537" s="83" t="str">
        <f t="shared" si="72"/>
        <v/>
      </c>
      <c r="E537" s="68" t="str">
        <f>IFERROR(INDEX('Part Master'!$C$2:$C$1001,MATCH(A537,'Part Master'!$A$2:$A$1001,0)),"")</f>
        <v/>
      </c>
      <c r="F537" s="67" t="str">
        <f>IFERROR(INDEX('Part Master'!$D$2:$D$1001,MATCH(A537,'Part Master'!$A$2:$A$1001,0)),"")</f>
        <v/>
      </c>
      <c r="G537" s="78" t="str">
        <f>IFERROR(INDEX('Part Master'!$E$2:$E$1001,MATCH(A537,'Part Master'!$A$2:$A$1001,0)),"")</f>
        <v/>
      </c>
      <c r="H537" s="84" t="str">
        <f t="shared" si="73"/>
        <v/>
      </c>
      <c r="I537" s="67" t="str">
        <f>IFERROR(INDEX('Part Master'!$F$2:$F$1001,MATCH(A537,'Part Master'!$A$2:$A$1001,0)),"")</f>
        <v/>
      </c>
      <c r="J537" s="67" t="str">
        <f>IFERROR(INDEX('Part Master'!$G$2:$G$1001,MATCH(A537,'Part Master'!$A$2:$A$1001,0)),"")</f>
        <v/>
      </c>
      <c r="K537" s="78" t="str">
        <f>IFERROR(INDEX('Part Master'!$H$2:$H$1001,MATCH(A537,'Part Master'!$A$2:$A$1001,0)),"")</f>
        <v/>
      </c>
      <c r="L537" s="84" t="str">
        <f t="shared" si="74"/>
        <v/>
      </c>
      <c r="M537" s="67" t="str">
        <f>IFERROR(INDEX('Part Master'!$I$2:$I$1001,MATCH(A537,'Part Master'!$A$2:$A$1001,0)),"")</f>
        <v/>
      </c>
      <c r="N537" s="67" t="str">
        <f>IFERROR(INDEX('Part Master'!$J$2:$J$1001,MATCH(A537,'Part Master'!$A$2:$A$1001,0)),"")</f>
        <v/>
      </c>
      <c r="O537" s="78" t="str">
        <f>IFERROR(INDEX('Part Master'!$K$2:$K$1001,MATCH(A537,'Part Master'!$A$2:$A$1001,0)),"")</f>
        <v/>
      </c>
      <c r="P537" s="84" t="str">
        <f t="shared" si="75"/>
        <v/>
      </c>
      <c r="Q537" s="78" t="str">
        <f>IFERROR(INDEX('Part Master'!$L$2:$L$1001,MATCH(A537,'Part Master'!$A$2:$A$1001,0)),"")</f>
        <v/>
      </c>
      <c r="R537" s="84" t="str">
        <f t="shared" si="76"/>
        <v/>
      </c>
      <c r="S537" s="84" t="str">
        <f t="shared" si="77"/>
        <v/>
      </c>
      <c r="T537" s="82" t="str">
        <f t="shared" si="78"/>
        <v/>
      </c>
      <c r="U537" s="82" t="str">
        <f t="shared" si="79"/>
        <v/>
      </c>
      <c r="V537" s="82" t="str">
        <f t="shared" si="80"/>
        <v/>
      </c>
    </row>
    <row r="538" spans="1:22" x14ac:dyDescent="0.3">
      <c r="A538" s="6"/>
      <c r="B538" s="43"/>
      <c r="C538" s="67" t="str">
        <f>IFERROR(INDEX('Part Master'!$B$2:$B$1001,MATCH(A538,'Part Master'!$A$2:$A$1001,0)),"")</f>
        <v/>
      </c>
      <c r="D538" s="80" t="str">
        <f t="shared" si="72"/>
        <v/>
      </c>
      <c r="E538" s="68" t="str">
        <f>IFERROR(INDEX('Part Master'!$C$2:$C$1001,MATCH(A538,'Part Master'!$A$2:$A$1001,0)),"")</f>
        <v/>
      </c>
      <c r="F538" s="67" t="str">
        <f>IFERROR(INDEX('Part Master'!$D$2:$D$1001,MATCH(A538,'Part Master'!$A$2:$A$1001,0)),"")</f>
        <v/>
      </c>
      <c r="G538" s="78" t="str">
        <f>IFERROR(INDEX('Part Master'!$E$2:$E$1001,MATCH(A538,'Part Master'!$A$2:$A$1001,0)),"")</f>
        <v/>
      </c>
      <c r="H538" s="81" t="str">
        <f t="shared" si="73"/>
        <v/>
      </c>
      <c r="I538" s="67" t="str">
        <f>IFERROR(INDEX('Part Master'!$F$2:$F$1001,MATCH(A538,'Part Master'!$A$2:$A$1001,0)),"")</f>
        <v/>
      </c>
      <c r="J538" s="67" t="str">
        <f>IFERROR(INDEX('Part Master'!$G$2:$G$1001,MATCH(A538,'Part Master'!$A$2:$A$1001,0)),"")</f>
        <v/>
      </c>
      <c r="K538" s="78" t="str">
        <f>IFERROR(INDEX('Part Master'!$H$2:$H$1001,MATCH(A538,'Part Master'!$A$2:$A$1001,0)),"")</f>
        <v/>
      </c>
      <c r="L538" s="81" t="str">
        <f t="shared" si="74"/>
        <v/>
      </c>
      <c r="M538" s="67" t="str">
        <f>IFERROR(INDEX('Part Master'!$I$2:$I$1001,MATCH(A538,'Part Master'!$A$2:$A$1001,0)),"")</f>
        <v/>
      </c>
      <c r="N538" s="67" t="str">
        <f>IFERROR(INDEX('Part Master'!$J$2:$J$1001,MATCH(A538,'Part Master'!$A$2:$A$1001,0)),"")</f>
        <v/>
      </c>
      <c r="O538" s="78" t="str">
        <f>IFERROR(INDEX('Part Master'!$K$2:$K$1001,MATCH(A538,'Part Master'!$A$2:$A$1001,0)),"")</f>
        <v/>
      </c>
      <c r="P538" s="81" t="str">
        <f t="shared" si="75"/>
        <v/>
      </c>
      <c r="Q538" s="78" t="str">
        <f>IFERROR(INDEX('Part Master'!$L$2:$L$1001,MATCH(A538,'Part Master'!$A$2:$A$1001,0)),"")</f>
        <v/>
      </c>
      <c r="R538" s="81" t="str">
        <f t="shared" si="76"/>
        <v/>
      </c>
      <c r="S538" s="81" t="str">
        <f t="shared" si="77"/>
        <v/>
      </c>
      <c r="T538" s="82" t="str">
        <f t="shared" si="78"/>
        <v/>
      </c>
      <c r="U538" s="82" t="str">
        <f t="shared" si="79"/>
        <v/>
      </c>
      <c r="V538" s="82" t="str">
        <f t="shared" si="80"/>
        <v/>
      </c>
    </row>
    <row r="539" spans="1:22" x14ac:dyDescent="0.3">
      <c r="A539" s="6"/>
      <c r="B539" s="43"/>
      <c r="C539" s="67" t="str">
        <f>IFERROR(INDEX('Part Master'!$B$2:$B$1001,MATCH(A539,'Part Master'!$A$2:$A$1001,0)),"")</f>
        <v/>
      </c>
      <c r="D539" s="83" t="str">
        <f t="shared" si="72"/>
        <v/>
      </c>
      <c r="E539" s="68" t="str">
        <f>IFERROR(INDEX('Part Master'!$C$2:$C$1001,MATCH(A539,'Part Master'!$A$2:$A$1001,0)),"")</f>
        <v/>
      </c>
      <c r="F539" s="67" t="str">
        <f>IFERROR(INDEX('Part Master'!$D$2:$D$1001,MATCH(A539,'Part Master'!$A$2:$A$1001,0)),"")</f>
        <v/>
      </c>
      <c r="G539" s="78" t="str">
        <f>IFERROR(INDEX('Part Master'!$E$2:$E$1001,MATCH(A539,'Part Master'!$A$2:$A$1001,0)),"")</f>
        <v/>
      </c>
      <c r="H539" s="84" t="str">
        <f t="shared" si="73"/>
        <v/>
      </c>
      <c r="I539" s="67" t="str">
        <f>IFERROR(INDEX('Part Master'!$F$2:$F$1001,MATCH(A539,'Part Master'!$A$2:$A$1001,0)),"")</f>
        <v/>
      </c>
      <c r="J539" s="67" t="str">
        <f>IFERROR(INDEX('Part Master'!$G$2:$G$1001,MATCH(A539,'Part Master'!$A$2:$A$1001,0)),"")</f>
        <v/>
      </c>
      <c r="K539" s="78" t="str">
        <f>IFERROR(INDEX('Part Master'!$H$2:$H$1001,MATCH(A539,'Part Master'!$A$2:$A$1001,0)),"")</f>
        <v/>
      </c>
      <c r="L539" s="84" t="str">
        <f t="shared" si="74"/>
        <v/>
      </c>
      <c r="M539" s="67" t="str">
        <f>IFERROR(INDEX('Part Master'!$I$2:$I$1001,MATCH(A539,'Part Master'!$A$2:$A$1001,0)),"")</f>
        <v/>
      </c>
      <c r="N539" s="67" t="str">
        <f>IFERROR(INDEX('Part Master'!$J$2:$J$1001,MATCH(A539,'Part Master'!$A$2:$A$1001,0)),"")</f>
        <v/>
      </c>
      <c r="O539" s="78" t="str">
        <f>IFERROR(INDEX('Part Master'!$K$2:$K$1001,MATCH(A539,'Part Master'!$A$2:$A$1001,0)),"")</f>
        <v/>
      </c>
      <c r="P539" s="84" t="str">
        <f t="shared" si="75"/>
        <v/>
      </c>
      <c r="Q539" s="78" t="str">
        <f>IFERROR(INDEX('Part Master'!$L$2:$L$1001,MATCH(A539,'Part Master'!$A$2:$A$1001,0)),"")</f>
        <v/>
      </c>
      <c r="R539" s="84" t="str">
        <f t="shared" si="76"/>
        <v/>
      </c>
      <c r="S539" s="84" t="str">
        <f t="shared" si="77"/>
        <v/>
      </c>
      <c r="T539" s="82" t="str">
        <f t="shared" si="78"/>
        <v/>
      </c>
      <c r="U539" s="82" t="str">
        <f t="shared" si="79"/>
        <v/>
      </c>
      <c r="V539" s="82" t="str">
        <f t="shared" si="80"/>
        <v/>
      </c>
    </row>
    <row r="540" spans="1:22" x14ac:dyDescent="0.3">
      <c r="A540" s="6"/>
      <c r="B540" s="43"/>
      <c r="C540" s="67" t="str">
        <f>IFERROR(INDEX('Part Master'!$B$2:$B$1001,MATCH(A540,'Part Master'!$A$2:$A$1001,0)),"")</f>
        <v/>
      </c>
      <c r="D540" s="80" t="str">
        <f t="shared" si="72"/>
        <v/>
      </c>
      <c r="E540" s="68" t="str">
        <f>IFERROR(INDEX('Part Master'!$C$2:$C$1001,MATCH(A540,'Part Master'!$A$2:$A$1001,0)),"")</f>
        <v/>
      </c>
      <c r="F540" s="67" t="str">
        <f>IFERROR(INDEX('Part Master'!$D$2:$D$1001,MATCH(A540,'Part Master'!$A$2:$A$1001,0)),"")</f>
        <v/>
      </c>
      <c r="G540" s="78" t="str">
        <f>IFERROR(INDEX('Part Master'!$E$2:$E$1001,MATCH(A540,'Part Master'!$A$2:$A$1001,0)),"")</f>
        <v/>
      </c>
      <c r="H540" s="81" t="str">
        <f t="shared" si="73"/>
        <v/>
      </c>
      <c r="I540" s="67" t="str">
        <f>IFERROR(INDEX('Part Master'!$F$2:$F$1001,MATCH(A540,'Part Master'!$A$2:$A$1001,0)),"")</f>
        <v/>
      </c>
      <c r="J540" s="67" t="str">
        <f>IFERROR(INDEX('Part Master'!$G$2:$G$1001,MATCH(A540,'Part Master'!$A$2:$A$1001,0)),"")</f>
        <v/>
      </c>
      <c r="K540" s="78" t="str">
        <f>IFERROR(INDEX('Part Master'!$H$2:$H$1001,MATCH(A540,'Part Master'!$A$2:$A$1001,0)),"")</f>
        <v/>
      </c>
      <c r="L540" s="81" t="str">
        <f t="shared" si="74"/>
        <v/>
      </c>
      <c r="M540" s="67" t="str">
        <f>IFERROR(INDEX('Part Master'!$I$2:$I$1001,MATCH(A540,'Part Master'!$A$2:$A$1001,0)),"")</f>
        <v/>
      </c>
      <c r="N540" s="67" t="str">
        <f>IFERROR(INDEX('Part Master'!$J$2:$J$1001,MATCH(A540,'Part Master'!$A$2:$A$1001,0)),"")</f>
        <v/>
      </c>
      <c r="O540" s="78" t="str">
        <f>IFERROR(INDEX('Part Master'!$K$2:$K$1001,MATCH(A540,'Part Master'!$A$2:$A$1001,0)),"")</f>
        <v/>
      </c>
      <c r="P540" s="81" t="str">
        <f t="shared" si="75"/>
        <v/>
      </c>
      <c r="Q540" s="78" t="str">
        <f>IFERROR(INDEX('Part Master'!$L$2:$L$1001,MATCH(A540,'Part Master'!$A$2:$A$1001,0)),"")</f>
        <v/>
      </c>
      <c r="R540" s="81" t="str">
        <f t="shared" si="76"/>
        <v/>
      </c>
      <c r="S540" s="81" t="str">
        <f t="shared" si="77"/>
        <v/>
      </c>
      <c r="T540" s="82" t="str">
        <f t="shared" si="78"/>
        <v/>
      </c>
      <c r="U540" s="82" t="str">
        <f t="shared" si="79"/>
        <v/>
      </c>
      <c r="V540" s="82" t="str">
        <f t="shared" si="80"/>
        <v/>
      </c>
    </row>
    <row r="541" spans="1:22" x14ac:dyDescent="0.3">
      <c r="A541" s="6"/>
      <c r="B541" s="43"/>
      <c r="C541" s="67" t="str">
        <f>IFERROR(INDEX('Part Master'!$B$2:$B$1001,MATCH(A541,'Part Master'!$A$2:$A$1001,0)),"")</f>
        <v/>
      </c>
      <c r="D541" s="83" t="str">
        <f t="shared" si="72"/>
        <v/>
      </c>
      <c r="E541" s="68" t="str">
        <f>IFERROR(INDEX('Part Master'!$C$2:$C$1001,MATCH(A541,'Part Master'!$A$2:$A$1001,0)),"")</f>
        <v/>
      </c>
      <c r="F541" s="67" t="str">
        <f>IFERROR(INDEX('Part Master'!$D$2:$D$1001,MATCH(A541,'Part Master'!$A$2:$A$1001,0)),"")</f>
        <v/>
      </c>
      <c r="G541" s="78" t="str">
        <f>IFERROR(INDEX('Part Master'!$E$2:$E$1001,MATCH(A541,'Part Master'!$A$2:$A$1001,0)),"")</f>
        <v/>
      </c>
      <c r="H541" s="84" t="str">
        <f t="shared" si="73"/>
        <v/>
      </c>
      <c r="I541" s="67" t="str">
        <f>IFERROR(INDEX('Part Master'!$F$2:$F$1001,MATCH(A541,'Part Master'!$A$2:$A$1001,0)),"")</f>
        <v/>
      </c>
      <c r="J541" s="67" t="str">
        <f>IFERROR(INDEX('Part Master'!$G$2:$G$1001,MATCH(A541,'Part Master'!$A$2:$A$1001,0)),"")</f>
        <v/>
      </c>
      <c r="K541" s="78" t="str">
        <f>IFERROR(INDEX('Part Master'!$H$2:$H$1001,MATCH(A541,'Part Master'!$A$2:$A$1001,0)),"")</f>
        <v/>
      </c>
      <c r="L541" s="84" t="str">
        <f t="shared" si="74"/>
        <v/>
      </c>
      <c r="M541" s="67" t="str">
        <f>IFERROR(INDEX('Part Master'!$I$2:$I$1001,MATCH(A541,'Part Master'!$A$2:$A$1001,0)),"")</f>
        <v/>
      </c>
      <c r="N541" s="67" t="str">
        <f>IFERROR(INDEX('Part Master'!$J$2:$J$1001,MATCH(A541,'Part Master'!$A$2:$A$1001,0)),"")</f>
        <v/>
      </c>
      <c r="O541" s="78" t="str">
        <f>IFERROR(INDEX('Part Master'!$K$2:$K$1001,MATCH(A541,'Part Master'!$A$2:$A$1001,0)),"")</f>
        <v/>
      </c>
      <c r="P541" s="84" t="str">
        <f t="shared" si="75"/>
        <v/>
      </c>
      <c r="Q541" s="78" t="str">
        <f>IFERROR(INDEX('Part Master'!$L$2:$L$1001,MATCH(A541,'Part Master'!$A$2:$A$1001,0)),"")</f>
        <v/>
      </c>
      <c r="R541" s="84" t="str">
        <f t="shared" si="76"/>
        <v/>
      </c>
      <c r="S541" s="84" t="str">
        <f t="shared" si="77"/>
        <v/>
      </c>
      <c r="T541" s="82" t="str">
        <f t="shared" si="78"/>
        <v/>
      </c>
      <c r="U541" s="82" t="str">
        <f t="shared" si="79"/>
        <v/>
      </c>
      <c r="V541" s="82" t="str">
        <f t="shared" si="80"/>
        <v/>
      </c>
    </row>
    <row r="542" spans="1:22" x14ac:dyDescent="0.3">
      <c r="A542" s="6"/>
      <c r="B542" s="43"/>
      <c r="C542" s="67" t="str">
        <f>IFERROR(INDEX('Part Master'!$B$2:$B$1001,MATCH(A542,'Part Master'!$A$2:$A$1001,0)),"")</f>
        <v/>
      </c>
      <c r="D542" s="80" t="str">
        <f t="shared" si="72"/>
        <v/>
      </c>
      <c r="E542" s="68" t="str">
        <f>IFERROR(INDEX('Part Master'!$C$2:$C$1001,MATCH(A542,'Part Master'!$A$2:$A$1001,0)),"")</f>
        <v/>
      </c>
      <c r="F542" s="67" t="str">
        <f>IFERROR(INDEX('Part Master'!$D$2:$D$1001,MATCH(A542,'Part Master'!$A$2:$A$1001,0)),"")</f>
        <v/>
      </c>
      <c r="G542" s="78" t="str">
        <f>IFERROR(INDEX('Part Master'!$E$2:$E$1001,MATCH(A542,'Part Master'!$A$2:$A$1001,0)),"")</f>
        <v/>
      </c>
      <c r="H542" s="81" t="str">
        <f t="shared" si="73"/>
        <v/>
      </c>
      <c r="I542" s="67" t="str">
        <f>IFERROR(INDEX('Part Master'!$F$2:$F$1001,MATCH(A542,'Part Master'!$A$2:$A$1001,0)),"")</f>
        <v/>
      </c>
      <c r="J542" s="67" t="str">
        <f>IFERROR(INDEX('Part Master'!$G$2:$G$1001,MATCH(A542,'Part Master'!$A$2:$A$1001,0)),"")</f>
        <v/>
      </c>
      <c r="K542" s="78" t="str">
        <f>IFERROR(INDEX('Part Master'!$H$2:$H$1001,MATCH(A542,'Part Master'!$A$2:$A$1001,0)),"")</f>
        <v/>
      </c>
      <c r="L542" s="81" t="str">
        <f t="shared" si="74"/>
        <v/>
      </c>
      <c r="M542" s="67" t="str">
        <f>IFERROR(INDEX('Part Master'!$I$2:$I$1001,MATCH(A542,'Part Master'!$A$2:$A$1001,0)),"")</f>
        <v/>
      </c>
      <c r="N542" s="67" t="str">
        <f>IFERROR(INDEX('Part Master'!$J$2:$J$1001,MATCH(A542,'Part Master'!$A$2:$A$1001,0)),"")</f>
        <v/>
      </c>
      <c r="O542" s="78" t="str">
        <f>IFERROR(INDEX('Part Master'!$K$2:$K$1001,MATCH(A542,'Part Master'!$A$2:$A$1001,0)),"")</f>
        <v/>
      </c>
      <c r="P542" s="81" t="str">
        <f t="shared" si="75"/>
        <v/>
      </c>
      <c r="Q542" s="78" t="str">
        <f>IFERROR(INDEX('Part Master'!$L$2:$L$1001,MATCH(A542,'Part Master'!$A$2:$A$1001,0)),"")</f>
        <v/>
      </c>
      <c r="R542" s="81" t="str">
        <f t="shared" si="76"/>
        <v/>
      </c>
      <c r="S542" s="81" t="str">
        <f t="shared" si="77"/>
        <v/>
      </c>
      <c r="T542" s="82" t="str">
        <f t="shared" si="78"/>
        <v/>
      </c>
      <c r="U542" s="82" t="str">
        <f t="shared" si="79"/>
        <v/>
      </c>
      <c r="V542" s="82" t="str">
        <f t="shared" si="80"/>
        <v/>
      </c>
    </row>
    <row r="543" spans="1:22" x14ac:dyDescent="0.3">
      <c r="A543" s="6"/>
      <c r="B543" s="43"/>
      <c r="C543" s="67" t="str">
        <f>IFERROR(INDEX('Part Master'!$B$2:$B$1001,MATCH(A543,'Part Master'!$A$2:$A$1001,0)),"")</f>
        <v/>
      </c>
      <c r="D543" s="83" t="str">
        <f t="shared" si="72"/>
        <v/>
      </c>
      <c r="E543" s="68" t="str">
        <f>IFERROR(INDEX('Part Master'!$C$2:$C$1001,MATCH(A543,'Part Master'!$A$2:$A$1001,0)),"")</f>
        <v/>
      </c>
      <c r="F543" s="67" t="str">
        <f>IFERROR(INDEX('Part Master'!$D$2:$D$1001,MATCH(A543,'Part Master'!$A$2:$A$1001,0)),"")</f>
        <v/>
      </c>
      <c r="G543" s="78" t="str">
        <f>IFERROR(INDEX('Part Master'!$E$2:$E$1001,MATCH(A543,'Part Master'!$A$2:$A$1001,0)),"")</f>
        <v/>
      </c>
      <c r="H543" s="84" t="str">
        <f t="shared" si="73"/>
        <v/>
      </c>
      <c r="I543" s="67" t="str">
        <f>IFERROR(INDEX('Part Master'!$F$2:$F$1001,MATCH(A543,'Part Master'!$A$2:$A$1001,0)),"")</f>
        <v/>
      </c>
      <c r="J543" s="67" t="str">
        <f>IFERROR(INDEX('Part Master'!$G$2:$G$1001,MATCH(A543,'Part Master'!$A$2:$A$1001,0)),"")</f>
        <v/>
      </c>
      <c r="K543" s="78" t="str">
        <f>IFERROR(INDEX('Part Master'!$H$2:$H$1001,MATCH(A543,'Part Master'!$A$2:$A$1001,0)),"")</f>
        <v/>
      </c>
      <c r="L543" s="84" t="str">
        <f t="shared" si="74"/>
        <v/>
      </c>
      <c r="M543" s="67" t="str">
        <f>IFERROR(INDEX('Part Master'!$I$2:$I$1001,MATCH(A543,'Part Master'!$A$2:$A$1001,0)),"")</f>
        <v/>
      </c>
      <c r="N543" s="67" t="str">
        <f>IFERROR(INDEX('Part Master'!$J$2:$J$1001,MATCH(A543,'Part Master'!$A$2:$A$1001,0)),"")</f>
        <v/>
      </c>
      <c r="O543" s="78" t="str">
        <f>IFERROR(INDEX('Part Master'!$K$2:$K$1001,MATCH(A543,'Part Master'!$A$2:$A$1001,0)),"")</f>
        <v/>
      </c>
      <c r="P543" s="84" t="str">
        <f t="shared" si="75"/>
        <v/>
      </c>
      <c r="Q543" s="78" t="str">
        <f>IFERROR(INDEX('Part Master'!$L$2:$L$1001,MATCH(A543,'Part Master'!$A$2:$A$1001,0)),"")</f>
        <v/>
      </c>
      <c r="R543" s="84" t="str">
        <f t="shared" si="76"/>
        <v/>
      </c>
      <c r="S543" s="84" t="str">
        <f t="shared" si="77"/>
        <v/>
      </c>
      <c r="T543" s="82" t="str">
        <f t="shared" si="78"/>
        <v/>
      </c>
      <c r="U543" s="82" t="str">
        <f t="shared" si="79"/>
        <v/>
      </c>
      <c r="V543" s="82" t="str">
        <f t="shared" si="80"/>
        <v/>
      </c>
    </row>
    <row r="544" spans="1:22" x14ac:dyDescent="0.3">
      <c r="A544" s="6"/>
      <c r="B544" s="43"/>
      <c r="C544" s="67" t="str">
        <f>IFERROR(INDEX('Part Master'!$B$2:$B$1001,MATCH(A544,'Part Master'!$A$2:$A$1001,0)),"")</f>
        <v/>
      </c>
      <c r="D544" s="80" t="str">
        <f t="shared" si="72"/>
        <v/>
      </c>
      <c r="E544" s="68" t="str">
        <f>IFERROR(INDEX('Part Master'!$C$2:$C$1001,MATCH(A544,'Part Master'!$A$2:$A$1001,0)),"")</f>
        <v/>
      </c>
      <c r="F544" s="67" t="str">
        <f>IFERROR(INDEX('Part Master'!$D$2:$D$1001,MATCH(A544,'Part Master'!$A$2:$A$1001,0)),"")</f>
        <v/>
      </c>
      <c r="G544" s="78" t="str">
        <f>IFERROR(INDEX('Part Master'!$E$2:$E$1001,MATCH(A544,'Part Master'!$A$2:$A$1001,0)),"")</f>
        <v/>
      </c>
      <c r="H544" s="81" t="str">
        <f t="shared" si="73"/>
        <v/>
      </c>
      <c r="I544" s="67" t="str">
        <f>IFERROR(INDEX('Part Master'!$F$2:$F$1001,MATCH(A544,'Part Master'!$A$2:$A$1001,0)),"")</f>
        <v/>
      </c>
      <c r="J544" s="67" t="str">
        <f>IFERROR(INDEX('Part Master'!$G$2:$G$1001,MATCH(A544,'Part Master'!$A$2:$A$1001,0)),"")</f>
        <v/>
      </c>
      <c r="K544" s="78" t="str">
        <f>IFERROR(INDEX('Part Master'!$H$2:$H$1001,MATCH(A544,'Part Master'!$A$2:$A$1001,0)),"")</f>
        <v/>
      </c>
      <c r="L544" s="81" t="str">
        <f t="shared" si="74"/>
        <v/>
      </c>
      <c r="M544" s="67" t="str">
        <f>IFERROR(INDEX('Part Master'!$I$2:$I$1001,MATCH(A544,'Part Master'!$A$2:$A$1001,0)),"")</f>
        <v/>
      </c>
      <c r="N544" s="67" t="str">
        <f>IFERROR(INDEX('Part Master'!$J$2:$J$1001,MATCH(A544,'Part Master'!$A$2:$A$1001,0)),"")</f>
        <v/>
      </c>
      <c r="O544" s="78" t="str">
        <f>IFERROR(INDEX('Part Master'!$K$2:$K$1001,MATCH(A544,'Part Master'!$A$2:$A$1001,0)),"")</f>
        <v/>
      </c>
      <c r="P544" s="81" t="str">
        <f t="shared" si="75"/>
        <v/>
      </c>
      <c r="Q544" s="78" t="str">
        <f>IFERROR(INDEX('Part Master'!$L$2:$L$1001,MATCH(A544,'Part Master'!$A$2:$A$1001,0)),"")</f>
        <v/>
      </c>
      <c r="R544" s="81" t="str">
        <f t="shared" si="76"/>
        <v/>
      </c>
      <c r="S544" s="81" t="str">
        <f t="shared" si="77"/>
        <v/>
      </c>
      <c r="T544" s="82" t="str">
        <f t="shared" si="78"/>
        <v/>
      </c>
      <c r="U544" s="82" t="str">
        <f t="shared" si="79"/>
        <v/>
      </c>
      <c r="V544" s="82" t="str">
        <f t="shared" si="80"/>
        <v/>
      </c>
    </row>
    <row r="545" spans="1:22" x14ac:dyDescent="0.3">
      <c r="A545" s="6"/>
      <c r="B545" s="43"/>
      <c r="C545" s="67" t="str">
        <f>IFERROR(INDEX('Part Master'!$B$2:$B$1001,MATCH(A545,'Part Master'!$A$2:$A$1001,0)),"")</f>
        <v/>
      </c>
      <c r="D545" s="83" t="str">
        <f t="shared" si="72"/>
        <v/>
      </c>
      <c r="E545" s="68" t="str">
        <f>IFERROR(INDEX('Part Master'!$C$2:$C$1001,MATCH(A545,'Part Master'!$A$2:$A$1001,0)),"")</f>
        <v/>
      </c>
      <c r="F545" s="67" t="str">
        <f>IFERROR(INDEX('Part Master'!$D$2:$D$1001,MATCH(A545,'Part Master'!$A$2:$A$1001,0)),"")</f>
        <v/>
      </c>
      <c r="G545" s="78" t="str">
        <f>IFERROR(INDEX('Part Master'!$E$2:$E$1001,MATCH(A545,'Part Master'!$A$2:$A$1001,0)),"")</f>
        <v/>
      </c>
      <c r="H545" s="84" t="str">
        <f t="shared" si="73"/>
        <v/>
      </c>
      <c r="I545" s="67" t="str">
        <f>IFERROR(INDEX('Part Master'!$F$2:$F$1001,MATCH(A545,'Part Master'!$A$2:$A$1001,0)),"")</f>
        <v/>
      </c>
      <c r="J545" s="67" t="str">
        <f>IFERROR(INDEX('Part Master'!$G$2:$G$1001,MATCH(A545,'Part Master'!$A$2:$A$1001,0)),"")</f>
        <v/>
      </c>
      <c r="K545" s="78" t="str">
        <f>IFERROR(INDEX('Part Master'!$H$2:$H$1001,MATCH(A545,'Part Master'!$A$2:$A$1001,0)),"")</f>
        <v/>
      </c>
      <c r="L545" s="84" t="str">
        <f t="shared" si="74"/>
        <v/>
      </c>
      <c r="M545" s="67" t="str">
        <f>IFERROR(INDEX('Part Master'!$I$2:$I$1001,MATCH(A545,'Part Master'!$A$2:$A$1001,0)),"")</f>
        <v/>
      </c>
      <c r="N545" s="67" t="str">
        <f>IFERROR(INDEX('Part Master'!$J$2:$J$1001,MATCH(A545,'Part Master'!$A$2:$A$1001,0)),"")</f>
        <v/>
      </c>
      <c r="O545" s="78" t="str">
        <f>IFERROR(INDEX('Part Master'!$K$2:$K$1001,MATCH(A545,'Part Master'!$A$2:$A$1001,0)),"")</f>
        <v/>
      </c>
      <c r="P545" s="84" t="str">
        <f t="shared" si="75"/>
        <v/>
      </c>
      <c r="Q545" s="78" t="str">
        <f>IFERROR(INDEX('Part Master'!$L$2:$L$1001,MATCH(A545,'Part Master'!$A$2:$A$1001,0)),"")</f>
        <v/>
      </c>
      <c r="R545" s="84" t="str">
        <f t="shared" si="76"/>
        <v/>
      </c>
      <c r="S545" s="84" t="str">
        <f t="shared" si="77"/>
        <v/>
      </c>
      <c r="T545" s="82" t="str">
        <f t="shared" si="78"/>
        <v/>
      </c>
      <c r="U545" s="82" t="str">
        <f t="shared" si="79"/>
        <v/>
      </c>
      <c r="V545" s="82" t="str">
        <f t="shared" si="80"/>
        <v/>
      </c>
    </row>
    <row r="546" spans="1:22" x14ac:dyDescent="0.3">
      <c r="A546" s="6"/>
      <c r="B546" s="43"/>
      <c r="C546" s="67" t="str">
        <f>IFERROR(INDEX('Part Master'!$B$2:$B$1001,MATCH(A546,'Part Master'!$A$2:$A$1001,0)),"")</f>
        <v/>
      </c>
      <c r="D546" s="80" t="str">
        <f t="shared" si="72"/>
        <v/>
      </c>
      <c r="E546" s="68" t="str">
        <f>IFERROR(INDEX('Part Master'!$C$2:$C$1001,MATCH(A546,'Part Master'!$A$2:$A$1001,0)),"")</f>
        <v/>
      </c>
      <c r="F546" s="67" t="str">
        <f>IFERROR(INDEX('Part Master'!$D$2:$D$1001,MATCH(A546,'Part Master'!$A$2:$A$1001,0)),"")</f>
        <v/>
      </c>
      <c r="G546" s="78" t="str">
        <f>IFERROR(INDEX('Part Master'!$E$2:$E$1001,MATCH(A546,'Part Master'!$A$2:$A$1001,0)),"")</f>
        <v/>
      </c>
      <c r="H546" s="81" t="str">
        <f t="shared" si="73"/>
        <v/>
      </c>
      <c r="I546" s="67" t="str">
        <f>IFERROR(INDEX('Part Master'!$F$2:$F$1001,MATCH(A546,'Part Master'!$A$2:$A$1001,0)),"")</f>
        <v/>
      </c>
      <c r="J546" s="67" t="str">
        <f>IFERROR(INDEX('Part Master'!$G$2:$G$1001,MATCH(A546,'Part Master'!$A$2:$A$1001,0)),"")</f>
        <v/>
      </c>
      <c r="K546" s="78" t="str">
        <f>IFERROR(INDEX('Part Master'!$H$2:$H$1001,MATCH(A546,'Part Master'!$A$2:$A$1001,0)),"")</f>
        <v/>
      </c>
      <c r="L546" s="81" t="str">
        <f t="shared" si="74"/>
        <v/>
      </c>
      <c r="M546" s="67" t="str">
        <f>IFERROR(INDEX('Part Master'!$I$2:$I$1001,MATCH(A546,'Part Master'!$A$2:$A$1001,0)),"")</f>
        <v/>
      </c>
      <c r="N546" s="67" t="str">
        <f>IFERROR(INDEX('Part Master'!$J$2:$J$1001,MATCH(A546,'Part Master'!$A$2:$A$1001,0)),"")</f>
        <v/>
      </c>
      <c r="O546" s="78" t="str">
        <f>IFERROR(INDEX('Part Master'!$K$2:$K$1001,MATCH(A546,'Part Master'!$A$2:$A$1001,0)),"")</f>
        <v/>
      </c>
      <c r="P546" s="81" t="str">
        <f t="shared" si="75"/>
        <v/>
      </c>
      <c r="Q546" s="78" t="str">
        <f>IFERROR(INDEX('Part Master'!$L$2:$L$1001,MATCH(A546,'Part Master'!$A$2:$A$1001,0)),"")</f>
        <v/>
      </c>
      <c r="R546" s="81" t="str">
        <f t="shared" si="76"/>
        <v/>
      </c>
      <c r="S546" s="81" t="str">
        <f t="shared" si="77"/>
        <v/>
      </c>
      <c r="T546" s="82" t="str">
        <f t="shared" si="78"/>
        <v/>
      </c>
      <c r="U546" s="82" t="str">
        <f t="shared" si="79"/>
        <v/>
      </c>
      <c r="V546" s="82" t="str">
        <f t="shared" si="80"/>
        <v/>
      </c>
    </row>
    <row r="547" spans="1:22" x14ac:dyDescent="0.3">
      <c r="A547" s="6"/>
      <c r="B547" s="43"/>
      <c r="C547" s="67" t="str">
        <f>IFERROR(INDEX('Part Master'!$B$2:$B$1001,MATCH(A547,'Part Master'!$A$2:$A$1001,0)),"")</f>
        <v/>
      </c>
      <c r="D547" s="83" t="str">
        <f t="shared" si="72"/>
        <v/>
      </c>
      <c r="E547" s="68" t="str">
        <f>IFERROR(INDEX('Part Master'!$C$2:$C$1001,MATCH(A547,'Part Master'!$A$2:$A$1001,0)),"")</f>
        <v/>
      </c>
      <c r="F547" s="67" t="str">
        <f>IFERROR(INDEX('Part Master'!$D$2:$D$1001,MATCH(A547,'Part Master'!$A$2:$A$1001,0)),"")</f>
        <v/>
      </c>
      <c r="G547" s="78" t="str">
        <f>IFERROR(INDEX('Part Master'!$E$2:$E$1001,MATCH(A547,'Part Master'!$A$2:$A$1001,0)),"")</f>
        <v/>
      </c>
      <c r="H547" s="84" t="str">
        <f t="shared" si="73"/>
        <v/>
      </c>
      <c r="I547" s="67" t="str">
        <f>IFERROR(INDEX('Part Master'!$F$2:$F$1001,MATCH(A547,'Part Master'!$A$2:$A$1001,0)),"")</f>
        <v/>
      </c>
      <c r="J547" s="67" t="str">
        <f>IFERROR(INDEX('Part Master'!$G$2:$G$1001,MATCH(A547,'Part Master'!$A$2:$A$1001,0)),"")</f>
        <v/>
      </c>
      <c r="K547" s="78" t="str">
        <f>IFERROR(INDEX('Part Master'!$H$2:$H$1001,MATCH(A547,'Part Master'!$A$2:$A$1001,0)),"")</f>
        <v/>
      </c>
      <c r="L547" s="84" t="str">
        <f t="shared" si="74"/>
        <v/>
      </c>
      <c r="M547" s="67" t="str">
        <f>IFERROR(INDEX('Part Master'!$I$2:$I$1001,MATCH(A547,'Part Master'!$A$2:$A$1001,0)),"")</f>
        <v/>
      </c>
      <c r="N547" s="67" t="str">
        <f>IFERROR(INDEX('Part Master'!$J$2:$J$1001,MATCH(A547,'Part Master'!$A$2:$A$1001,0)),"")</f>
        <v/>
      </c>
      <c r="O547" s="78" t="str">
        <f>IFERROR(INDEX('Part Master'!$K$2:$K$1001,MATCH(A547,'Part Master'!$A$2:$A$1001,0)),"")</f>
        <v/>
      </c>
      <c r="P547" s="84" t="str">
        <f t="shared" si="75"/>
        <v/>
      </c>
      <c r="Q547" s="78" t="str">
        <f>IFERROR(INDEX('Part Master'!$L$2:$L$1001,MATCH(A547,'Part Master'!$A$2:$A$1001,0)),"")</f>
        <v/>
      </c>
      <c r="R547" s="84" t="str">
        <f t="shared" si="76"/>
        <v/>
      </c>
      <c r="S547" s="84" t="str">
        <f t="shared" si="77"/>
        <v/>
      </c>
      <c r="T547" s="82" t="str">
        <f t="shared" si="78"/>
        <v/>
      </c>
      <c r="U547" s="82" t="str">
        <f t="shared" si="79"/>
        <v/>
      </c>
      <c r="V547" s="82" t="str">
        <f t="shared" si="80"/>
        <v/>
      </c>
    </row>
    <row r="548" spans="1:22" x14ac:dyDescent="0.3">
      <c r="A548" s="6"/>
      <c r="B548" s="43"/>
      <c r="C548" s="67" t="str">
        <f>IFERROR(INDEX('Part Master'!$B$2:$B$1001,MATCH(A548,'Part Master'!$A$2:$A$1001,0)),"")</f>
        <v/>
      </c>
      <c r="D548" s="80" t="str">
        <f t="shared" si="72"/>
        <v/>
      </c>
      <c r="E548" s="68" t="str">
        <f>IFERROR(INDEX('Part Master'!$C$2:$C$1001,MATCH(A548,'Part Master'!$A$2:$A$1001,0)),"")</f>
        <v/>
      </c>
      <c r="F548" s="67" t="str">
        <f>IFERROR(INDEX('Part Master'!$D$2:$D$1001,MATCH(A548,'Part Master'!$A$2:$A$1001,0)),"")</f>
        <v/>
      </c>
      <c r="G548" s="78" t="str">
        <f>IFERROR(INDEX('Part Master'!$E$2:$E$1001,MATCH(A548,'Part Master'!$A$2:$A$1001,0)),"")</f>
        <v/>
      </c>
      <c r="H548" s="81" t="str">
        <f t="shared" si="73"/>
        <v/>
      </c>
      <c r="I548" s="67" t="str">
        <f>IFERROR(INDEX('Part Master'!$F$2:$F$1001,MATCH(A548,'Part Master'!$A$2:$A$1001,0)),"")</f>
        <v/>
      </c>
      <c r="J548" s="67" t="str">
        <f>IFERROR(INDEX('Part Master'!$G$2:$G$1001,MATCH(A548,'Part Master'!$A$2:$A$1001,0)),"")</f>
        <v/>
      </c>
      <c r="K548" s="78" t="str">
        <f>IFERROR(INDEX('Part Master'!$H$2:$H$1001,MATCH(A548,'Part Master'!$A$2:$A$1001,0)),"")</f>
        <v/>
      </c>
      <c r="L548" s="81" t="str">
        <f t="shared" si="74"/>
        <v/>
      </c>
      <c r="M548" s="67" t="str">
        <f>IFERROR(INDEX('Part Master'!$I$2:$I$1001,MATCH(A548,'Part Master'!$A$2:$A$1001,0)),"")</f>
        <v/>
      </c>
      <c r="N548" s="67" t="str">
        <f>IFERROR(INDEX('Part Master'!$J$2:$J$1001,MATCH(A548,'Part Master'!$A$2:$A$1001,0)),"")</f>
        <v/>
      </c>
      <c r="O548" s="78" t="str">
        <f>IFERROR(INDEX('Part Master'!$K$2:$K$1001,MATCH(A548,'Part Master'!$A$2:$A$1001,0)),"")</f>
        <v/>
      </c>
      <c r="P548" s="81" t="str">
        <f t="shared" si="75"/>
        <v/>
      </c>
      <c r="Q548" s="78" t="str">
        <f>IFERROR(INDEX('Part Master'!$L$2:$L$1001,MATCH(A548,'Part Master'!$A$2:$A$1001,0)),"")</f>
        <v/>
      </c>
      <c r="R548" s="81" t="str">
        <f t="shared" si="76"/>
        <v/>
      </c>
      <c r="S548" s="81" t="str">
        <f t="shared" si="77"/>
        <v/>
      </c>
      <c r="T548" s="82" t="str">
        <f t="shared" si="78"/>
        <v/>
      </c>
      <c r="U548" s="82" t="str">
        <f t="shared" si="79"/>
        <v/>
      </c>
      <c r="V548" s="82" t="str">
        <f t="shared" si="80"/>
        <v/>
      </c>
    </row>
    <row r="549" spans="1:22" x14ac:dyDescent="0.3">
      <c r="A549" s="6"/>
      <c r="B549" s="43"/>
      <c r="C549" s="67" t="str">
        <f>IFERROR(INDEX('Part Master'!$B$2:$B$1001,MATCH(A549,'Part Master'!$A$2:$A$1001,0)),"")</f>
        <v/>
      </c>
      <c r="D549" s="83" t="str">
        <f t="shared" si="72"/>
        <v/>
      </c>
      <c r="E549" s="68" t="str">
        <f>IFERROR(INDEX('Part Master'!$C$2:$C$1001,MATCH(A549,'Part Master'!$A$2:$A$1001,0)),"")</f>
        <v/>
      </c>
      <c r="F549" s="67" t="str">
        <f>IFERROR(INDEX('Part Master'!$D$2:$D$1001,MATCH(A549,'Part Master'!$A$2:$A$1001,0)),"")</f>
        <v/>
      </c>
      <c r="G549" s="78" t="str">
        <f>IFERROR(INDEX('Part Master'!$E$2:$E$1001,MATCH(A549,'Part Master'!$A$2:$A$1001,0)),"")</f>
        <v/>
      </c>
      <c r="H549" s="84" t="str">
        <f t="shared" si="73"/>
        <v/>
      </c>
      <c r="I549" s="67" t="str">
        <f>IFERROR(INDEX('Part Master'!$F$2:$F$1001,MATCH(A549,'Part Master'!$A$2:$A$1001,0)),"")</f>
        <v/>
      </c>
      <c r="J549" s="67" t="str">
        <f>IFERROR(INDEX('Part Master'!$G$2:$G$1001,MATCH(A549,'Part Master'!$A$2:$A$1001,0)),"")</f>
        <v/>
      </c>
      <c r="K549" s="78" t="str">
        <f>IFERROR(INDEX('Part Master'!$H$2:$H$1001,MATCH(A549,'Part Master'!$A$2:$A$1001,0)),"")</f>
        <v/>
      </c>
      <c r="L549" s="84" t="str">
        <f t="shared" si="74"/>
        <v/>
      </c>
      <c r="M549" s="67" t="str">
        <f>IFERROR(INDEX('Part Master'!$I$2:$I$1001,MATCH(A549,'Part Master'!$A$2:$A$1001,0)),"")</f>
        <v/>
      </c>
      <c r="N549" s="67" t="str">
        <f>IFERROR(INDEX('Part Master'!$J$2:$J$1001,MATCH(A549,'Part Master'!$A$2:$A$1001,0)),"")</f>
        <v/>
      </c>
      <c r="O549" s="78" t="str">
        <f>IFERROR(INDEX('Part Master'!$K$2:$K$1001,MATCH(A549,'Part Master'!$A$2:$A$1001,0)),"")</f>
        <v/>
      </c>
      <c r="P549" s="84" t="str">
        <f t="shared" si="75"/>
        <v/>
      </c>
      <c r="Q549" s="78" t="str">
        <f>IFERROR(INDEX('Part Master'!$L$2:$L$1001,MATCH(A549,'Part Master'!$A$2:$A$1001,0)),"")</f>
        <v/>
      </c>
      <c r="R549" s="84" t="str">
        <f t="shared" si="76"/>
        <v/>
      </c>
      <c r="S549" s="84" t="str">
        <f t="shared" si="77"/>
        <v/>
      </c>
      <c r="T549" s="82" t="str">
        <f t="shared" si="78"/>
        <v/>
      </c>
      <c r="U549" s="82" t="str">
        <f t="shared" si="79"/>
        <v/>
      </c>
      <c r="V549" s="82" t="str">
        <f t="shared" si="80"/>
        <v/>
      </c>
    </row>
    <row r="550" spans="1:22" x14ac:dyDescent="0.3">
      <c r="A550" s="6"/>
      <c r="B550" s="43"/>
      <c r="C550" s="67" t="str">
        <f>IFERROR(INDEX('Part Master'!$B$2:$B$1001,MATCH(A550,'Part Master'!$A$2:$A$1001,0)),"")</f>
        <v/>
      </c>
      <c r="D550" s="80" t="str">
        <f t="shared" si="72"/>
        <v/>
      </c>
      <c r="E550" s="68" t="str">
        <f>IFERROR(INDEX('Part Master'!$C$2:$C$1001,MATCH(A550,'Part Master'!$A$2:$A$1001,0)),"")</f>
        <v/>
      </c>
      <c r="F550" s="67" t="str">
        <f>IFERROR(INDEX('Part Master'!$D$2:$D$1001,MATCH(A550,'Part Master'!$A$2:$A$1001,0)),"")</f>
        <v/>
      </c>
      <c r="G550" s="78" t="str">
        <f>IFERROR(INDEX('Part Master'!$E$2:$E$1001,MATCH(A550,'Part Master'!$A$2:$A$1001,0)),"")</f>
        <v/>
      </c>
      <c r="H550" s="81" t="str">
        <f t="shared" si="73"/>
        <v/>
      </c>
      <c r="I550" s="67" t="str">
        <f>IFERROR(INDEX('Part Master'!$F$2:$F$1001,MATCH(A550,'Part Master'!$A$2:$A$1001,0)),"")</f>
        <v/>
      </c>
      <c r="J550" s="67" t="str">
        <f>IFERROR(INDEX('Part Master'!$G$2:$G$1001,MATCH(A550,'Part Master'!$A$2:$A$1001,0)),"")</f>
        <v/>
      </c>
      <c r="K550" s="78" t="str">
        <f>IFERROR(INDEX('Part Master'!$H$2:$H$1001,MATCH(A550,'Part Master'!$A$2:$A$1001,0)),"")</f>
        <v/>
      </c>
      <c r="L550" s="81" t="str">
        <f t="shared" si="74"/>
        <v/>
      </c>
      <c r="M550" s="67" t="str">
        <f>IFERROR(INDEX('Part Master'!$I$2:$I$1001,MATCH(A550,'Part Master'!$A$2:$A$1001,0)),"")</f>
        <v/>
      </c>
      <c r="N550" s="67" t="str">
        <f>IFERROR(INDEX('Part Master'!$J$2:$J$1001,MATCH(A550,'Part Master'!$A$2:$A$1001,0)),"")</f>
        <v/>
      </c>
      <c r="O550" s="78" t="str">
        <f>IFERROR(INDEX('Part Master'!$K$2:$K$1001,MATCH(A550,'Part Master'!$A$2:$A$1001,0)),"")</f>
        <v/>
      </c>
      <c r="P550" s="81" t="str">
        <f t="shared" si="75"/>
        <v/>
      </c>
      <c r="Q550" s="78" t="str">
        <f>IFERROR(INDEX('Part Master'!$L$2:$L$1001,MATCH(A550,'Part Master'!$A$2:$A$1001,0)),"")</f>
        <v/>
      </c>
      <c r="R550" s="81" t="str">
        <f t="shared" si="76"/>
        <v/>
      </c>
      <c r="S550" s="81" t="str">
        <f t="shared" si="77"/>
        <v/>
      </c>
      <c r="T550" s="82" t="str">
        <f t="shared" si="78"/>
        <v/>
      </c>
      <c r="U550" s="82" t="str">
        <f t="shared" si="79"/>
        <v/>
      </c>
      <c r="V550" s="82" t="str">
        <f t="shared" si="80"/>
        <v/>
      </c>
    </row>
    <row r="551" spans="1:22" x14ac:dyDescent="0.3">
      <c r="A551" s="6"/>
      <c r="B551" s="43"/>
      <c r="C551" s="67" t="str">
        <f>IFERROR(INDEX('Part Master'!$B$2:$B$1001,MATCH(A551,'Part Master'!$A$2:$A$1001,0)),"")</f>
        <v/>
      </c>
      <c r="D551" s="83" t="str">
        <f t="shared" si="72"/>
        <v/>
      </c>
      <c r="E551" s="68" t="str">
        <f>IFERROR(INDEX('Part Master'!$C$2:$C$1001,MATCH(A551,'Part Master'!$A$2:$A$1001,0)),"")</f>
        <v/>
      </c>
      <c r="F551" s="67" t="str">
        <f>IFERROR(INDEX('Part Master'!$D$2:$D$1001,MATCH(A551,'Part Master'!$A$2:$A$1001,0)),"")</f>
        <v/>
      </c>
      <c r="G551" s="78" t="str">
        <f>IFERROR(INDEX('Part Master'!$E$2:$E$1001,MATCH(A551,'Part Master'!$A$2:$A$1001,0)),"")</f>
        <v/>
      </c>
      <c r="H551" s="84" t="str">
        <f t="shared" si="73"/>
        <v/>
      </c>
      <c r="I551" s="67" t="str">
        <f>IFERROR(INDEX('Part Master'!$F$2:$F$1001,MATCH(A551,'Part Master'!$A$2:$A$1001,0)),"")</f>
        <v/>
      </c>
      <c r="J551" s="67" t="str">
        <f>IFERROR(INDEX('Part Master'!$G$2:$G$1001,MATCH(A551,'Part Master'!$A$2:$A$1001,0)),"")</f>
        <v/>
      </c>
      <c r="K551" s="78" t="str">
        <f>IFERROR(INDEX('Part Master'!$H$2:$H$1001,MATCH(A551,'Part Master'!$A$2:$A$1001,0)),"")</f>
        <v/>
      </c>
      <c r="L551" s="84" t="str">
        <f t="shared" si="74"/>
        <v/>
      </c>
      <c r="M551" s="67" t="str">
        <f>IFERROR(INDEX('Part Master'!$I$2:$I$1001,MATCH(A551,'Part Master'!$A$2:$A$1001,0)),"")</f>
        <v/>
      </c>
      <c r="N551" s="67" t="str">
        <f>IFERROR(INDEX('Part Master'!$J$2:$J$1001,MATCH(A551,'Part Master'!$A$2:$A$1001,0)),"")</f>
        <v/>
      </c>
      <c r="O551" s="78" t="str">
        <f>IFERROR(INDEX('Part Master'!$K$2:$K$1001,MATCH(A551,'Part Master'!$A$2:$A$1001,0)),"")</f>
        <v/>
      </c>
      <c r="P551" s="84" t="str">
        <f t="shared" si="75"/>
        <v/>
      </c>
      <c r="Q551" s="78" t="str">
        <f>IFERROR(INDEX('Part Master'!$L$2:$L$1001,MATCH(A551,'Part Master'!$A$2:$A$1001,0)),"")</f>
        <v/>
      </c>
      <c r="R551" s="84" t="str">
        <f t="shared" si="76"/>
        <v/>
      </c>
      <c r="S551" s="84" t="str">
        <f t="shared" si="77"/>
        <v/>
      </c>
      <c r="T551" s="82" t="str">
        <f t="shared" si="78"/>
        <v/>
      </c>
      <c r="U551" s="82" t="str">
        <f t="shared" si="79"/>
        <v/>
      </c>
      <c r="V551" s="82" t="str">
        <f t="shared" si="80"/>
        <v/>
      </c>
    </row>
    <row r="552" spans="1:22" x14ac:dyDescent="0.3">
      <c r="A552" s="6"/>
      <c r="B552" s="43"/>
      <c r="C552" s="67" t="str">
        <f>IFERROR(INDEX('Part Master'!$B$2:$B$1001,MATCH(A552,'Part Master'!$A$2:$A$1001,0)),"")</f>
        <v/>
      </c>
      <c r="D552" s="80" t="str">
        <f t="shared" si="72"/>
        <v/>
      </c>
      <c r="E552" s="68" t="str">
        <f>IFERROR(INDEX('Part Master'!$C$2:$C$1001,MATCH(A552,'Part Master'!$A$2:$A$1001,0)),"")</f>
        <v/>
      </c>
      <c r="F552" s="67" t="str">
        <f>IFERROR(INDEX('Part Master'!$D$2:$D$1001,MATCH(A552,'Part Master'!$A$2:$A$1001,0)),"")</f>
        <v/>
      </c>
      <c r="G552" s="78" t="str">
        <f>IFERROR(INDEX('Part Master'!$E$2:$E$1001,MATCH(A552,'Part Master'!$A$2:$A$1001,0)),"")</f>
        <v/>
      </c>
      <c r="H552" s="81" t="str">
        <f t="shared" si="73"/>
        <v/>
      </c>
      <c r="I552" s="67" t="str">
        <f>IFERROR(INDEX('Part Master'!$F$2:$F$1001,MATCH(A552,'Part Master'!$A$2:$A$1001,0)),"")</f>
        <v/>
      </c>
      <c r="J552" s="67" t="str">
        <f>IFERROR(INDEX('Part Master'!$G$2:$G$1001,MATCH(A552,'Part Master'!$A$2:$A$1001,0)),"")</f>
        <v/>
      </c>
      <c r="K552" s="78" t="str">
        <f>IFERROR(INDEX('Part Master'!$H$2:$H$1001,MATCH(A552,'Part Master'!$A$2:$A$1001,0)),"")</f>
        <v/>
      </c>
      <c r="L552" s="81" t="str">
        <f t="shared" si="74"/>
        <v/>
      </c>
      <c r="M552" s="67" t="str">
        <f>IFERROR(INDEX('Part Master'!$I$2:$I$1001,MATCH(A552,'Part Master'!$A$2:$A$1001,0)),"")</f>
        <v/>
      </c>
      <c r="N552" s="67" t="str">
        <f>IFERROR(INDEX('Part Master'!$J$2:$J$1001,MATCH(A552,'Part Master'!$A$2:$A$1001,0)),"")</f>
        <v/>
      </c>
      <c r="O552" s="78" t="str">
        <f>IFERROR(INDEX('Part Master'!$K$2:$K$1001,MATCH(A552,'Part Master'!$A$2:$A$1001,0)),"")</f>
        <v/>
      </c>
      <c r="P552" s="81" t="str">
        <f t="shared" si="75"/>
        <v/>
      </c>
      <c r="Q552" s="78" t="str">
        <f>IFERROR(INDEX('Part Master'!$L$2:$L$1001,MATCH(A552,'Part Master'!$A$2:$A$1001,0)),"")</f>
        <v/>
      </c>
      <c r="R552" s="81" t="str">
        <f t="shared" si="76"/>
        <v/>
      </c>
      <c r="S552" s="81" t="str">
        <f t="shared" si="77"/>
        <v/>
      </c>
      <c r="T552" s="82" t="str">
        <f t="shared" si="78"/>
        <v/>
      </c>
      <c r="U552" s="82" t="str">
        <f t="shared" si="79"/>
        <v/>
      </c>
      <c r="V552" s="82" t="str">
        <f t="shared" si="80"/>
        <v/>
      </c>
    </row>
    <row r="553" spans="1:22" x14ac:dyDescent="0.3">
      <c r="A553" s="6"/>
      <c r="B553" s="43"/>
      <c r="C553" s="67" t="str">
        <f>IFERROR(INDEX('Part Master'!$B$2:$B$1001,MATCH(A553,'Part Master'!$A$2:$A$1001,0)),"")</f>
        <v/>
      </c>
      <c r="D553" s="83" t="str">
        <f t="shared" si="72"/>
        <v/>
      </c>
      <c r="E553" s="68" t="str">
        <f>IFERROR(INDEX('Part Master'!$C$2:$C$1001,MATCH(A553,'Part Master'!$A$2:$A$1001,0)),"")</f>
        <v/>
      </c>
      <c r="F553" s="67" t="str">
        <f>IFERROR(INDEX('Part Master'!$D$2:$D$1001,MATCH(A553,'Part Master'!$A$2:$A$1001,0)),"")</f>
        <v/>
      </c>
      <c r="G553" s="78" t="str">
        <f>IFERROR(INDEX('Part Master'!$E$2:$E$1001,MATCH(A553,'Part Master'!$A$2:$A$1001,0)),"")</f>
        <v/>
      </c>
      <c r="H553" s="84" t="str">
        <f t="shared" si="73"/>
        <v/>
      </c>
      <c r="I553" s="67" t="str">
        <f>IFERROR(INDEX('Part Master'!$F$2:$F$1001,MATCH(A553,'Part Master'!$A$2:$A$1001,0)),"")</f>
        <v/>
      </c>
      <c r="J553" s="67" t="str">
        <f>IFERROR(INDEX('Part Master'!$G$2:$G$1001,MATCH(A553,'Part Master'!$A$2:$A$1001,0)),"")</f>
        <v/>
      </c>
      <c r="K553" s="78" t="str">
        <f>IFERROR(INDEX('Part Master'!$H$2:$H$1001,MATCH(A553,'Part Master'!$A$2:$A$1001,0)),"")</f>
        <v/>
      </c>
      <c r="L553" s="84" t="str">
        <f t="shared" si="74"/>
        <v/>
      </c>
      <c r="M553" s="67" t="str">
        <f>IFERROR(INDEX('Part Master'!$I$2:$I$1001,MATCH(A553,'Part Master'!$A$2:$A$1001,0)),"")</f>
        <v/>
      </c>
      <c r="N553" s="67" t="str">
        <f>IFERROR(INDEX('Part Master'!$J$2:$J$1001,MATCH(A553,'Part Master'!$A$2:$A$1001,0)),"")</f>
        <v/>
      </c>
      <c r="O553" s="78" t="str">
        <f>IFERROR(INDEX('Part Master'!$K$2:$K$1001,MATCH(A553,'Part Master'!$A$2:$A$1001,0)),"")</f>
        <v/>
      </c>
      <c r="P553" s="84" t="str">
        <f t="shared" si="75"/>
        <v/>
      </c>
      <c r="Q553" s="78" t="str">
        <f>IFERROR(INDEX('Part Master'!$L$2:$L$1001,MATCH(A553,'Part Master'!$A$2:$A$1001,0)),"")</f>
        <v/>
      </c>
      <c r="R553" s="84" t="str">
        <f t="shared" si="76"/>
        <v/>
      </c>
      <c r="S553" s="84" t="str">
        <f t="shared" si="77"/>
        <v/>
      </c>
      <c r="T553" s="82" t="str">
        <f t="shared" si="78"/>
        <v/>
      </c>
      <c r="U553" s="82" t="str">
        <f t="shared" si="79"/>
        <v/>
      </c>
      <c r="V553" s="82" t="str">
        <f t="shared" si="80"/>
        <v/>
      </c>
    </row>
    <row r="554" spans="1:22" x14ac:dyDescent="0.3">
      <c r="A554" s="6"/>
      <c r="B554" s="43"/>
      <c r="C554" s="67" t="str">
        <f>IFERROR(INDEX('Part Master'!$B$2:$B$1001,MATCH(A554,'Part Master'!$A$2:$A$1001,0)),"")</f>
        <v/>
      </c>
      <c r="D554" s="80" t="str">
        <f t="shared" si="72"/>
        <v/>
      </c>
      <c r="E554" s="68" t="str">
        <f>IFERROR(INDEX('Part Master'!$C$2:$C$1001,MATCH(A554,'Part Master'!$A$2:$A$1001,0)),"")</f>
        <v/>
      </c>
      <c r="F554" s="67" t="str">
        <f>IFERROR(INDEX('Part Master'!$D$2:$D$1001,MATCH(A554,'Part Master'!$A$2:$A$1001,0)),"")</f>
        <v/>
      </c>
      <c r="G554" s="78" t="str">
        <f>IFERROR(INDEX('Part Master'!$E$2:$E$1001,MATCH(A554,'Part Master'!$A$2:$A$1001,0)),"")</f>
        <v/>
      </c>
      <c r="H554" s="81" t="str">
        <f t="shared" si="73"/>
        <v/>
      </c>
      <c r="I554" s="67" t="str">
        <f>IFERROR(INDEX('Part Master'!$F$2:$F$1001,MATCH(A554,'Part Master'!$A$2:$A$1001,0)),"")</f>
        <v/>
      </c>
      <c r="J554" s="67" t="str">
        <f>IFERROR(INDEX('Part Master'!$G$2:$G$1001,MATCH(A554,'Part Master'!$A$2:$A$1001,0)),"")</f>
        <v/>
      </c>
      <c r="K554" s="78" t="str">
        <f>IFERROR(INDEX('Part Master'!$H$2:$H$1001,MATCH(A554,'Part Master'!$A$2:$A$1001,0)),"")</f>
        <v/>
      </c>
      <c r="L554" s="81" t="str">
        <f t="shared" si="74"/>
        <v/>
      </c>
      <c r="M554" s="67" t="str">
        <f>IFERROR(INDEX('Part Master'!$I$2:$I$1001,MATCH(A554,'Part Master'!$A$2:$A$1001,0)),"")</f>
        <v/>
      </c>
      <c r="N554" s="67" t="str">
        <f>IFERROR(INDEX('Part Master'!$J$2:$J$1001,MATCH(A554,'Part Master'!$A$2:$A$1001,0)),"")</f>
        <v/>
      </c>
      <c r="O554" s="78" t="str">
        <f>IFERROR(INDEX('Part Master'!$K$2:$K$1001,MATCH(A554,'Part Master'!$A$2:$A$1001,0)),"")</f>
        <v/>
      </c>
      <c r="P554" s="81" t="str">
        <f t="shared" si="75"/>
        <v/>
      </c>
      <c r="Q554" s="78" t="str">
        <f>IFERROR(INDEX('Part Master'!$L$2:$L$1001,MATCH(A554,'Part Master'!$A$2:$A$1001,0)),"")</f>
        <v/>
      </c>
      <c r="R554" s="81" t="str">
        <f t="shared" si="76"/>
        <v/>
      </c>
      <c r="S554" s="81" t="str">
        <f t="shared" si="77"/>
        <v/>
      </c>
      <c r="T554" s="82" t="str">
        <f t="shared" si="78"/>
        <v/>
      </c>
      <c r="U554" s="82" t="str">
        <f t="shared" si="79"/>
        <v/>
      </c>
      <c r="V554" s="82" t="str">
        <f t="shared" si="80"/>
        <v/>
      </c>
    </row>
    <row r="555" spans="1:22" x14ac:dyDescent="0.3">
      <c r="A555" s="6"/>
      <c r="B555" s="43"/>
      <c r="C555" s="67" t="str">
        <f>IFERROR(INDEX('Part Master'!$B$2:$B$1001,MATCH(A555,'Part Master'!$A$2:$A$1001,0)),"")</f>
        <v/>
      </c>
      <c r="D555" s="83" t="str">
        <f t="shared" si="72"/>
        <v/>
      </c>
      <c r="E555" s="68" t="str">
        <f>IFERROR(INDEX('Part Master'!$C$2:$C$1001,MATCH(A555,'Part Master'!$A$2:$A$1001,0)),"")</f>
        <v/>
      </c>
      <c r="F555" s="67" t="str">
        <f>IFERROR(INDEX('Part Master'!$D$2:$D$1001,MATCH(A555,'Part Master'!$A$2:$A$1001,0)),"")</f>
        <v/>
      </c>
      <c r="G555" s="78" t="str">
        <f>IFERROR(INDEX('Part Master'!$E$2:$E$1001,MATCH(A555,'Part Master'!$A$2:$A$1001,0)),"")</f>
        <v/>
      </c>
      <c r="H555" s="84" t="str">
        <f t="shared" si="73"/>
        <v/>
      </c>
      <c r="I555" s="67" t="str">
        <f>IFERROR(INDEX('Part Master'!$F$2:$F$1001,MATCH(A555,'Part Master'!$A$2:$A$1001,0)),"")</f>
        <v/>
      </c>
      <c r="J555" s="67" t="str">
        <f>IFERROR(INDEX('Part Master'!$G$2:$G$1001,MATCH(A555,'Part Master'!$A$2:$A$1001,0)),"")</f>
        <v/>
      </c>
      <c r="K555" s="78" t="str">
        <f>IFERROR(INDEX('Part Master'!$H$2:$H$1001,MATCH(A555,'Part Master'!$A$2:$A$1001,0)),"")</f>
        <v/>
      </c>
      <c r="L555" s="84" t="str">
        <f t="shared" si="74"/>
        <v/>
      </c>
      <c r="M555" s="67" t="str">
        <f>IFERROR(INDEX('Part Master'!$I$2:$I$1001,MATCH(A555,'Part Master'!$A$2:$A$1001,0)),"")</f>
        <v/>
      </c>
      <c r="N555" s="67" t="str">
        <f>IFERROR(INDEX('Part Master'!$J$2:$J$1001,MATCH(A555,'Part Master'!$A$2:$A$1001,0)),"")</f>
        <v/>
      </c>
      <c r="O555" s="78" t="str">
        <f>IFERROR(INDEX('Part Master'!$K$2:$K$1001,MATCH(A555,'Part Master'!$A$2:$A$1001,0)),"")</f>
        <v/>
      </c>
      <c r="P555" s="84" t="str">
        <f t="shared" si="75"/>
        <v/>
      </c>
      <c r="Q555" s="78" t="str">
        <f>IFERROR(INDEX('Part Master'!$L$2:$L$1001,MATCH(A555,'Part Master'!$A$2:$A$1001,0)),"")</f>
        <v/>
      </c>
      <c r="R555" s="84" t="str">
        <f t="shared" si="76"/>
        <v/>
      </c>
      <c r="S555" s="84" t="str">
        <f t="shared" si="77"/>
        <v/>
      </c>
      <c r="T555" s="82" t="str">
        <f t="shared" si="78"/>
        <v/>
      </c>
      <c r="U555" s="82" t="str">
        <f t="shared" si="79"/>
        <v/>
      </c>
      <c r="V555" s="82" t="str">
        <f t="shared" si="80"/>
        <v/>
      </c>
    </row>
    <row r="556" spans="1:22" x14ac:dyDescent="0.3">
      <c r="A556" s="6"/>
      <c r="B556" s="43"/>
      <c r="C556" s="67" t="str">
        <f>IFERROR(INDEX('Part Master'!$B$2:$B$1001,MATCH(A556,'Part Master'!$A$2:$A$1001,0)),"")</f>
        <v/>
      </c>
      <c r="D556" s="80" t="str">
        <f t="shared" si="72"/>
        <v/>
      </c>
      <c r="E556" s="68" t="str">
        <f>IFERROR(INDEX('Part Master'!$C$2:$C$1001,MATCH(A556,'Part Master'!$A$2:$A$1001,0)),"")</f>
        <v/>
      </c>
      <c r="F556" s="67" t="str">
        <f>IFERROR(INDEX('Part Master'!$D$2:$D$1001,MATCH(A556,'Part Master'!$A$2:$A$1001,0)),"")</f>
        <v/>
      </c>
      <c r="G556" s="78" t="str">
        <f>IFERROR(INDEX('Part Master'!$E$2:$E$1001,MATCH(A556,'Part Master'!$A$2:$A$1001,0)),"")</f>
        <v/>
      </c>
      <c r="H556" s="81" t="str">
        <f t="shared" si="73"/>
        <v/>
      </c>
      <c r="I556" s="67" t="str">
        <f>IFERROR(INDEX('Part Master'!$F$2:$F$1001,MATCH(A556,'Part Master'!$A$2:$A$1001,0)),"")</f>
        <v/>
      </c>
      <c r="J556" s="67" t="str">
        <f>IFERROR(INDEX('Part Master'!$G$2:$G$1001,MATCH(A556,'Part Master'!$A$2:$A$1001,0)),"")</f>
        <v/>
      </c>
      <c r="K556" s="78" t="str">
        <f>IFERROR(INDEX('Part Master'!$H$2:$H$1001,MATCH(A556,'Part Master'!$A$2:$A$1001,0)),"")</f>
        <v/>
      </c>
      <c r="L556" s="81" t="str">
        <f t="shared" si="74"/>
        <v/>
      </c>
      <c r="M556" s="67" t="str">
        <f>IFERROR(INDEX('Part Master'!$I$2:$I$1001,MATCH(A556,'Part Master'!$A$2:$A$1001,0)),"")</f>
        <v/>
      </c>
      <c r="N556" s="67" t="str">
        <f>IFERROR(INDEX('Part Master'!$J$2:$J$1001,MATCH(A556,'Part Master'!$A$2:$A$1001,0)),"")</f>
        <v/>
      </c>
      <c r="O556" s="78" t="str">
        <f>IFERROR(INDEX('Part Master'!$K$2:$K$1001,MATCH(A556,'Part Master'!$A$2:$A$1001,0)),"")</f>
        <v/>
      </c>
      <c r="P556" s="81" t="str">
        <f t="shared" si="75"/>
        <v/>
      </c>
      <c r="Q556" s="78" t="str">
        <f>IFERROR(INDEX('Part Master'!$L$2:$L$1001,MATCH(A556,'Part Master'!$A$2:$A$1001,0)),"")</f>
        <v/>
      </c>
      <c r="R556" s="81" t="str">
        <f t="shared" si="76"/>
        <v/>
      </c>
      <c r="S556" s="81" t="str">
        <f t="shared" si="77"/>
        <v/>
      </c>
      <c r="T556" s="82" t="str">
        <f t="shared" si="78"/>
        <v/>
      </c>
      <c r="U556" s="82" t="str">
        <f t="shared" si="79"/>
        <v/>
      </c>
      <c r="V556" s="82" t="str">
        <f t="shared" si="80"/>
        <v/>
      </c>
    </row>
    <row r="557" spans="1:22" x14ac:dyDescent="0.3">
      <c r="A557" s="6"/>
      <c r="B557" s="43"/>
      <c r="C557" s="67" t="str">
        <f>IFERROR(INDEX('Part Master'!$B$2:$B$1001,MATCH(A557,'Part Master'!$A$2:$A$1001,0)),"")</f>
        <v/>
      </c>
      <c r="D557" s="83" t="str">
        <f t="shared" si="72"/>
        <v/>
      </c>
      <c r="E557" s="68" t="str">
        <f>IFERROR(INDEX('Part Master'!$C$2:$C$1001,MATCH(A557,'Part Master'!$A$2:$A$1001,0)),"")</f>
        <v/>
      </c>
      <c r="F557" s="67" t="str">
        <f>IFERROR(INDEX('Part Master'!$D$2:$D$1001,MATCH(A557,'Part Master'!$A$2:$A$1001,0)),"")</f>
        <v/>
      </c>
      <c r="G557" s="78" t="str">
        <f>IFERROR(INDEX('Part Master'!$E$2:$E$1001,MATCH(A557,'Part Master'!$A$2:$A$1001,0)),"")</f>
        <v/>
      </c>
      <c r="H557" s="84" t="str">
        <f t="shared" si="73"/>
        <v/>
      </c>
      <c r="I557" s="67" t="str">
        <f>IFERROR(INDEX('Part Master'!$F$2:$F$1001,MATCH(A557,'Part Master'!$A$2:$A$1001,0)),"")</f>
        <v/>
      </c>
      <c r="J557" s="67" t="str">
        <f>IFERROR(INDEX('Part Master'!$G$2:$G$1001,MATCH(A557,'Part Master'!$A$2:$A$1001,0)),"")</f>
        <v/>
      </c>
      <c r="K557" s="78" t="str">
        <f>IFERROR(INDEX('Part Master'!$H$2:$H$1001,MATCH(A557,'Part Master'!$A$2:$A$1001,0)),"")</f>
        <v/>
      </c>
      <c r="L557" s="84" t="str">
        <f t="shared" si="74"/>
        <v/>
      </c>
      <c r="M557" s="67" t="str">
        <f>IFERROR(INDEX('Part Master'!$I$2:$I$1001,MATCH(A557,'Part Master'!$A$2:$A$1001,0)),"")</f>
        <v/>
      </c>
      <c r="N557" s="67" t="str">
        <f>IFERROR(INDEX('Part Master'!$J$2:$J$1001,MATCH(A557,'Part Master'!$A$2:$A$1001,0)),"")</f>
        <v/>
      </c>
      <c r="O557" s="78" t="str">
        <f>IFERROR(INDEX('Part Master'!$K$2:$K$1001,MATCH(A557,'Part Master'!$A$2:$A$1001,0)),"")</f>
        <v/>
      </c>
      <c r="P557" s="84" t="str">
        <f t="shared" si="75"/>
        <v/>
      </c>
      <c r="Q557" s="78" t="str">
        <f>IFERROR(INDEX('Part Master'!$L$2:$L$1001,MATCH(A557,'Part Master'!$A$2:$A$1001,0)),"")</f>
        <v/>
      </c>
      <c r="R557" s="84" t="str">
        <f t="shared" si="76"/>
        <v/>
      </c>
      <c r="S557" s="84" t="str">
        <f t="shared" si="77"/>
        <v/>
      </c>
      <c r="T557" s="82" t="str">
        <f t="shared" si="78"/>
        <v/>
      </c>
      <c r="U557" s="82" t="str">
        <f t="shared" si="79"/>
        <v/>
      </c>
      <c r="V557" s="82" t="str">
        <f t="shared" si="80"/>
        <v/>
      </c>
    </row>
    <row r="558" spans="1:22" x14ac:dyDescent="0.3">
      <c r="A558" s="6"/>
      <c r="B558" s="43"/>
      <c r="C558" s="67" t="str">
        <f>IFERROR(INDEX('Part Master'!$B$2:$B$1001,MATCH(A558,'Part Master'!$A$2:$A$1001,0)),"")</f>
        <v/>
      </c>
      <c r="D558" s="80" t="str">
        <f t="shared" si="72"/>
        <v/>
      </c>
      <c r="E558" s="68" t="str">
        <f>IFERROR(INDEX('Part Master'!$C$2:$C$1001,MATCH(A558,'Part Master'!$A$2:$A$1001,0)),"")</f>
        <v/>
      </c>
      <c r="F558" s="67" t="str">
        <f>IFERROR(INDEX('Part Master'!$D$2:$D$1001,MATCH(A558,'Part Master'!$A$2:$A$1001,0)),"")</f>
        <v/>
      </c>
      <c r="G558" s="78" t="str">
        <f>IFERROR(INDEX('Part Master'!$E$2:$E$1001,MATCH(A558,'Part Master'!$A$2:$A$1001,0)),"")</f>
        <v/>
      </c>
      <c r="H558" s="81" t="str">
        <f t="shared" si="73"/>
        <v/>
      </c>
      <c r="I558" s="67" t="str">
        <f>IFERROR(INDEX('Part Master'!$F$2:$F$1001,MATCH(A558,'Part Master'!$A$2:$A$1001,0)),"")</f>
        <v/>
      </c>
      <c r="J558" s="67" t="str">
        <f>IFERROR(INDEX('Part Master'!$G$2:$G$1001,MATCH(A558,'Part Master'!$A$2:$A$1001,0)),"")</f>
        <v/>
      </c>
      <c r="K558" s="78" t="str">
        <f>IFERROR(INDEX('Part Master'!$H$2:$H$1001,MATCH(A558,'Part Master'!$A$2:$A$1001,0)),"")</f>
        <v/>
      </c>
      <c r="L558" s="81" t="str">
        <f t="shared" si="74"/>
        <v/>
      </c>
      <c r="M558" s="67" t="str">
        <f>IFERROR(INDEX('Part Master'!$I$2:$I$1001,MATCH(A558,'Part Master'!$A$2:$A$1001,0)),"")</f>
        <v/>
      </c>
      <c r="N558" s="67" t="str">
        <f>IFERROR(INDEX('Part Master'!$J$2:$J$1001,MATCH(A558,'Part Master'!$A$2:$A$1001,0)),"")</f>
        <v/>
      </c>
      <c r="O558" s="78" t="str">
        <f>IFERROR(INDEX('Part Master'!$K$2:$K$1001,MATCH(A558,'Part Master'!$A$2:$A$1001,0)),"")</f>
        <v/>
      </c>
      <c r="P558" s="81" t="str">
        <f t="shared" si="75"/>
        <v/>
      </c>
      <c r="Q558" s="78" t="str">
        <f>IFERROR(INDEX('Part Master'!$L$2:$L$1001,MATCH(A558,'Part Master'!$A$2:$A$1001,0)),"")</f>
        <v/>
      </c>
      <c r="R558" s="81" t="str">
        <f t="shared" si="76"/>
        <v/>
      </c>
      <c r="S558" s="81" t="str">
        <f t="shared" si="77"/>
        <v/>
      </c>
      <c r="T558" s="82" t="str">
        <f t="shared" si="78"/>
        <v/>
      </c>
      <c r="U558" s="82" t="str">
        <f t="shared" si="79"/>
        <v/>
      </c>
      <c r="V558" s="82" t="str">
        <f t="shared" si="80"/>
        <v/>
      </c>
    </row>
    <row r="559" spans="1:22" x14ac:dyDescent="0.3">
      <c r="A559" s="6"/>
      <c r="B559" s="43"/>
      <c r="C559" s="67" t="str">
        <f>IFERROR(INDEX('Part Master'!$B$2:$B$1001,MATCH(A559,'Part Master'!$A$2:$A$1001,0)),"")</f>
        <v/>
      </c>
      <c r="D559" s="83" t="str">
        <f t="shared" si="72"/>
        <v/>
      </c>
      <c r="E559" s="68" t="str">
        <f>IFERROR(INDEX('Part Master'!$C$2:$C$1001,MATCH(A559,'Part Master'!$A$2:$A$1001,0)),"")</f>
        <v/>
      </c>
      <c r="F559" s="67" t="str">
        <f>IFERROR(INDEX('Part Master'!$D$2:$D$1001,MATCH(A559,'Part Master'!$A$2:$A$1001,0)),"")</f>
        <v/>
      </c>
      <c r="G559" s="78" t="str">
        <f>IFERROR(INDEX('Part Master'!$E$2:$E$1001,MATCH(A559,'Part Master'!$A$2:$A$1001,0)),"")</f>
        <v/>
      </c>
      <c r="H559" s="84" t="str">
        <f t="shared" si="73"/>
        <v/>
      </c>
      <c r="I559" s="67" t="str">
        <f>IFERROR(INDEX('Part Master'!$F$2:$F$1001,MATCH(A559,'Part Master'!$A$2:$A$1001,0)),"")</f>
        <v/>
      </c>
      <c r="J559" s="67" t="str">
        <f>IFERROR(INDEX('Part Master'!$G$2:$G$1001,MATCH(A559,'Part Master'!$A$2:$A$1001,0)),"")</f>
        <v/>
      </c>
      <c r="K559" s="78" t="str">
        <f>IFERROR(INDEX('Part Master'!$H$2:$H$1001,MATCH(A559,'Part Master'!$A$2:$A$1001,0)),"")</f>
        <v/>
      </c>
      <c r="L559" s="84" t="str">
        <f t="shared" si="74"/>
        <v/>
      </c>
      <c r="M559" s="67" t="str">
        <f>IFERROR(INDEX('Part Master'!$I$2:$I$1001,MATCH(A559,'Part Master'!$A$2:$A$1001,0)),"")</f>
        <v/>
      </c>
      <c r="N559" s="67" t="str">
        <f>IFERROR(INDEX('Part Master'!$J$2:$J$1001,MATCH(A559,'Part Master'!$A$2:$A$1001,0)),"")</f>
        <v/>
      </c>
      <c r="O559" s="78" t="str">
        <f>IFERROR(INDEX('Part Master'!$K$2:$K$1001,MATCH(A559,'Part Master'!$A$2:$A$1001,0)),"")</f>
        <v/>
      </c>
      <c r="P559" s="84" t="str">
        <f t="shared" si="75"/>
        <v/>
      </c>
      <c r="Q559" s="78" t="str">
        <f>IFERROR(INDEX('Part Master'!$L$2:$L$1001,MATCH(A559,'Part Master'!$A$2:$A$1001,0)),"")</f>
        <v/>
      </c>
      <c r="R559" s="84" t="str">
        <f t="shared" si="76"/>
        <v/>
      </c>
      <c r="S559" s="84" t="str">
        <f t="shared" si="77"/>
        <v/>
      </c>
      <c r="T559" s="82" t="str">
        <f t="shared" si="78"/>
        <v/>
      </c>
      <c r="U559" s="82" t="str">
        <f t="shared" si="79"/>
        <v/>
      </c>
      <c r="V559" s="82" t="str">
        <f t="shared" si="80"/>
        <v/>
      </c>
    </row>
    <row r="560" spans="1:22" x14ac:dyDescent="0.3">
      <c r="A560" s="6"/>
      <c r="B560" s="43"/>
      <c r="C560" s="67" t="str">
        <f>IFERROR(INDEX('Part Master'!$B$2:$B$1001,MATCH(A560,'Part Master'!$A$2:$A$1001,0)),"")</f>
        <v/>
      </c>
      <c r="D560" s="80" t="str">
        <f t="shared" si="72"/>
        <v/>
      </c>
      <c r="E560" s="68" t="str">
        <f>IFERROR(INDEX('Part Master'!$C$2:$C$1001,MATCH(A560,'Part Master'!$A$2:$A$1001,0)),"")</f>
        <v/>
      </c>
      <c r="F560" s="67" t="str">
        <f>IFERROR(INDEX('Part Master'!$D$2:$D$1001,MATCH(A560,'Part Master'!$A$2:$A$1001,0)),"")</f>
        <v/>
      </c>
      <c r="G560" s="78" t="str">
        <f>IFERROR(INDEX('Part Master'!$E$2:$E$1001,MATCH(A560,'Part Master'!$A$2:$A$1001,0)),"")</f>
        <v/>
      </c>
      <c r="H560" s="81" t="str">
        <f t="shared" si="73"/>
        <v/>
      </c>
      <c r="I560" s="67" t="str">
        <f>IFERROR(INDEX('Part Master'!$F$2:$F$1001,MATCH(A560,'Part Master'!$A$2:$A$1001,0)),"")</f>
        <v/>
      </c>
      <c r="J560" s="67" t="str">
        <f>IFERROR(INDEX('Part Master'!$G$2:$G$1001,MATCH(A560,'Part Master'!$A$2:$A$1001,0)),"")</f>
        <v/>
      </c>
      <c r="K560" s="78" t="str">
        <f>IFERROR(INDEX('Part Master'!$H$2:$H$1001,MATCH(A560,'Part Master'!$A$2:$A$1001,0)),"")</f>
        <v/>
      </c>
      <c r="L560" s="81" t="str">
        <f t="shared" si="74"/>
        <v/>
      </c>
      <c r="M560" s="67" t="str">
        <f>IFERROR(INDEX('Part Master'!$I$2:$I$1001,MATCH(A560,'Part Master'!$A$2:$A$1001,0)),"")</f>
        <v/>
      </c>
      <c r="N560" s="67" t="str">
        <f>IFERROR(INDEX('Part Master'!$J$2:$J$1001,MATCH(A560,'Part Master'!$A$2:$A$1001,0)),"")</f>
        <v/>
      </c>
      <c r="O560" s="78" t="str">
        <f>IFERROR(INDEX('Part Master'!$K$2:$K$1001,MATCH(A560,'Part Master'!$A$2:$A$1001,0)),"")</f>
        <v/>
      </c>
      <c r="P560" s="81" t="str">
        <f t="shared" si="75"/>
        <v/>
      </c>
      <c r="Q560" s="78" t="str">
        <f>IFERROR(INDEX('Part Master'!$L$2:$L$1001,MATCH(A560,'Part Master'!$A$2:$A$1001,0)),"")</f>
        <v/>
      </c>
      <c r="R560" s="81" t="str">
        <f t="shared" si="76"/>
        <v/>
      </c>
      <c r="S560" s="81" t="str">
        <f t="shared" si="77"/>
        <v/>
      </c>
      <c r="T560" s="82" t="str">
        <f t="shared" si="78"/>
        <v/>
      </c>
      <c r="U560" s="82" t="str">
        <f t="shared" si="79"/>
        <v/>
      </c>
      <c r="V560" s="82" t="str">
        <f t="shared" si="80"/>
        <v/>
      </c>
    </row>
    <row r="561" spans="1:22" x14ac:dyDescent="0.3">
      <c r="A561" s="6"/>
      <c r="B561" s="43"/>
      <c r="C561" s="67" t="str">
        <f>IFERROR(INDEX('Part Master'!$B$2:$B$1001,MATCH(A561,'Part Master'!$A$2:$A$1001,0)),"")</f>
        <v/>
      </c>
      <c r="D561" s="83" t="str">
        <f t="shared" si="72"/>
        <v/>
      </c>
      <c r="E561" s="68" t="str">
        <f>IFERROR(INDEX('Part Master'!$C$2:$C$1001,MATCH(A561,'Part Master'!$A$2:$A$1001,0)),"")</f>
        <v/>
      </c>
      <c r="F561" s="67" t="str">
        <f>IFERROR(INDEX('Part Master'!$D$2:$D$1001,MATCH(A561,'Part Master'!$A$2:$A$1001,0)),"")</f>
        <v/>
      </c>
      <c r="G561" s="78" t="str">
        <f>IFERROR(INDEX('Part Master'!$E$2:$E$1001,MATCH(A561,'Part Master'!$A$2:$A$1001,0)),"")</f>
        <v/>
      </c>
      <c r="H561" s="84" t="str">
        <f t="shared" si="73"/>
        <v/>
      </c>
      <c r="I561" s="67" t="str">
        <f>IFERROR(INDEX('Part Master'!$F$2:$F$1001,MATCH(A561,'Part Master'!$A$2:$A$1001,0)),"")</f>
        <v/>
      </c>
      <c r="J561" s="67" t="str">
        <f>IFERROR(INDEX('Part Master'!$G$2:$G$1001,MATCH(A561,'Part Master'!$A$2:$A$1001,0)),"")</f>
        <v/>
      </c>
      <c r="K561" s="78" t="str">
        <f>IFERROR(INDEX('Part Master'!$H$2:$H$1001,MATCH(A561,'Part Master'!$A$2:$A$1001,0)),"")</f>
        <v/>
      </c>
      <c r="L561" s="84" t="str">
        <f t="shared" si="74"/>
        <v/>
      </c>
      <c r="M561" s="67" t="str">
        <f>IFERROR(INDEX('Part Master'!$I$2:$I$1001,MATCH(A561,'Part Master'!$A$2:$A$1001,0)),"")</f>
        <v/>
      </c>
      <c r="N561" s="67" t="str">
        <f>IFERROR(INDEX('Part Master'!$J$2:$J$1001,MATCH(A561,'Part Master'!$A$2:$A$1001,0)),"")</f>
        <v/>
      </c>
      <c r="O561" s="78" t="str">
        <f>IFERROR(INDEX('Part Master'!$K$2:$K$1001,MATCH(A561,'Part Master'!$A$2:$A$1001,0)),"")</f>
        <v/>
      </c>
      <c r="P561" s="84" t="str">
        <f t="shared" si="75"/>
        <v/>
      </c>
      <c r="Q561" s="78" t="str">
        <f>IFERROR(INDEX('Part Master'!$L$2:$L$1001,MATCH(A561,'Part Master'!$A$2:$A$1001,0)),"")</f>
        <v/>
      </c>
      <c r="R561" s="84" t="str">
        <f t="shared" si="76"/>
        <v/>
      </c>
      <c r="S561" s="84" t="str">
        <f t="shared" si="77"/>
        <v/>
      </c>
      <c r="T561" s="82" t="str">
        <f t="shared" si="78"/>
        <v/>
      </c>
      <c r="U561" s="82" t="str">
        <f t="shared" si="79"/>
        <v/>
      </c>
      <c r="V561" s="82" t="str">
        <f t="shared" si="80"/>
        <v/>
      </c>
    </row>
    <row r="562" spans="1:22" x14ac:dyDescent="0.3">
      <c r="A562" s="6"/>
      <c r="B562" s="43"/>
      <c r="C562" s="67" t="str">
        <f>IFERROR(INDEX('Part Master'!$B$2:$B$1001,MATCH(A562,'Part Master'!$A$2:$A$1001,0)),"")</f>
        <v/>
      </c>
      <c r="D562" s="80" t="str">
        <f t="shared" si="72"/>
        <v/>
      </c>
      <c r="E562" s="68" t="str">
        <f>IFERROR(INDEX('Part Master'!$C$2:$C$1001,MATCH(A562,'Part Master'!$A$2:$A$1001,0)),"")</f>
        <v/>
      </c>
      <c r="F562" s="67" t="str">
        <f>IFERROR(INDEX('Part Master'!$D$2:$D$1001,MATCH(A562,'Part Master'!$A$2:$A$1001,0)),"")</f>
        <v/>
      </c>
      <c r="G562" s="78" t="str">
        <f>IFERROR(INDEX('Part Master'!$E$2:$E$1001,MATCH(A562,'Part Master'!$A$2:$A$1001,0)),"")</f>
        <v/>
      </c>
      <c r="H562" s="81" t="str">
        <f t="shared" si="73"/>
        <v/>
      </c>
      <c r="I562" s="67" t="str">
        <f>IFERROR(INDEX('Part Master'!$F$2:$F$1001,MATCH(A562,'Part Master'!$A$2:$A$1001,0)),"")</f>
        <v/>
      </c>
      <c r="J562" s="67" t="str">
        <f>IFERROR(INDEX('Part Master'!$G$2:$G$1001,MATCH(A562,'Part Master'!$A$2:$A$1001,0)),"")</f>
        <v/>
      </c>
      <c r="K562" s="78" t="str">
        <f>IFERROR(INDEX('Part Master'!$H$2:$H$1001,MATCH(A562,'Part Master'!$A$2:$A$1001,0)),"")</f>
        <v/>
      </c>
      <c r="L562" s="81" t="str">
        <f t="shared" si="74"/>
        <v/>
      </c>
      <c r="M562" s="67" t="str">
        <f>IFERROR(INDEX('Part Master'!$I$2:$I$1001,MATCH(A562,'Part Master'!$A$2:$A$1001,0)),"")</f>
        <v/>
      </c>
      <c r="N562" s="67" t="str">
        <f>IFERROR(INDEX('Part Master'!$J$2:$J$1001,MATCH(A562,'Part Master'!$A$2:$A$1001,0)),"")</f>
        <v/>
      </c>
      <c r="O562" s="78" t="str">
        <f>IFERROR(INDEX('Part Master'!$K$2:$K$1001,MATCH(A562,'Part Master'!$A$2:$A$1001,0)),"")</f>
        <v/>
      </c>
      <c r="P562" s="81" t="str">
        <f t="shared" si="75"/>
        <v/>
      </c>
      <c r="Q562" s="78" t="str">
        <f>IFERROR(INDEX('Part Master'!$L$2:$L$1001,MATCH(A562,'Part Master'!$A$2:$A$1001,0)),"")</f>
        <v/>
      </c>
      <c r="R562" s="81" t="str">
        <f t="shared" si="76"/>
        <v/>
      </c>
      <c r="S562" s="81" t="str">
        <f t="shared" si="77"/>
        <v/>
      </c>
      <c r="T562" s="82" t="str">
        <f t="shared" si="78"/>
        <v/>
      </c>
      <c r="U562" s="82" t="str">
        <f t="shared" si="79"/>
        <v/>
      </c>
      <c r="V562" s="82" t="str">
        <f t="shared" si="80"/>
        <v/>
      </c>
    </row>
    <row r="563" spans="1:22" x14ac:dyDescent="0.3">
      <c r="A563" s="6"/>
      <c r="B563" s="43"/>
      <c r="C563" s="67" t="str">
        <f>IFERROR(INDEX('Part Master'!$B$2:$B$1001,MATCH(A563,'Part Master'!$A$2:$A$1001,0)),"")</f>
        <v/>
      </c>
      <c r="D563" s="83" t="str">
        <f t="shared" si="72"/>
        <v/>
      </c>
      <c r="E563" s="68" t="str">
        <f>IFERROR(INDEX('Part Master'!$C$2:$C$1001,MATCH(A563,'Part Master'!$A$2:$A$1001,0)),"")</f>
        <v/>
      </c>
      <c r="F563" s="67" t="str">
        <f>IFERROR(INDEX('Part Master'!$D$2:$D$1001,MATCH(A563,'Part Master'!$A$2:$A$1001,0)),"")</f>
        <v/>
      </c>
      <c r="G563" s="78" t="str">
        <f>IFERROR(INDEX('Part Master'!$E$2:$E$1001,MATCH(A563,'Part Master'!$A$2:$A$1001,0)),"")</f>
        <v/>
      </c>
      <c r="H563" s="84" t="str">
        <f t="shared" si="73"/>
        <v/>
      </c>
      <c r="I563" s="67" t="str">
        <f>IFERROR(INDEX('Part Master'!$F$2:$F$1001,MATCH(A563,'Part Master'!$A$2:$A$1001,0)),"")</f>
        <v/>
      </c>
      <c r="J563" s="67" t="str">
        <f>IFERROR(INDEX('Part Master'!$G$2:$G$1001,MATCH(A563,'Part Master'!$A$2:$A$1001,0)),"")</f>
        <v/>
      </c>
      <c r="K563" s="78" t="str">
        <f>IFERROR(INDEX('Part Master'!$H$2:$H$1001,MATCH(A563,'Part Master'!$A$2:$A$1001,0)),"")</f>
        <v/>
      </c>
      <c r="L563" s="84" t="str">
        <f t="shared" si="74"/>
        <v/>
      </c>
      <c r="M563" s="67" t="str">
        <f>IFERROR(INDEX('Part Master'!$I$2:$I$1001,MATCH(A563,'Part Master'!$A$2:$A$1001,0)),"")</f>
        <v/>
      </c>
      <c r="N563" s="67" t="str">
        <f>IFERROR(INDEX('Part Master'!$J$2:$J$1001,MATCH(A563,'Part Master'!$A$2:$A$1001,0)),"")</f>
        <v/>
      </c>
      <c r="O563" s="78" t="str">
        <f>IFERROR(INDEX('Part Master'!$K$2:$K$1001,MATCH(A563,'Part Master'!$A$2:$A$1001,0)),"")</f>
        <v/>
      </c>
      <c r="P563" s="84" t="str">
        <f t="shared" si="75"/>
        <v/>
      </c>
      <c r="Q563" s="78" t="str">
        <f>IFERROR(INDEX('Part Master'!$L$2:$L$1001,MATCH(A563,'Part Master'!$A$2:$A$1001,0)),"")</f>
        <v/>
      </c>
      <c r="R563" s="84" t="str">
        <f t="shared" si="76"/>
        <v/>
      </c>
      <c r="S563" s="84" t="str">
        <f t="shared" si="77"/>
        <v/>
      </c>
      <c r="T563" s="82" t="str">
        <f t="shared" si="78"/>
        <v/>
      </c>
      <c r="U563" s="82" t="str">
        <f t="shared" si="79"/>
        <v/>
      </c>
      <c r="V563" s="82" t="str">
        <f t="shared" si="80"/>
        <v/>
      </c>
    </row>
    <row r="564" spans="1:22" x14ac:dyDescent="0.3">
      <c r="A564" s="6"/>
      <c r="B564" s="43"/>
      <c r="C564" s="67" t="str">
        <f>IFERROR(INDEX('Part Master'!$B$2:$B$1001,MATCH(A564,'Part Master'!$A$2:$A$1001,0)),"")</f>
        <v/>
      </c>
      <c r="D564" s="80" t="str">
        <f t="shared" si="72"/>
        <v/>
      </c>
      <c r="E564" s="68" t="str">
        <f>IFERROR(INDEX('Part Master'!$C$2:$C$1001,MATCH(A564,'Part Master'!$A$2:$A$1001,0)),"")</f>
        <v/>
      </c>
      <c r="F564" s="67" t="str">
        <f>IFERROR(INDEX('Part Master'!$D$2:$D$1001,MATCH(A564,'Part Master'!$A$2:$A$1001,0)),"")</f>
        <v/>
      </c>
      <c r="G564" s="78" t="str">
        <f>IFERROR(INDEX('Part Master'!$E$2:$E$1001,MATCH(A564,'Part Master'!$A$2:$A$1001,0)),"")</f>
        <v/>
      </c>
      <c r="H564" s="81" t="str">
        <f t="shared" si="73"/>
        <v/>
      </c>
      <c r="I564" s="67" t="str">
        <f>IFERROR(INDEX('Part Master'!$F$2:$F$1001,MATCH(A564,'Part Master'!$A$2:$A$1001,0)),"")</f>
        <v/>
      </c>
      <c r="J564" s="67" t="str">
        <f>IFERROR(INDEX('Part Master'!$G$2:$G$1001,MATCH(A564,'Part Master'!$A$2:$A$1001,0)),"")</f>
        <v/>
      </c>
      <c r="K564" s="78" t="str">
        <f>IFERROR(INDEX('Part Master'!$H$2:$H$1001,MATCH(A564,'Part Master'!$A$2:$A$1001,0)),"")</f>
        <v/>
      </c>
      <c r="L564" s="81" t="str">
        <f t="shared" si="74"/>
        <v/>
      </c>
      <c r="M564" s="67" t="str">
        <f>IFERROR(INDEX('Part Master'!$I$2:$I$1001,MATCH(A564,'Part Master'!$A$2:$A$1001,0)),"")</f>
        <v/>
      </c>
      <c r="N564" s="67" t="str">
        <f>IFERROR(INDEX('Part Master'!$J$2:$J$1001,MATCH(A564,'Part Master'!$A$2:$A$1001,0)),"")</f>
        <v/>
      </c>
      <c r="O564" s="78" t="str">
        <f>IFERROR(INDEX('Part Master'!$K$2:$K$1001,MATCH(A564,'Part Master'!$A$2:$A$1001,0)),"")</f>
        <v/>
      </c>
      <c r="P564" s="81" t="str">
        <f t="shared" si="75"/>
        <v/>
      </c>
      <c r="Q564" s="78" t="str">
        <f>IFERROR(INDEX('Part Master'!$L$2:$L$1001,MATCH(A564,'Part Master'!$A$2:$A$1001,0)),"")</f>
        <v/>
      </c>
      <c r="R564" s="81" t="str">
        <f t="shared" si="76"/>
        <v/>
      </c>
      <c r="S564" s="81" t="str">
        <f t="shared" si="77"/>
        <v/>
      </c>
      <c r="T564" s="82" t="str">
        <f t="shared" si="78"/>
        <v/>
      </c>
      <c r="U564" s="82" t="str">
        <f t="shared" si="79"/>
        <v/>
      </c>
      <c r="V564" s="82" t="str">
        <f t="shared" si="80"/>
        <v/>
      </c>
    </row>
    <row r="565" spans="1:22" x14ac:dyDescent="0.3">
      <c r="A565" s="6"/>
      <c r="B565" s="43"/>
      <c r="C565" s="67" t="str">
        <f>IFERROR(INDEX('Part Master'!$B$2:$B$1001,MATCH(A565,'Part Master'!$A$2:$A$1001,0)),"")</f>
        <v/>
      </c>
      <c r="D565" s="83" t="str">
        <f t="shared" si="72"/>
        <v/>
      </c>
      <c r="E565" s="68" t="str">
        <f>IFERROR(INDEX('Part Master'!$C$2:$C$1001,MATCH(A565,'Part Master'!$A$2:$A$1001,0)),"")</f>
        <v/>
      </c>
      <c r="F565" s="67" t="str">
        <f>IFERROR(INDEX('Part Master'!$D$2:$D$1001,MATCH(A565,'Part Master'!$A$2:$A$1001,0)),"")</f>
        <v/>
      </c>
      <c r="G565" s="78" t="str">
        <f>IFERROR(INDEX('Part Master'!$E$2:$E$1001,MATCH(A565,'Part Master'!$A$2:$A$1001,0)),"")</f>
        <v/>
      </c>
      <c r="H565" s="84" t="str">
        <f t="shared" si="73"/>
        <v/>
      </c>
      <c r="I565" s="67" t="str">
        <f>IFERROR(INDEX('Part Master'!$F$2:$F$1001,MATCH(A565,'Part Master'!$A$2:$A$1001,0)),"")</f>
        <v/>
      </c>
      <c r="J565" s="67" t="str">
        <f>IFERROR(INDEX('Part Master'!$G$2:$G$1001,MATCH(A565,'Part Master'!$A$2:$A$1001,0)),"")</f>
        <v/>
      </c>
      <c r="K565" s="78" t="str">
        <f>IFERROR(INDEX('Part Master'!$H$2:$H$1001,MATCH(A565,'Part Master'!$A$2:$A$1001,0)),"")</f>
        <v/>
      </c>
      <c r="L565" s="84" t="str">
        <f t="shared" si="74"/>
        <v/>
      </c>
      <c r="M565" s="67" t="str">
        <f>IFERROR(INDEX('Part Master'!$I$2:$I$1001,MATCH(A565,'Part Master'!$A$2:$A$1001,0)),"")</f>
        <v/>
      </c>
      <c r="N565" s="67" t="str">
        <f>IFERROR(INDEX('Part Master'!$J$2:$J$1001,MATCH(A565,'Part Master'!$A$2:$A$1001,0)),"")</f>
        <v/>
      </c>
      <c r="O565" s="78" t="str">
        <f>IFERROR(INDEX('Part Master'!$K$2:$K$1001,MATCH(A565,'Part Master'!$A$2:$A$1001,0)),"")</f>
        <v/>
      </c>
      <c r="P565" s="84" t="str">
        <f t="shared" si="75"/>
        <v/>
      </c>
      <c r="Q565" s="78" t="str">
        <f>IFERROR(INDEX('Part Master'!$L$2:$L$1001,MATCH(A565,'Part Master'!$A$2:$A$1001,0)),"")</f>
        <v/>
      </c>
      <c r="R565" s="84" t="str">
        <f t="shared" si="76"/>
        <v/>
      </c>
      <c r="S565" s="84" t="str">
        <f t="shared" si="77"/>
        <v/>
      </c>
      <c r="T565" s="82" t="str">
        <f t="shared" si="78"/>
        <v/>
      </c>
      <c r="U565" s="82" t="str">
        <f t="shared" si="79"/>
        <v/>
      </c>
      <c r="V565" s="82" t="str">
        <f t="shared" si="80"/>
        <v/>
      </c>
    </row>
    <row r="566" spans="1:22" x14ac:dyDescent="0.3">
      <c r="A566" s="6"/>
      <c r="B566" s="43"/>
      <c r="C566" s="67" t="str">
        <f>IFERROR(INDEX('Part Master'!$B$2:$B$1001,MATCH(A566,'Part Master'!$A$2:$A$1001,0)),"")</f>
        <v/>
      </c>
      <c r="D566" s="80" t="str">
        <f t="shared" si="72"/>
        <v/>
      </c>
      <c r="E566" s="68" t="str">
        <f>IFERROR(INDEX('Part Master'!$C$2:$C$1001,MATCH(A566,'Part Master'!$A$2:$A$1001,0)),"")</f>
        <v/>
      </c>
      <c r="F566" s="67" t="str">
        <f>IFERROR(INDEX('Part Master'!$D$2:$D$1001,MATCH(A566,'Part Master'!$A$2:$A$1001,0)),"")</f>
        <v/>
      </c>
      <c r="G566" s="78" t="str">
        <f>IFERROR(INDEX('Part Master'!$E$2:$E$1001,MATCH(A566,'Part Master'!$A$2:$A$1001,0)),"")</f>
        <v/>
      </c>
      <c r="H566" s="81" t="str">
        <f t="shared" si="73"/>
        <v/>
      </c>
      <c r="I566" s="67" t="str">
        <f>IFERROR(INDEX('Part Master'!$F$2:$F$1001,MATCH(A566,'Part Master'!$A$2:$A$1001,0)),"")</f>
        <v/>
      </c>
      <c r="J566" s="67" t="str">
        <f>IFERROR(INDEX('Part Master'!$G$2:$G$1001,MATCH(A566,'Part Master'!$A$2:$A$1001,0)),"")</f>
        <v/>
      </c>
      <c r="K566" s="78" t="str">
        <f>IFERROR(INDEX('Part Master'!$H$2:$H$1001,MATCH(A566,'Part Master'!$A$2:$A$1001,0)),"")</f>
        <v/>
      </c>
      <c r="L566" s="81" t="str">
        <f t="shared" si="74"/>
        <v/>
      </c>
      <c r="M566" s="67" t="str">
        <f>IFERROR(INDEX('Part Master'!$I$2:$I$1001,MATCH(A566,'Part Master'!$A$2:$A$1001,0)),"")</f>
        <v/>
      </c>
      <c r="N566" s="67" t="str">
        <f>IFERROR(INDEX('Part Master'!$J$2:$J$1001,MATCH(A566,'Part Master'!$A$2:$A$1001,0)),"")</f>
        <v/>
      </c>
      <c r="O566" s="78" t="str">
        <f>IFERROR(INDEX('Part Master'!$K$2:$K$1001,MATCH(A566,'Part Master'!$A$2:$A$1001,0)),"")</f>
        <v/>
      </c>
      <c r="P566" s="81" t="str">
        <f t="shared" si="75"/>
        <v/>
      </c>
      <c r="Q566" s="78" t="str">
        <f>IFERROR(INDEX('Part Master'!$L$2:$L$1001,MATCH(A566,'Part Master'!$A$2:$A$1001,0)),"")</f>
        <v/>
      </c>
      <c r="R566" s="81" t="str">
        <f t="shared" si="76"/>
        <v/>
      </c>
      <c r="S566" s="81" t="str">
        <f t="shared" si="77"/>
        <v/>
      </c>
      <c r="T566" s="82" t="str">
        <f t="shared" si="78"/>
        <v/>
      </c>
      <c r="U566" s="82" t="str">
        <f t="shared" si="79"/>
        <v/>
      </c>
      <c r="V566" s="82" t="str">
        <f t="shared" si="80"/>
        <v/>
      </c>
    </row>
    <row r="567" spans="1:22" x14ac:dyDescent="0.3">
      <c r="A567" s="6"/>
      <c r="B567" s="43"/>
      <c r="C567" s="67" t="str">
        <f>IFERROR(INDEX('Part Master'!$B$2:$B$1001,MATCH(A567,'Part Master'!$A$2:$A$1001,0)),"")</f>
        <v/>
      </c>
      <c r="D567" s="83" t="str">
        <f t="shared" si="72"/>
        <v/>
      </c>
      <c r="E567" s="68" t="str">
        <f>IFERROR(INDEX('Part Master'!$C$2:$C$1001,MATCH(A567,'Part Master'!$A$2:$A$1001,0)),"")</f>
        <v/>
      </c>
      <c r="F567" s="67" t="str">
        <f>IFERROR(INDEX('Part Master'!$D$2:$D$1001,MATCH(A567,'Part Master'!$A$2:$A$1001,0)),"")</f>
        <v/>
      </c>
      <c r="G567" s="78" t="str">
        <f>IFERROR(INDEX('Part Master'!$E$2:$E$1001,MATCH(A567,'Part Master'!$A$2:$A$1001,0)),"")</f>
        <v/>
      </c>
      <c r="H567" s="84" t="str">
        <f t="shared" si="73"/>
        <v/>
      </c>
      <c r="I567" s="67" t="str">
        <f>IFERROR(INDEX('Part Master'!$F$2:$F$1001,MATCH(A567,'Part Master'!$A$2:$A$1001,0)),"")</f>
        <v/>
      </c>
      <c r="J567" s="67" t="str">
        <f>IFERROR(INDEX('Part Master'!$G$2:$G$1001,MATCH(A567,'Part Master'!$A$2:$A$1001,0)),"")</f>
        <v/>
      </c>
      <c r="K567" s="78" t="str">
        <f>IFERROR(INDEX('Part Master'!$H$2:$H$1001,MATCH(A567,'Part Master'!$A$2:$A$1001,0)),"")</f>
        <v/>
      </c>
      <c r="L567" s="84" t="str">
        <f t="shared" si="74"/>
        <v/>
      </c>
      <c r="M567" s="67" t="str">
        <f>IFERROR(INDEX('Part Master'!$I$2:$I$1001,MATCH(A567,'Part Master'!$A$2:$A$1001,0)),"")</f>
        <v/>
      </c>
      <c r="N567" s="67" t="str">
        <f>IFERROR(INDEX('Part Master'!$J$2:$J$1001,MATCH(A567,'Part Master'!$A$2:$A$1001,0)),"")</f>
        <v/>
      </c>
      <c r="O567" s="78" t="str">
        <f>IFERROR(INDEX('Part Master'!$K$2:$K$1001,MATCH(A567,'Part Master'!$A$2:$A$1001,0)),"")</f>
        <v/>
      </c>
      <c r="P567" s="84" t="str">
        <f t="shared" si="75"/>
        <v/>
      </c>
      <c r="Q567" s="78" t="str">
        <f>IFERROR(INDEX('Part Master'!$L$2:$L$1001,MATCH(A567,'Part Master'!$A$2:$A$1001,0)),"")</f>
        <v/>
      </c>
      <c r="R567" s="84" t="str">
        <f t="shared" si="76"/>
        <v/>
      </c>
      <c r="S567" s="84" t="str">
        <f t="shared" si="77"/>
        <v/>
      </c>
      <c r="T567" s="82" t="str">
        <f t="shared" si="78"/>
        <v/>
      </c>
      <c r="U567" s="82" t="str">
        <f t="shared" si="79"/>
        <v/>
      </c>
      <c r="V567" s="82" t="str">
        <f t="shared" si="80"/>
        <v/>
      </c>
    </row>
    <row r="568" spans="1:22" x14ac:dyDescent="0.3">
      <c r="A568" s="6"/>
      <c r="B568" s="43"/>
      <c r="C568" s="67" t="str">
        <f>IFERROR(INDEX('Part Master'!$B$2:$B$1001,MATCH(A568,'Part Master'!$A$2:$A$1001,0)),"")</f>
        <v/>
      </c>
      <c r="D568" s="80" t="str">
        <f t="shared" si="72"/>
        <v/>
      </c>
      <c r="E568" s="68" t="str">
        <f>IFERROR(INDEX('Part Master'!$C$2:$C$1001,MATCH(A568,'Part Master'!$A$2:$A$1001,0)),"")</f>
        <v/>
      </c>
      <c r="F568" s="67" t="str">
        <f>IFERROR(INDEX('Part Master'!$D$2:$D$1001,MATCH(A568,'Part Master'!$A$2:$A$1001,0)),"")</f>
        <v/>
      </c>
      <c r="G568" s="78" t="str">
        <f>IFERROR(INDEX('Part Master'!$E$2:$E$1001,MATCH(A568,'Part Master'!$A$2:$A$1001,0)),"")</f>
        <v/>
      </c>
      <c r="H568" s="81" t="str">
        <f t="shared" si="73"/>
        <v/>
      </c>
      <c r="I568" s="67" t="str">
        <f>IFERROR(INDEX('Part Master'!$F$2:$F$1001,MATCH(A568,'Part Master'!$A$2:$A$1001,0)),"")</f>
        <v/>
      </c>
      <c r="J568" s="67" t="str">
        <f>IFERROR(INDEX('Part Master'!$G$2:$G$1001,MATCH(A568,'Part Master'!$A$2:$A$1001,0)),"")</f>
        <v/>
      </c>
      <c r="K568" s="78" t="str">
        <f>IFERROR(INDEX('Part Master'!$H$2:$H$1001,MATCH(A568,'Part Master'!$A$2:$A$1001,0)),"")</f>
        <v/>
      </c>
      <c r="L568" s="81" t="str">
        <f t="shared" si="74"/>
        <v/>
      </c>
      <c r="M568" s="67" t="str">
        <f>IFERROR(INDEX('Part Master'!$I$2:$I$1001,MATCH(A568,'Part Master'!$A$2:$A$1001,0)),"")</f>
        <v/>
      </c>
      <c r="N568" s="67" t="str">
        <f>IFERROR(INDEX('Part Master'!$J$2:$J$1001,MATCH(A568,'Part Master'!$A$2:$A$1001,0)),"")</f>
        <v/>
      </c>
      <c r="O568" s="78" t="str">
        <f>IFERROR(INDEX('Part Master'!$K$2:$K$1001,MATCH(A568,'Part Master'!$A$2:$A$1001,0)),"")</f>
        <v/>
      </c>
      <c r="P568" s="81" t="str">
        <f t="shared" si="75"/>
        <v/>
      </c>
      <c r="Q568" s="78" t="str">
        <f>IFERROR(INDEX('Part Master'!$L$2:$L$1001,MATCH(A568,'Part Master'!$A$2:$A$1001,0)),"")</f>
        <v/>
      </c>
      <c r="R568" s="81" t="str">
        <f t="shared" si="76"/>
        <v/>
      </c>
      <c r="S568" s="81" t="str">
        <f t="shared" si="77"/>
        <v/>
      </c>
      <c r="T568" s="82" t="str">
        <f t="shared" si="78"/>
        <v/>
      </c>
      <c r="U568" s="82" t="str">
        <f t="shared" si="79"/>
        <v/>
      </c>
      <c r="V568" s="82" t="str">
        <f t="shared" si="80"/>
        <v/>
      </c>
    </row>
    <row r="569" spans="1:22" x14ac:dyDescent="0.3">
      <c r="A569" s="6"/>
      <c r="B569" s="43"/>
      <c r="C569" s="67" t="str">
        <f>IFERROR(INDEX('Part Master'!$B$2:$B$1001,MATCH(A569,'Part Master'!$A$2:$A$1001,0)),"")</f>
        <v/>
      </c>
      <c r="D569" s="83" t="str">
        <f t="shared" si="72"/>
        <v/>
      </c>
      <c r="E569" s="68" t="str">
        <f>IFERROR(INDEX('Part Master'!$C$2:$C$1001,MATCH(A569,'Part Master'!$A$2:$A$1001,0)),"")</f>
        <v/>
      </c>
      <c r="F569" s="67" t="str">
        <f>IFERROR(INDEX('Part Master'!$D$2:$D$1001,MATCH(A569,'Part Master'!$A$2:$A$1001,0)),"")</f>
        <v/>
      </c>
      <c r="G569" s="78" t="str">
        <f>IFERROR(INDEX('Part Master'!$E$2:$E$1001,MATCH(A569,'Part Master'!$A$2:$A$1001,0)),"")</f>
        <v/>
      </c>
      <c r="H569" s="84" t="str">
        <f t="shared" si="73"/>
        <v/>
      </c>
      <c r="I569" s="67" t="str">
        <f>IFERROR(INDEX('Part Master'!$F$2:$F$1001,MATCH(A569,'Part Master'!$A$2:$A$1001,0)),"")</f>
        <v/>
      </c>
      <c r="J569" s="67" t="str">
        <f>IFERROR(INDEX('Part Master'!$G$2:$G$1001,MATCH(A569,'Part Master'!$A$2:$A$1001,0)),"")</f>
        <v/>
      </c>
      <c r="K569" s="78" t="str">
        <f>IFERROR(INDEX('Part Master'!$H$2:$H$1001,MATCH(A569,'Part Master'!$A$2:$A$1001,0)),"")</f>
        <v/>
      </c>
      <c r="L569" s="84" t="str">
        <f t="shared" si="74"/>
        <v/>
      </c>
      <c r="M569" s="67" t="str">
        <f>IFERROR(INDEX('Part Master'!$I$2:$I$1001,MATCH(A569,'Part Master'!$A$2:$A$1001,0)),"")</f>
        <v/>
      </c>
      <c r="N569" s="67" t="str">
        <f>IFERROR(INDEX('Part Master'!$J$2:$J$1001,MATCH(A569,'Part Master'!$A$2:$A$1001,0)),"")</f>
        <v/>
      </c>
      <c r="O569" s="78" t="str">
        <f>IFERROR(INDEX('Part Master'!$K$2:$K$1001,MATCH(A569,'Part Master'!$A$2:$A$1001,0)),"")</f>
        <v/>
      </c>
      <c r="P569" s="84" t="str">
        <f t="shared" si="75"/>
        <v/>
      </c>
      <c r="Q569" s="78" t="str">
        <f>IFERROR(INDEX('Part Master'!$L$2:$L$1001,MATCH(A569,'Part Master'!$A$2:$A$1001,0)),"")</f>
        <v/>
      </c>
      <c r="R569" s="84" t="str">
        <f t="shared" si="76"/>
        <v/>
      </c>
      <c r="S569" s="84" t="str">
        <f t="shared" si="77"/>
        <v/>
      </c>
      <c r="T569" s="82" t="str">
        <f t="shared" si="78"/>
        <v/>
      </c>
      <c r="U569" s="82" t="str">
        <f t="shared" si="79"/>
        <v/>
      </c>
      <c r="V569" s="82" t="str">
        <f t="shared" si="80"/>
        <v/>
      </c>
    </row>
    <row r="570" spans="1:22" x14ac:dyDescent="0.3">
      <c r="A570" s="6"/>
      <c r="B570" s="43"/>
      <c r="C570" s="67" t="str">
        <f>IFERROR(INDEX('Part Master'!$B$2:$B$1001,MATCH(A570,'Part Master'!$A$2:$A$1001,0)),"")</f>
        <v/>
      </c>
      <c r="D570" s="80" t="str">
        <f t="shared" si="72"/>
        <v/>
      </c>
      <c r="E570" s="68" t="str">
        <f>IFERROR(INDEX('Part Master'!$C$2:$C$1001,MATCH(A570,'Part Master'!$A$2:$A$1001,0)),"")</f>
        <v/>
      </c>
      <c r="F570" s="67" t="str">
        <f>IFERROR(INDEX('Part Master'!$D$2:$D$1001,MATCH(A570,'Part Master'!$A$2:$A$1001,0)),"")</f>
        <v/>
      </c>
      <c r="G570" s="78" t="str">
        <f>IFERROR(INDEX('Part Master'!$E$2:$E$1001,MATCH(A570,'Part Master'!$A$2:$A$1001,0)),"")</f>
        <v/>
      </c>
      <c r="H570" s="81" t="str">
        <f t="shared" si="73"/>
        <v/>
      </c>
      <c r="I570" s="67" t="str">
        <f>IFERROR(INDEX('Part Master'!$F$2:$F$1001,MATCH(A570,'Part Master'!$A$2:$A$1001,0)),"")</f>
        <v/>
      </c>
      <c r="J570" s="67" t="str">
        <f>IFERROR(INDEX('Part Master'!$G$2:$G$1001,MATCH(A570,'Part Master'!$A$2:$A$1001,0)),"")</f>
        <v/>
      </c>
      <c r="K570" s="78" t="str">
        <f>IFERROR(INDEX('Part Master'!$H$2:$H$1001,MATCH(A570,'Part Master'!$A$2:$A$1001,0)),"")</f>
        <v/>
      </c>
      <c r="L570" s="81" t="str">
        <f t="shared" si="74"/>
        <v/>
      </c>
      <c r="M570" s="67" t="str">
        <f>IFERROR(INDEX('Part Master'!$I$2:$I$1001,MATCH(A570,'Part Master'!$A$2:$A$1001,0)),"")</f>
        <v/>
      </c>
      <c r="N570" s="67" t="str">
        <f>IFERROR(INDEX('Part Master'!$J$2:$J$1001,MATCH(A570,'Part Master'!$A$2:$A$1001,0)),"")</f>
        <v/>
      </c>
      <c r="O570" s="78" t="str">
        <f>IFERROR(INDEX('Part Master'!$K$2:$K$1001,MATCH(A570,'Part Master'!$A$2:$A$1001,0)),"")</f>
        <v/>
      </c>
      <c r="P570" s="81" t="str">
        <f t="shared" si="75"/>
        <v/>
      </c>
      <c r="Q570" s="78" t="str">
        <f>IFERROR(INDEX('Part Master'!$L$2:$L$1001,MATCH(A570,'Part Master'!$A$2:$A$1001,0)),"")</f>
        <v/>
      </c>
      <c r="R570" s="81" t="str">
        <f t="shared" si="76"/>
        <v/>
      </c>
      <c r="S570" s="81" t="str">
        <f t="shared" si="77"/>
        <v/>
      </c>
      <c r="T570" s="82" t="str">
        <f t="shared" si="78"/>
        <v/>
      </c>
      <c r="U570" s="82" t="str">
        <f t="shared" si="79"/>
        <v/>
      </c>
      <c r="V570" s="82" t="str">
        <f t="shared" si="80"/>
        <v/>
      </c>
    </row>
    <row r="571" spans="1:22" x14ac:dyDescent="0.3">
      <c r="A571" s="6"/>
      <c r="B571" s="43"/>
      <c r="C571" s="67" t="str">
        <f>IFERROR(INDEX('Part Master'!$B$2:$B$1001,MATCH(A571,'Part Master'!$A$2:$A$1001,0)),"")</f>
        <v/>
      </c>
      <c r="D571" s="83" t="str">
        <f t="shared" si="72"/>
        <v/>
      </c>
      <c r="E571" s="68" t="str">
        <f>IFERROR(INDEX('Part Master'!$C$2:$C$1001,MATCH(A571,'Part Master'!$A$2:$A$1001,0)),"")</f>
        <v/>
      </c>
      <c r="F571" s="67" t="str">
        <f>IFERROR(INDEX('Part Master'!$D$2:$D$1001,MATCH(A571,'Part Master'!$A$2:$A$1001,0)),"")</f>
        <v/>
      </c>
      <c r="G571" s="78" t="str">
        <f>IFERROR(INDEX('Part Master'!$E$2:$E$1001,MATCH(A571,'Part Master'!$A$2:$A$1001,0)),"")</f>
        <v/>
      </c>
      <c r="H571" s="84" t="str">
        <f t="shared" si="73"/>
        <v/>
      </c>
      <c r="I571" s="67" t="str">
        <f>IFERROR(INDEX('Part Master'!$F$2:$F$1001,MATCH(A571,'Part Master'!$A$2:$A$1001,0)),"")</f>
        <v/>
      </c>
      <c r="J571" s="67" t="str">
        <f>IFERROR(INDEX('Part Master'!$G$2:$G$1001,MATCH(A571,'Part Master'!$A$2:$A$1001,0)),"")</f>
        <v/>
      </c>
      <c r="K571" s="78" t="str">
        <f>IFERROR(INDEX('Part Master'!$H$2:$H$1001,MATCH(A571,'Part Master'!$A$2:$A$1001,0)),"")</f>
        <v/>
      </c>
      <c r="L571" s="84" t="str">
        <f t="shared" si="74"/>
        <v/>
      </c>
      <c r="M571" s="67" t="str">
        <f>IFERROR(INDEX('Part Master'!$I$2:$I$1001,MATCH(A571,'Part Master'!$A$2:$A$1001,0)),"")</f>
        <v/>
      </c>
      <c r="N571" s="67" t="str">
        <f>IFERROR(INDEX('Part Master'!$J$2:$J$1001,MATCH(A571,'Part Master'!$A$2:$A$1001,0)),"")</f>
        <v/>
      </c>
      <c r="O571" s="78" t="str">
        <f>IFERROR(INDEX('Part Master'!$K$2:$K$1001,MATCH(A571,'Part Master'!$A$2:$A$1001,0)),"")</f>
        <v/>
      </c>
      <c r="P571" s="84" t="str">
        <f t="shared" si="75"/>
        <v/>
      </c>
      <c r="Q571" s="78" t="str">
        <f>IFERROR(INDEX('Part Master'!$L$2:$L$1001,MATCH(A571,'Part Master'!$A$2:$A$1001,0)),"")</f>
        <v/>
      </c>
      <c r="R571" s="84" t="str">
        <f t="shared" si="76"/>
        <v/>
      </c>
      <c r="S571" s="84" t="str">
        <f t="shared" si="77"/>
        <v/>
      </c>
      <c r="T571" s="82" t="str">
        <f t="shared" si="78"/>
        <v/>
      </c>
      <c r="U571" s="82" t="str">
        <f t="shared" si="79"/>
        <v/>
      </c>
      <c r="V571" s="82" t="str">
        <f t="shared" si="80"/>
        <v/>
      </c>
    </row>
    <row r="572" spans="1:22" x14ac:dyDescent="0.3">
      <c r="A572" s="6"/>
      <c r="B572" s="43"/>
      <c r="C572" s="67" t="str">
        <f>IFERROR(INDEX('Part Master'!$B$2:$B$1001,MATCH(A572,'Part Master'!$A$2:$A$1001,0)),"")</f>
        <v/>
      </c>
      <c r="D572" s="80" t="str">
        <f t="shared" si="72"/>
        <v/>
      </c>
      <c r="E572" s="68" t="str">
        <f>IFERROR(INDEX('Part Master'!$C$2:$C$1001,MATCH(A572,'Part Master'!$A$2:$A$1001,0)),"")</f>
        <v/>
      </c>
      <c r="F572" s="67" t="str">
        <f>IFERROR(INDEX('Part Master'!$D$2:$D$1001,MATCH(A572,'Part Master'!$A$2:$A$1001,0)),"")</f>
        <v/>
      </c>
      <c r="G572" s="78" t="str">
        <f>IFERROR(INDEX('Part Master'!$E$2:$E$1001,MATCH(A572,'Part Master'!$A$2:$A$1001,0)),"")</f>
        <v/>
      </c>
      <c r="H572" s="81" t="str">
        <f t="shared" si="73"/>
        <v/>
      </c>
      <c r="I572" s="67" t="str">
        <f>IFERROR(INDEX('Part Master'!$F$2:$F$1001,MATCH(A572,'Part Master'!$A$2:$A$1001,0)),"")</f>
        <v/>
      </c>
      <c r="J572" s="67" t="str">
        <f>IFERROR(INDEX('Part Master'!$G$2:$G$1001,MATCH(A572,'Part Master'!$A$2:$A$1001,0)),"")</f>
        <v/>
      </c>
      <c r="K572" s="78" t="str">
        <f>IFERROR(INDEX('Part Master'!$H$2:$H$1001,MATCH(A572,'Part Master'!$A$2:$A$1001,0)),"")</f>
        <v/>
      </c>
      <c r="L572" s="81" t="str">
        <f t="shared" si="74"/>
        <v/>
      </c>
      <c r="M572" s="67" t="str">
        <f>IFERROR(INDEX('Part Master'!$I$2:$I$1001,MATCH(A572,'Part Master'!$A$2:$A$1001,0)),"")</f>
        <v/>
      </c>
      <c r="N572" s="67" t="str">
        <f>IFERROR(INDEX('Part Master'!$J$2:$J$1001,MATCH(A572,'Part Master'!$A$2:$A$1001,0)),"")</f>
        <v/>
      </c>
      <c r="O572" s="78" t="str">
        <f>IFERROR(INDEX('Part Master'!$K$2:$K$1001,MATCH(A572,'Part Master'!$A$2:$A$1001,0)),"")</f>
        <v/>
      </c>
      <c r="P572" s="81" t="str">
        <f t="shared" si="75"/>
        <v/>
      </c>
      <c r="Q572" s="78" t="str">
        <f>IFERROR(INDEX('Part Master'!$L$2:$L$1001,MATCH(A572,'Part Master'!$A$2:$A$1001,0)),"")</f>
        <v/>
      </c>
      <c r="R572" s="81" t="str">
        <f t="shared" si="76"/>
        <v/>
      </c>
      <c r="S572" s="81" t="str">
        <f t="shared" si="77"/>
        <v/>
      </c>
      <c r="T572" s="82" t="str">
        <f t="shared" si="78"/>
        <v/>
      </c>
      <c r="U572" s="82" t="str">
        <f t="shared" si="79"/>
        <v/>
      </c>
      <c r="V572" s="82" t="str">
        <f t="shared" si="80"/>
        <v/>
      </c>
    </row>
    <row r="573" spans="1:22" x14ac:dyDescent="0.3">
      <c r="A573" s="6"/>
      <c r="B573" s="43"/>
      <c r="C573" s="67" t="str">
        <f>IFERROR(INDEX('Part Master'!$B$2:$B$1001,MATCH(A573,'Part Master'!$A$2:$A$1001,0)),"")</f>
        <v/>
      </c>
      <c r="D573" s="83" t="str">
        <f t="shared" si="72"/>
        <v/>
      </c>
      <c r="E573" s="68" t="str">
        <f>IFERROR(INDEX('Part Master'!$C$2:$C$1001,MATCH(A573,'Part Master'!$A$2:$A$1001,0)),"")</f>
        <v/>
      </c>
      <c r="F573" s="67" t="str">
        <f>IFERROR(INDEX('Part Master'!$D$2:$D$1001,MATCH(A573,'Part Master'!$A$2:$A$1001,0)),"")</f>
        <v/>
      </c>
      <c r="G573" s="78" t="str">
        <f>IFERROR(INDEX('Part Master'!$E$2:$E$1001,MATCH(A573,'Part Master'!$A$2:$A$1001,0)),"")</f>
        <v/>
      </c>
      <c r="H573" s="84" t="str">
        <f t="shared" si="73"/>
        <v/>
      </c>
      <c r="I573" s="67" t="str">
        <f>IFERROR(INDEX('Part Master'!$F$2:$F$1001,MATCH(A573,'Part Master'!$A$2:$A$1001,0)),"")</f>
        <v/>
      </c>
      <c r="J573" s="67" t="str">
        <f>IFERROR(INDEX('Part Master'!$G$2:$G$1001,MATCH(A573,'Part Master'!$A$2:$A$1001,0)),"")</f>
        <v/>
      </c>
      <c r="K573" s="78" t="str">
        <f>IFERROR(INDEX('Part Master'!$H$2:$H$1001,MATCH(A573,'Part Master'!$A$2:$A$1001,0)),"")</f>
        <v/>
      </c>
      <c r="L573" s="84" t="str">
        <f t="shared" si="74"/>
        <v/>
      </c>
      <c r="M573" s="67" t="str">
        <f>IFERROR(INDEX('Part Master'!$I$2:$I$1001,MATCH(A573,'Part Master'!$A$2:$A$1001,0)),"")</f>
        <v/>
      </c>
      <c r="N573" s="67" t="str">
        <f>IFERROR(INDEX('Part Master'!$J$2:$J$1001,MATCH(A573,'Part Master'!$A$2:$A$1001,0)),"")</f>
        <v/>
      </c>
      <c r="O573" s="78" t="str">
        <f>IFERROR(INDEX('Part Master'!$K$2:$K$1001,MATCH(A573,'Part Master'!$A$2:$A$1001,0)),"")</f>
        <v/>
      </c>
      <c r="P573" s="84" t="str">
        <f t="shared" si="75"/>
        <v/>
      </c>
      <c r="Q573" s="78" t="str">
        <f>IFERROR(INDEX('Part Master'!$L$2:$L$1001,MATCH(A573,'Part Master'!$A$2:$A$1001,0)),"")</f>
        <v/>
      </c>
      <c r="R573" s="84" t="str">
        <f t="shared" si="76"/>
        <v/>
      </c>
      <c r="S573" s="84" t="str">
        <f t="shared" si="77"/>
        <v/>
      </c>
      <c r="T573" s="82" t="str">
        <f t="shared" si="78"/>
        <v/>
      </c>
      <c r="U573" s="82" t="str">
        <f t="shared" si="79"/>
        <v/>
      </c>
      <c r="V573" s="82" t="str">
        <f t="shared" si="80"/>
        <v/>
      </c>
    </row>
    <row r="574" spans="1:22" x14ac:dyDescent="0.3">
      <c r="A574" s="6"/>
      <c r="B574" s="43"/>
      <c r="C574" s="67" t="str">
        <f>IFERROR(INDEX('Part Master'!$B$2:$B$1001,MATCH(A574,'Part Master'!$A$2:$A$1001,0)),"")</f>
        <v/>
      </c>
      <c r="D574" s="80" t="str">
        <f t="shared" si="72"/>
        <v/>
      </c>
      <c r="E574" s="68" t="str">
        <f>IFERROR(INDEX('Part Master'!$C$2:$C$1001,MATCH(A574,'Part Master'!$A$2:$A$1001,0)),"")</f>
        <v/>
      </c>
      <c r="F574" s="67" t="str">
        <f>IFERROR(INDEX('Part Master'!$D$2:$D$1001,MATCH(A574,'Part Master'!$A$2:$A$1001,0)),"")</f>
        <v/>
      </c>
      <c r="G574" s="78" t="str">
        <f>IFERROR(INDEX('Part Master'!$E$2:$E$1001,MATCH(A574,'Part Master'!$A$2:$A$1001,0)),"")</f>
        <v/>
      </c>
      <c r="H574" s="81" t="str">
        <f t="shared" si="73"/>
        <v/>
      </c>
      <c r="I574" s="67" t="str">
        <f>IFERROR(INDEX('Part Master'!$F$2:$F$1001,MATCH(A574,'Part Master'!$A$2:$A$1001,0)),"")</f>
        <v/>
      </c>
      <c r="J574" s="67" t="str">
        <f>IFERROR(INDEX('Part Master'!$G$2:$G$1001,MATCH(A574,'Part Master'!$A$2:$A$1001,0)),"")</f>
        <v/>
      </c>
      <c r="K574" s="78" t="str">
        <f>IFERROR(INDEX('Part Master'!$H$2:$H$1001,MATCH(A574,'Part Master'!$A$2:$A$1001,0)),"")</f>
        <v/>
      </c>
      <c r="L574" s="81" t="str">
        <f t="shared" si="74"/>
        <v/>
      </c>
      <c r="M574" s="67" t="str">
        <f>IFERROR(INDEX('Part Master'!$I$2:$I$1001,MATCH(A574,'Part Master'!$A$2:$A$1001,0)),"")</f>
        <v/>
      </c>
      <c r="N574" s="67" t="str">
        <f>IFERROR(INDEX('Part Master'!$J$2:$J$1001,MATCH(A574,'Part Master'!$A$2:$A$1001,0)),"")</f>
        <v/>
      </c>
      <c r="O574" s="78" t="str">
        <f>IFERROR(INDEX('Part Master'!$K$2:$K$1001,MATCH(A574,'Part Master'!$A$2:$A$1001,0)),"")</f>
        <v/>
      </c>
      <c r="P574" s="81" t="str">
        <f t="shared" si="75"/>
        <v/>
      </c>
      <c r="Q574" s="78" t="str">
        <f>IFERROR(INDEX('Part Master'!$L$2:$L$1001,MATCH(A574,'Part Master'!$A$2:$A$1001,0)),"")</f>
        <v/>
      </c>
      <c r="R574" s="81" t="str">
        <f t="shared" si="76"/>
        <v/>
      </c>
      <c r="S574" s="81" t="str">
        <f t="shared" si="77"/>
        <v/>
      </c>
      <c r="T574" s="82" t="str">
        <f t="shared" si="78"/>
        <v/>
      </c>
      <c r="U574" s="82" t="str">
        <f t="shared" si="79"/>
        <v/>
      </c>
      <c r="V574" s="82" t="str">
        <f t="shared" si="80"/>
        <v/>
      </c>
    </row>
    <row r="575" spans="1:22" x14ac:dyDescent="0.3">
      <c r="A575" s="6"/>
      <c r="B575" s="43"/>
      <c r="C575" s="67" t="str">
        <f>IFERROR(INDEX('Part Master'!$B$2:$B$1001,MATCH(A575,'Part Master'!$A$2:$A$1001,0)),"")</f>
        <v/>
      </c>
      <c r="D575" s="83" t="str">
        <f t="shared" si="72"/>
        <v/>
      </c>
      <c r="E575" s="68" t="str">
        <f>IFERROR(INDEX('Part Master'!$C$2:$C$1001,MATCH(A575,'Part Master'!$A$2:$A$1001,0)),"")</f>
        <v/>
      </c>
      <c r="F575" s="67" t="str">
        <f>IFERROR(INDEX('Part Master'!$D$2:$D$1001,MATCH(A575,'Part Master'!$A$2:$A$1001,0)),"")</f>
        <v/>
      </c>
      <c r="G575" s="78" t="str">
        <f>IFERROR(INDEX('Part Master'!$E$2:$E$1001,MATCH(A575,'Part Master'!$A$2:$A$1001,0)),"")</f>
        <v/>
      </c>
      <c r="H575" s="84" t="str">
        <f t="shared" si="73"/>
        <v/>
      </c>
      <c r="I575" s="67" t="str">
        <f>IFERROR(INDEX('Part Master'!$F$2:$F$1001,MATCH(A575,'Part Master'!$A$2:$A$1001,0)),"")</f>
        <v/>
      </c>
      <c r="J575" s="67" t="str">
        <f>IFERROR(INDEX('Part Master'!$G$2:$G$1001,MATCH(A575,'Part Master'!$A$2:$A$1001,0)),"")</f>
        <v/>
      </c>
      <c r="K575" s="78" t="str">
        <f>IFERROR(INDEX('Part Master'!$H$2:$H$1001,MATCH(A575,'Part Master'!$A$2:$A$1001,0)),"")</f>
        <v/>
      </c>
      <c r="L575" s="84" t="str">
        <f t="shared" si="74"/>
        <v/>
      </c>
      <c r="M575" s="67" t="str">
        <f>IFERROR(INDEX('Part Master'!$I$2:$I$1001,MATCH(A575,'Part Master'!$A$2:$A$1001,0)),"")</f>
        <v/>
      </c>
      <c r="N575" s="67" t="str">
        <f>IFERROR(INDEX('Part Master'!$J$2:$J$1001,MATCH(A575,'Part Master'!$A$2:$A$1001,0)),"")</f>
        <v/>
      </c>
      <c r="O575" s="78" t="str">
        <f>IFERROR(INDEX('Part Master'!$K$2:$K$1001,MATCH(A575,'Part Master'!$A$2:$A$1001,0)),"")</f>
        <v/>
      </c>
      <c r="P575" s="84" t="str">
        <f t="shared" si="75"/>
        <v/>
      </c>
      <c r="Q575" s="78" t="str">
        <f>IFERROR(INDEX('Part Master'!$L$2:$L$1001,MATCH(A575,'Part Master'!$A$2:$A$1001,0)),"")</f>
        <v/>
      </c>
      <c r="R575" s="84" t="str">
        <f t="shared" si="76"/>
        <v/>
      </c>
      <c r="S575" s="84" t="str">
        <f t="shared" si="77"/>
        <v/>
      </c>
      <c r="T575" s="82" t="str">
        <f t="shared" si="78"/>
        <v/>
      </c>
      <c r="U575" s="82" t="str">
        <f t="shared" si="79"/>
        <v/>
      </c>
      <c r="V575" s="82" t="str">
        <f t="shared" si="80"/>
        <v/>
      </c>
    </row>
    <row r="576" spans="1:22" x14ac:dyDescent="0.3">
      <c r="A576" s="6"/>
      <c r="B576" s="43"/>
      <c r="C576" s="67" t="str">
        <f>IFERROR(INDEX('Part Master'!$B$2:$B$1001,MATCH(A576,'Part Master'!$A$2:$A$1001,0)),"")</f>
        <v/>
      </c>
      <c r="D576" s="80" t="str">
        <f t="shared" si="72"/>
        <v/>
      </c>
      <c r="E576" s="68" t="str">
        <f>IFERROR(INDEX('Part Master'!$C$2:$C$1001,MATCH(A576,'Part Master'!$A$2:$A$1001,0)),"")</f>
        <v/>
      </c>
      <c r="F576" s="67" t="str">
        <f>IFERROR(INDEX('Part Master'!$D$2:$D$1001,MATCH(A576,'Part Master'!$A$2:$A$1001,0)),"")</f>
        <v/>
      </c>
      <c r="G576" s="78" t="str">
        <f>IFERROR(INDEX('Part Master'!$E$2:$E$1001,MATCH(A576,'Part Master'!$A$2:$A$1001,0)),"")</f>
        <v/>
      </c>
      <c r="H576" s="81" t="str">
        <f t="shared" si="73"/>
        <v/>
      </c>
      <c r="I576" s="67" t="str">
        <f>IFERROR(INDEX('Part Master'!$F$2:$F$1001,MATCH(A576,'Part Master'!$A$2:$A$1001,0)),"")</f>
        <v/>
      </c>
      <c r="J576" s="67" t="str">
        <f>IFERROR(INDEX('Part Master'!$G$2:$G$1001,MATCH(A576,'Part Master'!$A$2:$A$1001,0)),"")</f>
        <v/>
      </c>
      <c r="K576" s="78" t="str">
        <f>IFERROR(INDEX('Part Master'!$H$2:$H$1001,MATCH(A576,'Part Master'!$A$2:$A$1001,0)),"")</f>
        <v/>
      </c>
      <c r="L576" s="81" t="str">
        <f t="shared" si="74"/>
        <v/>
      </c>
      <c r="M576" s="67" t="str">
        <f>IFERROR(INDEX('Part Master'!$I$2:$I$1001,MATCH(A576,'Part Master'!$A$2:$A$1001,0)),"")</f>
        <v/>
      </c>
      <c r="N576" s="67" t="str">
        <f>IFERROR(INDEX('Part Master'!$J$2:$J$1001,MATCH(A576,'Part Master'!$A$2:$A$1001,0)),"")</f>
        <v/>
      </c>
      <c r="O576" s="78" t="str">
        <f>IFERROR(INDEX('Part Master'!$K$2:$K$1001,MATCH(A576,'Part Master'!$A$2:$A$1001,0)),"")</f>
        <v/>
      </c>
      <c r="P576" s="81" t="str">
        <f t="shared" si="75"/>
        <v/>
      </c>
      <c r="Q576" s="78" t="str">
        <f>IFERROR(INDEX('Part Master'!$L$2:$L$1001,MATCH(A576,'Part Master'!$A$2:$A$1001,0)),"")</f>
        <v/>
      </c>
      <c r="R576" s="81" t="str">
        <f t="shared" si="76"/>
        <v/>
      </c>
      <c r="S576" s="81" t="str">
        <f t="shared" si="77"/>
        <v/>
      </c>
      <c r="T576" s="82" t="str">
        <f t="shared" si="78"/>
        <v/>
      </c>
      <c r="U576" s="82" t="str">
        <f t="shared" si="79"/>
        <v/>
      </c>
      <c r="V576" s="82" t="str">
        <f t="shared" si="80"/>
        <v/>
      </c>
    </row>
    <row r="577" spans="1:22" x14ac:dyDescent="0.3">
      <c r="A577" s="6"/>
      <c r="B577" s="43"/>
      <c r="C577" s="67" t="str">
        <f>IFERROR(INDEX('Part Master'!$B$2:$B$1001,MATCH(A577,'Part Master'!$A$2:$A$1001,0)),"")</f>
        <v/>
      </c>
      <c r="D577" s="83" t="str">
        <f t="shared" si="72"/>
        <v/>
      </c>
      <c r="E577" s="68" t="str">
        <f>IFERROR(INDEX('Part Master'!$C$2:$C$1001,MATCH(A577,'Part Master'!$A$2:$A$1001,0)),"")</f>
        <v/>
      </c>
      <c r="F577" s="67" t="str">
        <f>IFERROR(INDEX('Part Master'!$D$2:$D$1001,MATCH(A577,'Part Master'!$A$2:$A$1001,0)),"")</f>
        <v/>
      </c>
      <c r="G577" s="78" t="str">
        <f>IFERROR(INDEX('Part Master'!$E$2:$E$1001,MATCH(A577,'Part Master'!$A$2:$A$1001,0)),"")</f>
        <v/>
      </c>
      <c r="H577" s="84" t="str">
        <f t="shared" si="73"/>
        <v/>
      </c>
      <c r="I577" s="67" t="str">
        <f>IFERROR(INDEX('Part Master'!$F$2:$F$1001,MATCH(A577,'Part Master'!$A$2:$A$1001,0)),"")</f>
        <v/>
      </c>
      <c r="J577" s="67" t="str">
        <f>IFERROR(INDEX('Part Master'!$G$2:$G$1001,MATCH(A577,'Part Master'!$A$2:$A$1001,0)),"")</f>
        <v/>
      </c>
      <c r="K577" s="78" t="str">
        <f>IFERROR(INDEX('Part Master'!$H$2:$H$1001,MATCH(A577,'Part Master'!$A$2:$A$1001,0)),"")</f>
        <v/>
      </c>
      <c r="L577" s="84" t="str">
        <f t="shared" si="74"/>
        <v/>
      </c>
      <c r="M577" s="67" t="str">
        <f>IFERROR(INDEX('Part Master'!$I$2:$I$1001,MATCH(A577,'Part Master'!$A$2:$A$1001,0)),"")</f>
        <v/>
      </c>
      <c r="N577" s="67" t="str">
        <f>IFERROR(INDEX('Part Master'!$J$2:$J$1001,MATCH(A577,'Part Master'!$A$2:$A$1001,0)),"")</f>
        <v/>
      </c>
      <c r="O577" s="78" t="str">
        <f>IFERROR(INDEX('Part Master'!$K$2:$K$1001,MATCH(A577,'Part Master'!$A$2:$A$1001,0)),"")</f>
        <v/>
      </c>
      <c r="P577" s="84" t="str">
        <f t="shared" si="75"/>
        <v/>
      </c>
      <c r="Q577" s="78" t="str">
        <f>IFERROR(INDEX('Part Master'!$L$2:$L$1001,MATCH(A577,'Part Master'!$A$2:$A$1001,0)),"")</f>
        <v/>
      </c>
      <c r="R577" s="84" t="str">
        <f t="shared" si="76"/>
        <v/>
      </c>
      <c r="S577" s="84" t="str">
        <f t="shared" si="77"/>
        <v/>
      </c>
      <c r="T577" s="82" t="str">
        <f t="shared" si="78"/>
        <v/>
      </c>
      <c r="U577" s="82" t="str">
        <f t="shared" si="79"/>
        <v/>
      </c>
      <c r="V577" s="82" t="str">
        <f t="shared" si="80"/>
        <v/>
      </c>
    </row>
    <row r="578" spans="1:22" x14ac:dyDescent="0.3">
      <c r="A578" s="6"/>
      <c r="B578" s="43"/>
      <c r="C578" s="67" t="str">
        <f>IFERROR(INDEX('Part Master'!$B$2:$B$1001,MATCH(A578,'Part Master'!$A$2:$A$1001,0)),"")</f>
        <v/>
      </c>
      <c r="D578" s="80" t="str">
        <f t="shared" ref="D578:D641" si="81">IF(OR(B578="",C578="",C578=0),"",ROUNDUP(B578/C578,0))</f>
        <v/>
      </c>
      <c r="E578" s="68" t="str">
        <f>IFERROR(INDEX('Part Master'!$C$2:$C$1001,MATCH(A578,'Part Master'!$A$2:$A$1001,0)),"")</f>
        <v/>
      </c>
      <c r="F578" s="67" t="str">
        <f>IFERROR(INDEX('Part Master'!$D$2:$D$1001,MATCH(A578,'Part Master'!$A$2:$A$1001,0)),"")</f>
        <v/>
      </c>
      <c r="G578" s="78" t="str">
        <f>IFERROR(INDEX('Part Master'!$E$2:$E$1001,MATCH(A578,'Part Master'!$A$2:$A$1001,0)),"")</f>
        <v/>
      </c>
      <c r="H578" s="81" t="str">
        <f t="shared" ref="H578:H641" si="82">IF(OR(E578="",G578=""),"",E578*G578)</f>
        <v/>
      </c>
      <c r="I578" s="67" t="str">
        <f>IFERROR(INDEX('Part Master'!$F$2:$F$1001,MATCH(A578,'Part Master'!$A$2:$A$1001,0)),"")</f>
        <v/>
      </c>
      <c r="J578" s="67" t="str">
        <f>IFERROR(INDEX('Part Master'!$G$2:$G$1001,MATCH(A578,'Part Master'!$A$2:$A$1001,0)),"")</f>
        <v/>
      </c>
      <c r="K578" s="78" t="str">
        <f>IFERROR(INDEX('Part Master'!$H$2:$H$1001,MATCH(A578,'Part Master'!$A$2:$A$1001,0)),"")</f>
        <v/>
      </c>
      <c r="L578" s="81" t="str">
        <f t="shared" ref="L578:L641" si="83">IF(OR(J578="",K578=""),"",J578*K578)</f>
        <v/>
      </c>
      <c r="M578" s="67" t="str">
        <f>IFERROR(INDEX('Part Master'!$I$2:$I$1001,MATCH(A578,'Part Master'!$A$2:$A$1001,0)),"")</f>
        <v/>
      </c>
      <c r="N578" s="67" t="str">
        <f>IFERROR(INDEX('Part Master'!$J$2:$J$1001,MATCH(A578,'Part Master'!$A$2:$A$1001,0)),"")</f>
        <v/>
      </c>
      <c r="O578" s="78" t="str">
        <f>IFERROR(INDEX('Part Master'!$K$2:$K$1001,MATCH(A578,'Part Master'!$A$2:$A$1001,0)),"")</f>
        <v/>
      </c>
      <c r="P578" s="81" t="str">
        <f t="shared" ref="P578:P641" si="84">IF(OR(N578="",O578=""),"",N578*O578)</f>
        <v/>
      </c>
      <c r="Q578" s="78" t="str">
        <f>IFERROR(INDEX('Part Master'!$L$2:$L$1001,MATCH(A578,'Part Master'!$A$2:$A$1001,0)),"")</f>
        <v/>
      </c>
      <c r="R578" s="81" t="str">
        <f t="shared" ref="R578:R641" si="85">IF(A578="","",SUM(H578,L578,P578,Q578))</f>
        <v/>
      </c>
      <c r="S578" s="81" t="str">
        <f t="shared" ref="S578:S641" si="86">IF(OR(D578="",R578=""),"",D578*R578)</f>
        <v/>
      </c>
      <c r="T578" s="82" t="str">
        <f t="shared" ref="T578:T641" si="87">IF(OR(D578="",E578=""),"",D578*E578)</f>
        <v/>
      </c>
      <c r="U578" s="82" t="str">
        <f t="shared" ref="U578:U641" si="88">IF(OR(D578="",J578=""),"",D578*J578)</f>
        <v/>
      </c>
      <c r="V578" s="82" t="str">
        <f t="shared" ref="V578:V641" si="89">IF(OR(D578="",N578=""),"",D578*N578)</f>
        <v/>
      </c>
    </row>
    <row r="579" spans="1:22" x14ac:dyDescent="0.3">
      <c r="A579" s="6"/>
      <c r="B579" s="43"/>
      <c r="C579" s="67" t="str">
        <f>IFERROR(INDEX('Part Master'!$B$2:$B$1001,MATCH(A579,'Part Master'!$A$2:$A$1001,0)),"")</f>
        <v/>
      </c>
      <c r="D579" s="83" t="str">
        <f t="shared" si="81"/>
        <v/>
      </c>
      <c r="E579" s="68" t="str">
        <f>IFERROR(INDEX('Part Master'!$C$2:$C$1001,MATCH(A579,'Part Master'!$A$2:$A$1001,0)),"")</f>
        <v/>
      </c>
      <c r="F579" s="67" t="str">
        <f>IFERROR(INDEX('Part Master'!$D$2:$D$1001,MATCH(A579,'Part Master'!$A$2:$A$1001,0)),"")</f>
        <v/>
      </c>
      <c r="G579" s="78" t="str">
        <f>IFERROR(INDEX('Part Master'!$E$2:$E$1001,MATCH(A579,'Part Master'!$A$2:$A$1001,0)),"")</f>
        <v/>
      </c>
      <c r="H579" s="84" t="str">
        <f t="shared" si="82"/>
        <v/>
      </c>
      <c r="I579" s="67" t="str">
        <f>IFERROR(INDEX('Part Master'!$F$2:$F$1001,MATCH(A579,'Part Master'!$A$2:$A$1001,0)),"")</f>
        <v/>
      </c>
      <c r="J579" s="67" t="str">
        <f>IFERROR(INDEX('Part Master'!$G$2:$G$1001,MATCH(A579,'Part Master'!$A$2:$A$1001,0)),"")</f>
        <v/>
      </c>
      <c r="K579" s="78" t="str">
        <f>IFERROR(INDEX('Part Master'!$H$2:$H$1001,MATCH(A579,'Part Master'!$A$2:$A$1001,0)),"")</f>
        <v/>
      </c>
      <c r="L579" s="84" t="str">
        <f t="shared" si="83"/>
        <v/>
      </c>
      <c r="M579" s="67" t="str">
        <f>IFERROR(INDEX('Part Master'!$I$2:$I$1001,MATCH(A579,'Part Master'!$A$2:$A$1001,0)),"")</f>
        <v/>
      </c>
      <c r="N579" s="67" t="str">
        <f>IFERROR(INDEX('Part Master'!$J$2:$J$1001,MATCH(A579,'Part Master'!$A$2:$A$1001,0)),"")</f>
        <v/>
      </c>
      <c r="O579" s="78" t="str">
        <f>IFERROR(INDEX('Part Master'!$K$2:$K$1001,MATCH(A579,'Part Master'!$A$2:$A$1001,0)),"")</f>
        <v/>
      </c>
      <c r="P579" s="84" t="str">
        <f t="shared" si="84"/>
        <v/>
      </c>
      <c r="Q579" s="78" t="str">
        <f>IFERROR(INDEX('Part Master'!$L$2:$L$1001,MATCH(A579,'Part Master'!$A$2:$A$1001,0)),"")</f>
        <v/>
      </c>
      <c r="R579" s="84" t="str">
        <f t="shared" si="85"/>
        <v/>
      </c>
      <c r="S579" s="84" t="str">
        <f t="shared" si="86"/>
        <v/>
      </c>
      <c r="T579" s="82" t="str">
        <f t="shared" si="87"/>
        <v/>
      </c>
      <c r="U579" s="82" t="str">
        <f t="shared" si="88"/>
        <v/>
      </c>
      <c r="V579" s="82" t="str">
        <f t="shared" si="89"/>
        <v/>
      </c>
    </row>
    <row r="580" spans="1:22" x14ac:dyDescent="0.3">
      <c r="A580" s="6"/>
      <c r="B580" s="43"/>
      <c r="C580" s="67" t="str">
        <f>IFERROR(INDEX('Part Master'!$B$2:$B$1001,MATCH(A580,'Part Master'!$A$2:$A$1001,0)),"")</f>
        <v/>
      </c>
      <c r="D580" s="80" t="str">
        <f t="shared" si="81"/>
        <v/>
      </c>
      <c r="E580" s="68" t="str">
        <f>IFERROR(INDEX('Part Master'!$C$2:$C$1001,MATCH(A580,'Part Master'!$A$2:$A$1001,0)),"")</f>
        <v/>
      </c>
      <c r="F580" s="67" t="str">
        <f>IFERROR(INDEX('Part Master'!$D$2:$D$1001,MATCH(A580,'Part Master'!$A$2:$A$1001,0)),"")</f>
        <v/>
      </c>
      <c r="G580" s="78" t="str">
        <f>IFERROR(INDEX('Part Master'!$E$2:$E$1001,MATCH(A580,'Part Master'!$A$2:$A$1001,0)),"")</f>
        <v/>
      </c>
      <c r="H580" s="81" t="str">
        <f t="shared" si="82"/>
        <v/>
      </c>
      <c r="I580" s="67" t="str">
        <f>IFERROR(INDEX('Part Master'!$F$2:$F$1001,MATCH(A580,'Part Master'!$A$2:$A$1001,0)),"")</f>
        <v/>
      </c>
      <c r="J580" s="67" t="str">
        <f>IFERROR(INDEX('Part Master'!$G$2:$G$1001,MATCH(A580,'Part Master'!$A$2:$A$1001,0)),"")</f>
        <v/>
      </c>
      <c r="K580" s="78" t="str">
        <f>IFERROR(INDEX('Part Master'!$H$2:$H$1001,MATCH(A580,'Part Master'!$A$2:$A$1001,0)),"")</f>
        <v/>
      </c>
      <c r="L580" s="81" t="str">
        <f t="shared" si="83"/>
        <v/>
      </c>
      <c r="M580" s="67" t="str">
        <f>IFERROR(INDEX('Part Master'!$I$2:$I$1001,MATCH(A580,'Part Master'!$A$2:$A$1001,0)),"")</f>
        <v/>
      </c>
      <c r="N580" s="67" t="str">
        <f>IFERROR(INDEX('Part Master'!$J$2:$J$1001,MATCH(A580,'Part Master'!$A$2:$A$1001,0)),"")</f>
        <v/>
      </c>
      <c r="O580" s="78" t="str">
        <f>IFERROR(INDEX('Part Master'!$K$2:$K$1001,MATCH(A580,'Part Master'!$A$2:$A$1001,0)),"")</f>
        <v/>
      </c>
      <c r="P580" s="81" t="str">
        <f t="shared" si="84"/>
        <v/>
      </c>
      <c r="Q580" s="78" t="str">
        <f>IFERROR(INDEX('Part Master'!$L$2:$L$1001,MATCH(A580,'Part Master'!$A$2:$A$1001,0)),"")</f>
        <v/>
      </c>
      <c r="R580" s="81" t="str">
        <f t="shared" si="85"/>
        <v/>
      </c>
      <c r="S580" s="81" t="str">
        <f t="shared" si="86"/>
        <v/>
      </c>
      <c r="T580" s="82" t="str">
        <f t="shared" si="87"/>
        <v/>
      </c>
      <c r="U580" s="82" t="str">
        <f t="shared" si="88"/>
        <v/>
      </c>
      <c r="V580" s="82" t="str">
        <f t="shared" si="89"/>
        <v/>
      </c>
    </row>
    <row r="581" spans="1:22" x14ac:dyDescent="0.3">
      <c r="A581" s="6"/>
      <c r="B581" s="43"/>
      <c r="C581" s="67" t="str">
        <f>IFERROR(INDEX('Part Master'!$B$2:$B$1001,MATCH(A581,'Part Master'!$A$2:$A$1001,0)),"")</f>
        <v/>
      </c>
      <c r="D581" s="83" t="str">
        <f t="shared" si="81"/>
        <v/>
      </c>
      <c r="E581" s="68" t="str">
        <f>IFERROR(INDEX('Part Master'!$C$2:$C$1001,MATCH(A581,'Part Master'!$A$2:$A$1001,0)),"")</f>
        <v/>
      </c>
      <c r="F581" s="67" t="str">
        <f>IFERROR(INDEX('Part Master'!$D$2:$D$1001,MATCH(A581,'Part Master'!$A$2:$A$1001,0)),"")</f>
        <v/>
      </c>
      <c r="G581" s="78" t="str">
        <f>IFERROR(INDEX('Part Master'!$E$2:$E$1001,MATCH(A581,'Part Master'!$A$2:$A$1001,0)),"")</f>
        <v/>
      </c>
      <c r="H581" s="84" t="str">
        <f t="shared" si="82"/>
        <v/>
      </c>
      <c r="I581" s="67" t="str">
        <f>IFERROR(INDEX('Part Master'!$F$2:$F$1001,MATCH(A581,'Part Master'!$A$2:$A$1001,0)),"")</f>
        <v/>
      </c>
      <c r="J581" s="67" t="str">
        <f>IFERROR(INDEX('Part Master'!$G$2:$G$1001,MATCH(A581,'Part Master'!$A$2:$A$1001,0)),"")</f>
        <v/>
      </c>
      <c r="K581" s="78" t="str">
        <f>IFERROR(INDEX('Part Master'!$H$2:$H$1001,MATCH(A581,'Part Master'!$A$2:$A$1001,0)),"")</f>
        <v/>
      </c>
      <c r="L581" s="84" t="str">
        <f t="shared" si="83"/>
        <v/>
      </c>
      <c r="M581" s="67" t="str">
        <f>IFERROR(INDEX('Part Master'!$I$2:$I$1001,MATCH(A581,'Part Master'!$A$2:$A$1001,0)),"")</f>
        <v/>
      </c>
      <c r="N581" s="67" t="str">
        <f>IFERROR(INDEX('Part Master'!$J$2:$J$1001,MATCH(A581,'Part Master'!$A$2:$A$1001,0)),"")</f>
        <v/>
      </c>
      <c r="O581" s="78" t="str">
        <f>IFERROR(INDEX('Part Master'!$K$2:$K$1001,MATCH(A581,'Part Master'!$A$2:$A$1001,0)),"")</f>
        <v/>
      </c>
      <c r="P581" s="84" t="str">
        <f t="shared" si="84"/>
        <v/>
      </c>
      <c r="Q581" s="78" t="str">
        <f>IFERROR(INDEX('Part Master'!$L$2:$L$1001,MATCH(A581,'Part Master'!$A$2:$A$1001,0)),"")</f>
        <v/>
      </c>
      <c r="R581" s="84" t="str">
        <f t="shared" si="85"/>
        <v/>
      </c>
      <c r="S581" s="84" t="str">
        <f t="shared" si="86"/>
        <v/>
      </c>
      <c r="T581" s="82" t="str">
        <f t="shared" si="87"/>
        <v/>
      </c>
      <c r="U581" s="82" t="str">
        <f t="shared" si="88"/>
        <v/>
      </c>
      <c r="V581" s="82" t="str">
        <f t="shared" si="89"/>
        <v/>
      </c>
    </row>
    <row r="582" spans="1:22" x14ac:dyDescent="0.3">
      <c r="A582" s="6"/>
      <c r="B582" s="43"/>
      <c r="C582" s="67" t="str">
        <f>IFERROR(INDEX('Part Master'!$B$2:$B$1001,MATCH(A582,'Part Master'!$A$2:$A$1001,0)),"")</f>
        <v/>
      </c>
      <c r="D582" s="80" t="str">
        <f t="shared" si="81"/>
        <v/>
      </c>
      <c r="E582" s="68" t="str">
        <f>IFERROR(INDEX('Part Master'!$C$2:$C$1001,MATCH(A582,'Part Master'!$A$2:$A$1001,0)),"")</f>
        <v/>
      </c>
      <c r="F582" s="67" t="str">
        <f>IFERROR(INDEX('Part Master'!$D$2:$D$1001,MATCH(A582,'Part Master'!$A$2:$A$1001,0)),"")</f>
        <v/>
      </c>
      <c r="G582" s="78" t="str">
        <f>IFERROR(INDEX('Part Master'!$E$2:$E$1001,MATCH(A582,'Part Master'!$A$2:$A$1001,0)),"")</f>
        <v/>
      </c>
      <c r="H582" s="81" t="str">
        <f t="shared" si="82"/>
        <v/>
      </c>
      <c r="I582" s="67" t="str">
        <f>IFERROR(INDEX('Part Master'!$F$2:$F$1001,MATCH(A582,'Part Master'!$A$2:$A$1001,0)),"")</f>
        <v/>
      </c>
      <c r="J582" s="67" t="str">
        <f>IFERROR(INDEX('Part Master'!$G$2:$G$1001,MATCH(A582,'Part Master'!$A$2:$A$1001,0)),"")</f>
        <v/>
      </c>
      <c r="K582" s="78" t="str">
        <f>IFERROR(INDEX('Part Master'!$H$2:$H$1001,MATCH(A582,'Part Master'!$A$2:$A$1001,0)),"")</f>
        <v/>
      </c>
      <c r="L582" s="81" t="str">
        <f t="shared" si="83"/>
        <v/>
      </c>
      <c r="M582" s="67" t="str">
        <f>IFERROR(INDEX('Part Master'!$I$2:$I$1001,MATCH(A582,'Part Master'!$A$2:$A$1001,0)),"")</f>
        <v/>
      </c>
      <c r="N582" s="67" t="str">
        <f>IFERROR(INDEX('Part Master'!$J$2:$J$1001,MATCH(A582,'Part Master'!$A$2:$A$1001,0)),"")</f>
        <v/>
      </c>
      <c r="O582" s="78" t="str">
        <f>IFERROR(INDEX('Part Master'!$K$2:$K$1001,MATCH(A582,'Part Master'!$A$2:$A$1001,0)),"")</f>
        <v/>
      </c>
      <c r="P582" s="81" t="str">
        <f t="shared" si="84"/>
        <v/>
      </c>
      <c r="Q582" s="78" t="str">
        <f>IFERROR(INDEX('Part Master'!$L$2:$L$1001,MATCH(A582,'Part Master'!$A$2:$A$1001,0)),"")</f>
        <v/>
      </c>
      <c r="R582" s="81" t="str">
        <f t="shared" si="85"/>
        <v/>
      </c>
      <c r="S582" s="81" t="str">
        <f t="shared" si="86"/>
        <v/>
      </c>
      <c r="T582" s="82" t="str">
        <f t="shared" si="87"/>
        <v/>
      </c>
      <c r="U582" s="82" t="str">
        <f t="shared" si="88"/>
        <v/>
      </c>
      <c r="V582" s="82" t="str">
        <f t="shared" si="89"/>
        <v/>
      </c>
    </row>
    <row r="583" spans="1:22" x14ac:dyDescent="0.3">
      <c r="A583" s="6"/>
      <c r="B583" s="43"/>
      <c r="C583" s="67" t="str">
        <f>IFERROR(INDEX('Part Master'!$B$2:$B$1001,MATCH(A583,'Part Master'!$A$2:$A$1001,0)),"")</f>
        <v/>
      </c>
      <c r="D583" s="83" t="str">
        <f t="shared" si="81"/>
        <v/>
      </c>
      <c r="E583" s="68" t="str">
        <f>IFERROR(INDEX('Part Master'!$C$2:$C$1001,MATCH(A583,'Part Master'!$A$2:$A$1001,0)),"")</f>
        <v/>
      </c>
      <c r="F583" s="67" t="str">
        <f>IFERROR(INDEX('Part Master'!$D$2:$D$1001,MATCH(A583,'Part Master'!$A$2:$A$1001,0)),"")</f>
        <v/>
      </c>
      <c r="G583" s="78" t="str">
        <f>IFERROR(INDEX('Part Master'!$E$2:$E$1001,MATCH(A583,'Part Master'!$A$2:$A$1001,0)),"")</f>
        <v/>
      </c>
      <c r="H583" s="84" t="str">
        <f t="shared" si="82"/>
        <v/>
      </c>
      <c r="I583" s="67" t="str">
        <f>IFERROR(INDEX('Part Master'!$F$2:$F$1001,MATCH(A583,'Part Master'!$A$2:$A$1001,0)),"")</f>
        <v/>
      </c>
      <c r="J583" s="67" t="str">
        <f>IFERROR(INDEX('Part Master'!$G$2:$G$1001,MATCH(A583,'Part Master'!$A$2:$A$1001,0)),"")</f>
        <v/>
      </c>
      <c r="K583" s="78" t="str">
        <f>IFERROR(INDEX('Part Master'!$H$2:$H$1001,MATCH(A583,'Part Master'!$A$2:$A$1001,0)),"")</f>
        <v/>
      </c>
      <c r="L583" s="84" t="str">
        <f t="shared" si="83"/>
        <v/>
      </c>
      <c r="M583" s="67" t="str">
        <f>IFERROR(INDEX('Part Master'!$I$2:$I$1001,MATCH(A583,'Part Master'!$A$2:$A$1001,0)),"")</f>
        <v/>
      </c>
      <c r="N583" s="67" t="str">
        <f>IFERROR(INDEX('Part Master'!$J$2:$J$1001,MATCH(A583,'Part Master'!$A$2:$A$1001,0)),"")</f>
        <v/>
      </c>
      <c r="O583" s="78" t="str">
        <f>IFERROR(INDEX('Part Master'!$K$2:$K$1001,MATCH(A583,'Part Master'!$A$2:$A$1001,0)),"")</f>
        <v/>
      </c>
      <c r="P583" s="84" t="str">
        <f t="shared" si="84"/>
        <v/>
      </c>
      <c r="Q583" s="78" t="str">
        <f>IFERROR(INDEX('Part Master'!$L$2:$L$1001,MATCH(A583,'Part Master'!$A$2:$A$1001,0)),"")</f>
        <v/>
      </c>
      <c r="R583" s="84" t="str">
        <f t="shared" si="85"/>
        <v/>
      </c>
      <c r="S583" s="84" t="str">
        <f t="shared" si="86"/>
        <v/>
      </c>
      <c r="T583" s="82" t="str">
        <f t="shared" si="87"/>
        <v/>
      </c>
      <c r="U583" s="82" t="str">
        <f t="shared" si="88"/>
        <v/>
      </c>
      <c r="V583" s="82" t="str">
        <f t="shared" si="89"/>
        <v/>
      </c>
    </row>
    <row r="584" spans="1:22" x14ac:dyDescent="0.3">
      <c r="A584" s="6"/>
      <c r="B584" s="43"/>
      <c r="C584" s="67" t="str">
        <f>IFERROR(INDEX('Part Master'!$B$2:$B$1001,MATCH(A584,'Part Master'!$A$2:$A$1001,0)),"")</f>
        <v/>
      </c>
      <c r="D584" s="80" t="str">
        <f t="shared" si="81"/>
        <v/>
      </c>
      <c r="E584" s="68" t="str">
        <f>IFERROR(INDEX('Part Master'!$C$2:$C$1001,MATCH(A584,'Part Master'!$A$2:$A$1001,0)),"")</f>
        <v/>
      </c>
      <c r="F584" s="67" t="str">
        <f>IFERROR(INDEX('Part Master'!$D$2:$D$1001,MATCH(A584,'Part Master'!$A$2:$A$1001,0)),"")</f>
        <v/>
      </c>
      <c r="G584" s="78" t="str">
        <f>IFERROR(INDEX('Part Master'!$E$2:$E$1001,MATCH(A584,'Part Master'!$A$2:$A$1001,0)),"")</f>
        <v/>
      </c>
      <c r="H584" s="81" t="str">
        <f t="shared" si="82"/>
        <v/>
      </c>
      <c r="I584" s="67" t="str">
        <f>IFERROR(INDEX('Part Master'!$F$2:$F$1001,MATCH(A584,'Part Master'!$A$2:$A$1001,0)),"")</f>
        <v/>
      </c>
      <c r="J584" s="67" t="str">
        <f>IFERROR(INDEX('Part Master'!$G$2:$G$1001,MATCH(A584,'Part Master'!$A$2:$A$1001,0)),"")</f>
        <v/>
      </c>
      <c r="K584" s="78" t="str">
        <f>IFERROR(INDEX('Part Master'!$H$2:$H$1001,MATCH(A584,'Part Master'!$A$2:$A$1001,0)),"")</f>
        <v/>
      </c>
      <c r="L584" s="81" t="str">
        <f t="shared" si="83"/>
        <v/>
      </c>
      <c r="M584" s="67" t="str">
        <f>IFERROR(INDEX('Part Master'!$I$2:$I$1001,MATCH(A584,'Part Master'!$A$2:$A$1001,0)),"")</f>
        <v/>
      </c>
      <c r="N584" s="67" t="str">
        <f>IFERROR(INDEX('Part Master'!$J$2:$J$1001,MATCH(A584,'Part Master'!$A$2:$A$1001,0)),"")</f>
        <v/>
      </c>
      <c r="O584" s="78" t="str">
        <f>IFERROR(INDEX('Part Master'!$K$2:$K$1001,MATCH(A584,'Part Master'!$A$2:$A$1001,0)),"")</f>
        <v/>
      </c>
      <c r="P584" s="81" t="str">
        <f t="shared" si="84"/>
        <v/>
      </c>
      <c r="Q584" s="78" t="str">
        <f>IFERROR(INDEX('Part Master'!$L$2:$L$1001,MATCH(A584,'Part Master'!$A$2:$A$1001,0)),"")</f>
        <v/>
      </c>
      <c r="R584" s="81" t="str">
        <f t="shared" si="85"/>
        <v/>
      </c>
      <c r="S584" s="81" t="str">
        <f t="shared" si="86"/>
        <v/>
      </c>
      <c r="T584" s="82" t="str">
        <f t="shared" si="87"/>
        <v/>
      </c>
      <c r="U584" s="82" t="str">
        <f t="shared" si="88"/>
        <v/>
      </c>
      <c r="V584" s="82" t="str">
        <f t="shared" si="89"/>
        <v/>
      </c>
    </row>
    <row r="585" spans="1:22" x14ac:dyDescent="0.3">
      <c r="A585" s="6"/>
      <c r="B585" s="43"/>
      <c r="C585" s="67" t="str">
        <f>IFERROR(INDEX('Part Master'!$B$2:$B$1001,MATCH(A585,'Part Master'!$A$2:$A$1001,0)),"")</f>
        <v/>
      </c>
      <c r="D585" s="83" t="str">
        <f t="shared" si="81"/>
        <v/>
      </c>
      <c r="E585" s="68" t="str">
        <f>IFERROR(INDEX('Part Master'!$C$2:$C$1001,MATCH(A585,'Part Master'!$A$2:$A$1001,0)),"")</f>
        <v/>
      </c>
      <c r="F585" s="67" t="str">
        <f>IFERROR(INDEX('Part Master'!$D$2:$D$1001,MATCH(A585,'Part Master'!$A$2:$A$1001,0)),"")</f>
        <v/>
      </c>
      <c r="G585" s="78" t="str">
        <f>IFERROR(INDEX('Part Master'!$E$2:$E$1001,MATCH(A585,'Part Master'!$A$2:$A$1001,0)),"")</f>
        <v/>
      </c>
      <c r="H585" s="84" t="str">
        <f t="shared" si="82"/>
        <v/>
      </c>
      <c r="I585" s="67" t="str">
        <f>IFERROR(INDEX('Part Master'!$F$2:$F$1001,MATCH(A585,'Part Master'!$A$2:$A$1001,0)),"")</f>
        <v/>
      </c>
      <c r="J585" s="67" t="str">
        <f>IFERROR(INDEX('Part Master'!$G$2:$G$1001,MATCH(A585,'Part Master'!$A$2:$A$1001,0)),"")</f>
        <v/>
      </c>
      <c r="K585" s="78" t="str">
        <f>IFERROR(INDEX('Part Master'!$H$2:$H$1001,MATCH(A585,'Part Master'!$A$2:$A$1001,0)),"")</f>
        <v/>
      </c>
      <c r="L585" s="84" t="str">
        <f t="shared" si="83"/>
        <v/>
      </c>
      <c r="M585" s="67" t="str">
        <f>IFERROR(INDEX('Part Master'!$I$2:$I$1001,MATCH(A585,'Part Master'!$A$2:$A$1001,0)),"")</f>
        <v/>
      </c>
      <c r="N585" s="67" t="str">
        <f>IFERROR(INDEX('Part Master'!$J$2:$J$1001,MATCH(A585,'Part Master'!$A$2:$A$1001,0)),"")</f>
        <v/>
      </c>
      <c r="O585" s="78" t="str">
        <f>IFERROR(INDEX('Part Master'!$K$2:$K$1001,MATCH(A585,'Part Master'!$A$2:$A$1001,0)),"")</f>
        <v/>
      </c>
      <c r="P585" s="84" t="str">
        <f t="shared" si="84"/>
        <v/>
      </c>
      <c r="Q585" s="78" t="str">
        <f>IFERROR(INDEX('Part Master'!$L$2:$L$1001,MATCH(A585,'Part Master'!$A$2:$A$1001,0)),"")</f>
        <v/>
      </c>
      <c r="R585" s="84" t="str">
        <f t="shared" si="85"/>
        <v/>
      </c>
      <c r="S585" s="84" t="str">
        <f t="shared" si="86"/>
        <v/>
      </c>
      <c r="T585" s="82" t="str">
        <f t="shared" si="87"/>
        <v/>
      </c>
      <c r="U585" s="82" t="str">
        <f t="shared" si="88"/>
        <v/>
      </c>
      <c r="V585" s="82" t="str">
        <f t="shared" si="89"/>
        <v/>
      </c>
    </row>
    <row r="586" spans="1:22" x14ac:dyDescent="0.3">
      <c r="A586" s="6"/>
      <c r="B586" s="43"/>
      <c r="C586" s="67" t="str">
        <f>IFERROR(INDEX('Part Master'!$B$2:$B$1001,MATCH(A586,'Part Master'!$A$2:$A$1001,0)),"")</f>
        <v/>
      </c>
      <c r="D586" s="80" t="str">
        <f t="shared" si="81"/>
        <v/>
      </c>
      <c r="E586" s="68" t="str">
        <f>IFERROR(INDEX('Part Master'!$C$2:$C$1001,MATCH(A586,'Part Master'!$A$2:$A$1001,0)),"")</f>
        <v/>
      </c>
      <c r="F586" s="67" t="str">
        <f>IFERROR(INDEX('Part Master'!$D$2:$D$1001,MATCH(A586,'Part Master'!$A$2:$A$1001,0)),"")</f>
        <v/>
      </c>
      <c r="G586" s="78" t="str">
        <f>IFERROR(INDEX('Part Master'!$E$2:$E$1001,MATCH(A586,'Part Master'!$A$2:$A$1001,0)),"")</f>
        <v/>
      </c>
      <c r="H586" s="81" t="str">
        <f t="shared" si="82"/>
        <v/>
      </c>
      <c r="I586" s="67" t="str">
        <f>IFERROR(INDEX('Part Master'!$F$2:$F$1001,MATCH(A586,'Part Master'!$A$2:$A$1001,0)),"")</f>
        <v/>
      </c>
      <c r="J586" s="67" t="str">
        <f>IFERROR(INDEX('Part Master'!$G$2:$G$1001,MATCH(A586,'Part Master'!$A$2:$A$1001,0)),"")</f>
        <v/>
      </c>
      <c r="K586" s="78" t="str">
        <f>IFERROR(INDEX('Part Master'!$H$2:$H$1001,MATCH(A586,'Part Master'!$A$2:$A$1001,0)),"")</f>
        <v/>
      </c>
      <c r="L586" s="81" t="str">
        <f t="shared" si="83"/>
        <v/>
      </c>
      <c r="M586" s="67" t="str">
        <f>IFERROR(INDEX('Part Master'!$I$2:$I$1001,MATCH(A586,'Part Master'!$A$2:$A$1001,0)),"")</f>
        <v/>
      </c>
      <c r="N586" s="67" t="str">
        <f>IFERROR(INDEX('Part Master'!$J$2:$J$1001,MATCH(A586,'Part Master'!$A$2:$A$1001,0)),"")</f>
        <v/>
      </c>
      <c r="O586" s="78" t="str">
        <f>IFERROR(INDEX('Part Master'!$K$2:$K$1001,MATCH(A586,'Part Master'!$A$2:$A$1001,0)),"")</f>
        <v/>
      </c>
      <c r="P586" s="81" t="str">
        <f t="shared" si="84"/>
        <v/>
      </c>
      <c r="Q586" s="78" t="str">
        <f>IFERROR(INDEX('Part Master'!$L$2:$L$1001,MATCH(A586,'Part Master'!$A$2:$A$1001,0)),"")</f>
        <v/>
      </c>
      <c r="R586" s="81" t="str">
        <f t="shared" si="85"/>
        <v/>
      </c>
      <c r="S586" s="81" t="str">
        <f t="shared" si="86"/>
        <v/>
      </c>
      <c r="T586" s="82" t="str">
        <f t="shared" si="87"/>
        <v/>
      </c>
      <c r="U586" s="82" t="str">
        <f t="shared" si="88"/>
        <v/>
      </c>
      <c r="V586" s="82" t="str">
        <f t="shared" si="89"/>
        <v/>
      </c>
    </row>
    <row r="587" spans="1:22" x14ac:dyDescent="0.3">
      <c r="A587" s="6"/>
      <c r="B587" s="43"/>
      <c r="C587" s="67" t="str">
        <f>IFERROR(INDEX('Part Master'!$B$2:$B$1001,MATCH(A587,'Part Master'!$A$2:$A$1001,0)),"")</f>
        <v/>
      </c>
      <c r="D587" s="83" t="str">
        <f t="shared" si="81"/>
        <v/>
      </c>
      <c r="E587" s="68" t="str">
        <f>IFERROR(INDEX('Part Master'!$C$2:$C$1001,MATCH(A587,'Part Master'!$A$2:$A$1001,0)),"")</f>
        <v/>
      </c>
      <c r="F587" s="67" t="str">
        <f>IFERROR(INDEX('Part Master'!$D$2:$D$1001,MATCH(A587,'Part Master'!$A$2:$A$1001,0)),"")</f>
        <v/>
      </c>
      <c r="G587" s="78" t="str">
        <f>IFERROR(INDEX('Part Master'!$E$2:$E$1001,MATCH(A587,'Part Master'!$A$2:$A$1001,0)),"")</f>
        <v/>
      </c>
      <c r="H587" s="84" t="str">
        <f t="shared" si="82"/>
        <v/>
      </c>
      <c r="I587" s="67" t="str">
        <f>IFERROR(INDEX('Part Master'!$F$2:$F$1001,MATCH(A587,'Part Master'!$A$2:$A$1001,0)),"")</f>
        <v/>
      </c>
      <c r="J587" s="67" t="str">
        <f>IFERROR(INDEX('Part Master'!$G$2:$G$1001,MATCH(A587,'Part Master'!$A$2:$A$1001,0)),"")</f>
        <v/>
      </c>
      <c r="K587" s="78" t="str">
        <f>IFERROR(INDEX('Part Master'!$H$2:$H$1001,MATCH(A587,'Part Master'!$A$2:$A$1001,0)),"")</f>
        <v/>
      </c>
      <c r="L587" s="84" t="str">
        <f t="shared" si="83"/>
        <v/>
      </c>
      <c r="M587" s="67" t="str">
        <f>IFERROR(INDEX('Part Master'!$I$2:$I$1001,MATCH(A587,'Part Master'!$A$2:$A$1001,0)),"")</f>
        <v/>
      </c>
      <c r="N587" s="67" t="str">
        <f>IFERROR(INDEX('Part Master'!$J$2:$J$1001,MATCH(A587,'Part Master'!$A$2:$A$1001,0)),"")</f>
        <v/>
      </c>
      <c r="O587" s="78" t="str">
        <f>IFERROR(INDEX('Part Master'!$K$2:$K$1001,MATCH(A587,'Part Master'!$A$2:$A$1001,0)),"")</f>
        <v/>
      </c>
      <c r="P587" s="84" t="str">
        <f t="shared" si="84"/>
        <v/>
      </c>
      <c r="Q587" s="78" t="str">
        <f>IFERROR(INDEX('Part Master'!$L$2:$L$1001,MATCH(A587,'Part Master'!$A$2:$A$1001,0)),"")</f>
        <v/>
      </c>
      <c r="R587" s="84" t="str">
        <f t="shared" si="85"/>
        <v/>
      </c>
      <c r="S587" s="84" t="str">
        <f t="shared" si="86"/>
        <v/>
      </c>
      <c r="T587" s="82" t="str">
        <f t="shared" si="87"/>
        <v/>
      </c>
      <c r="U587" s="82" t="str">
        <f t="shared" si="88"/>
        <v/>
      </c>
      <c r="V587" s="82" t="str">
        <f t="shared" si="89"/>
        <v/>
      </c>
    </row>
    <row r="588" spans="1:22" x14ac:dyDescent="0.3">
      <c r="A588" s="6"/>
      <c r="B588" s="43"/>
      <c r="C588" s="67" t="str">
        <f>IFERROR(INDEX('Part Master'!$B$2:$B$1001,MATCH(A588,'Part Master'!$A$2:$A$1001,0)),"")</f>
        <v/>
      </c>
      <c r="D588" s="80" t="str">
        <f t="shared" si="81"/>
        <v/>
      </c>
      <c r="E588" s="68" t="str">
        <f>IFERROR(INDEX('Part Master'!$C$2:$C$1001,MATCH(A588,'Part Master'!$A$2:$A$1001,0)),"")</f>
        <v/>
      </c>
      <c r="F588" s="67" t="str">
        <f>IFERROR(INDEX('Part Master'!$D$2:$D$1001,MATCH(A588,'Part Master'!$A$2:$A$1001,0)),"")</f>
        <v/>
      </c>
      <c r="G588" s="78" t="str">
        <f>IFERROR(INDEX('Part Master'!$E$2:$E$1001,MATCH(A588,'Part Master'!$A$2:$A$1001,0)),"")</f>
        <v/>
      </c>
      <c r="H588" s="81" t="str">
        <f t="shared" si="82"/>
        <v/>
      </c>
      <c r="I588" s="67" t="str">
        <f>IFERROR(INDEX('Part Master'!$F$2:$F$1001,MATCH(A588,'Part Master'!$A$2:$A$1001,0)),"")</f>
        <v/>
      </c>
      <c r="J588" s="67" t="str">
        <f>IFERROR(INDEX('Part Master'!$G$2:$G$1001,MATCH(A588,'Part Master'!$A$2:$A$1001,0)),"")</f>
        <v/>
      </c>
      <c r="K588" s="78" t="str">
        <f>IFERROR(INDEX('Part Master'!$H$2:$H$1001,MATCH(A588,'Part Master'!$A$2:$A$1001,0)),"")</f>
        <v/>
      </c>
      <c r="L588" s="81" t="str">
        <f t="shared" si="83"/>
        <v/>
      </c>
      <c r="M588" s="67" t="str">
        <f>IFERROR(INDEX('Part Master'!$I$2:$I$1001,MATCH(A588,'Part Master'!$A$2:$A$1001,0)),"")</f>
        <v/>
      </c>
      <c r="N588" s="67" t="str">
        <f>IFERROR(INDEX('Part Master'!$J$2:$J$1001,MATCH(A588,'Part Master'!$A$2:$A$1001,0)),"")</f>
        <v/>
      </c>
      <c r="O588" s="78" t="str">
        <f>IFERROR(INDEX('Part Master'!$K$2:$K$1001,MATCH(A588,'Part Master'!$A$2:$A$1001,0)),"")</f>
        <v/>
      </c>
      <c r="P588" s="81" t="str">
        <f t="shared" si="84"/>
        <v/>
      </c>
      <c r="Q588" s="78" t="str">
        <f>IFERROR(INDEX('Part Master'!$L$2:$L$1001,MATCH(A588,'Part Master'!$A$2:$A$1001,0)),"")</f>
        <v/>
      </c>
      <c r="R588" s="81" t="str">
        <f t="shared" si="85"/>
        <v/>
      </c>
      <c r="S588" s="81" t="str">
        <f t="shared" si="86"/>
        <v/>
      </c>
      <c r="T588" s="82" t="str">
        <f t="shared" si="87"/>
        <v/>
      </c>
      <c r="U588" s="82" t="str">
        <f t="shared" si="88"/>
        <v/>
      </c>
      <c r="V588" s="82" t="str">
        <f t="shared" si="89"/>
        <v/>
      </c>
    </row>
    <row r="589" spans="1:22" x14ac:dyDescent="0.3">
      <c r="A589" s="6"/>
      <c r="B589" s="43"/>
      <c r="C589" s="67" t="str">
        <f>IFERROR(INDEX('Part Master'!$B$2:$B$1001,MATCH(A589,'Part Master'!$A$2:$A$1001,0)),"")</f>
        <v/>
      </c>
      <c r="D589" s="83" t="str">
        <f t="shared" si="81"/>
        <v/>
      </c>
      <c r="E589" s="68" t="str">
        <f>IFERROR(INDEX('Part Master'!$C$2:$C$1001,MATCH(A589,'Part Master'!$A$2:$A$1001,0)),"")</f>
        <v/>
      </c>
      <c r="F589" s="67" t="str">
        <f>IFERROR(INDEX('Part Master'!$D$2:$D$1001,MATCH(A589,'Part Master'!$A$2:$A$1001,0)),"")</f>
        <v/>
      </c>
      <c r="G589" s="78" t="str">
        <f>IFERROR(INDEX('Part Master'!$E$2:$E$1001,MATCH(A589,'Part Master'!$A$2:$A$1001,0)),"")</f>
        <v/>
      </c>
      <c r="H589" s="84" t="str">
        <f t="shared" si="82"/>
        <v/>
      </c>
      <c r="I589" s="67" t="str">
        <f>IFERROR(INDEX('Part Master'!$F$2:$F$1001,MATCH(A589,'Part Master'!$A$2:$A$1001,0)),"")</f>
        <v/>
      </c>
      <c r="J589" s="67" t="str">
        <f>IFERROR(INDEX('Part Master'!$G$2:$G$1001,MATCH(A589,'Part Master'!$A$2:$A$1001,0)),"")</f>
        <v/>
      </c>
      <c r="K589" s="78" t="str">
        <f>IFERROR(INDEX('Part Master'!$H$2:$H$1001,MATCH(A589,'Part Master'!$A$2:$A$1001,0)),"")</f>
        <v/>
      </c>
      <c r="L589" s="84" t="str">
        <f t="shared" si="83"/>
        <v/>
      </c>
      <c r="M589" s="67" t="str">
        <f>IFERROR(INDEX('Part Master'!$I$2:$I$1001,MATCH(A589,'Part Master'!$A$2:$A$1001,0)),"")</f>
        <v/>
      </c>
      <c r="N589" s="67" t="str">
        <f>IFERROR(INDEX('Part Master'!$J$2:$J$1001,MATCH(A589,'Part Master'!$A$2:$A$1001,0)),"")</f>
        <v/>
      </c>
      <c r="O589" s="78" t="str">
        <f>IFERROR(INDEX('Part Master'!$K$2:$K$1001,MATCH(A589,'Part Master'!$A$2:$A$1001,0)),"")</f>
        <v/>
      </c>
      <c r="P589" s="84" t="str">
        <f t="shared" si="84"/>
        <v/>
      </c>
      <c r="Q589" s="78" t="str">
        <f>IFERROR(INDEX('Part Master'!$L$2:$L$1001,MATCH(A589,'Part Master'!$A$2:$A$1001,0)),"")</f>
        <v/>
      </c>
      <c r="R589" s="84" t="str">
        <f t="shared" si="85"/>
        <v/>
      </c>
      <c r="S589" s="84" t="str">
        <f t="shared" si="86"/>
        <v/>
      </c>
      <c r="T589" s="82" t="str">
        <f t="shared" si="87"/>
        <v/>
      </c>
      <c r="U589" s="82" t="str">
        <f t="shared" si="88"/>
        <v/>
      </c>
      <c r="V589" s="82" t="str">
        <f t="shared" si="89"/>
        <v/>
      </c>
    </row>
    <row r="590" spans="1:22" x14ac:dyDescent="0.3">
      <c r="A590" s="6"/>
      <c r="B590" s="43"/>
      <c r="C590" s="67" t="str">
        <f>IFERROR(INDEX('Part Master'!$B$2:$B$1001,MATCH(A590,'Part Master'!$A$2:$A$1001,0)),"")</f>
        <v/>
      </c>
      <c r="D590" s="80" t="str">
        <f t="shared" si="81"/>
        <v/>
      </c>
      <c r="E590" s="68" t="str">
        <f>IFERROR(INDEX('Part Master'!$C$2:$C$1001,MATCH(A590,'Part Master'!$A$2:$A$1001,0)),"")</f>
        <v/>
      </c>
      <c r="F590" s="67" t="str">
        <f>IFERROR(INDEX('Part Master'!$D$2:$D$1001,MATCH(A590,'Part Master'!$A$2:$A$1001,0)),"")</f>
        <v/>
      </c>
      <c r="G590" s="78" t="str">
        <f>IFERROR(INDEX('Part Master'!$E$2:$E$1001,MATCH(A590,'Part Master'!$A$2:$A$1001,0)),"")</f>
        <v/>
      </c>
      <c r="H590" s="81" t="str">
        <f t="shared" si="82"/>
        <v/>
      </c>
      <c r="I590" s="67" t="str">
        <f>IFERROR(INDEX('Part Master'!$F$2:$F$1001,MATCH(A590,'Part Master'!$A$2:$A$1001,0)),"")</f>
        <v/>
      </c>
      <c r="J590" s="67" t="str">
        <f>IFERROR(INDEX('Part Master'!$G$2:$G$1001,MATCH(A590,'Part Master'!$A$2:$A$1001,0)),"")</f>
        <v/>
      </c>
      <c r="K590" s="78" t="str">
        <f>IFERROR(INDEX('Part Master'!$H$2:$H$1001,MATCH(A590,'Part Master'!$A$2:$A$1001,0)),"")</f>
        <v/>
      </c>
      <c r="L590" s="81" t="str">
        <f t="shared" si="83"/>
        <v/>
      </c>
      <c r="M590" s="67" t="str">
        <f>IFERROR(INDEX('Part Master'!$I$2:$I$1001,MATCH(A590,'Part Master'!$A$2:$A$1001,0)),"")</f>
        <v/>
      </c>
      <c r="N590" s="67" t="str">
        <f>IFERROR(INDEX('Part Master'!$J$2:$J$1001,MATCH(A590,'Part Master'!$A$2:$A$1001,0)),"")</f>
        <v/>
      </c>
      <c r="O590" s="78" t="str">
        <f>IFERROR(INDEX('Part Master'!$K$2:$K$1001,MATCH(A590,'Part Master'!$A$2:$A$1001,0)),"")</f>
        <v/>
      </c>
      <c r="P590" s="81" t="str">
        <f t="shared" si="84"/>
        <v/>
      </c>
      <c r="Q590" s="78" t="str">
        <f>IFERROR(INDEX('Part Master'!$L$2:$L$1001,MATCH(A590,'Part Master'!$A$2:$A$1001,0)),"")</f>
        <v/>
      </c>
      <c r="R590" s="81" t="str">
        <f t="shared" si="85"/>
        <v/>
      </c>
      <c r="S590" s="81" t="str">
        <f t="shared" si="86"/>
        <v/>
      </c>
      <c r="T590" s="82" t="str">
        <f t="shared" si="87"/>
        <v/>
      </c>
      <c r="U590" s="82" t="str">
        <f t="shared" si="88"/>
        <v/>
      </c>
      <c r="V590" s="82" t="str">
        <f t="shared" si="89"/>
        <v/>
      </c>
    </row>
    <row r="591" spans="1:22" x14ac:dyDescent="0.3">
      <c r="A591" s="6"/>
      <c r="B591" s="43"/>
      <c r="C591" s="67" t="str">
        <f>IFERROR(INDEX('Part Master'!$B$2:$B$1001,MATCH(A591,'Part Master'!$A$2:$A$1001,0)),"")</f>
        <v/>
      </c>
      <c r="D591" s="83" t="str">
        <f t="shared" si="81"/>
        <v/>
      </c>
      <c r="E591" s="68" t="str">
        <f>IFERROR(INDEX('Part Master'!$C$2:$C$1001,MATCH(A591,'Part Master'!$A$2:$A$1001,0)),"")</f>
        <v/>
      </c>
      <c r="F591" s="67" t="str">
        <f>IFERROR(INDEX('Part Master'!$D$2:$D$1001,MATCH(A591,'Part Master'!$A$2:$A$1001,0)),"")</f>
        <v/>
      </c>
      <c r="G591" s="78" t="str">
        <f>IFERROR(INDEX('Part Master'!$E$2:$E$1001,MATCH(A591,'Part Master'!$A$2:$A$1001,0)),"")</f>
        <v/>
      </c>
      <c r="H591" s="84" t="str">
        <f t="shared" si="82"/>
        <v/>
      </c>
      <c r="I591" s="67" t="str">
        <f>IFERROR(INDEX('Part Master'!$F$2:$F$1001,MATCH(A591,'Part Master'!$A$2:$A$1001,0)),"")</f>
        <v/>
      </c>
      <c r="J591" s="67" t="str">
        <f>IFERROR(INDEX('Part Master'!$G$2:$G$1001,MATCH(A591,'Part Master'!$A$2:$A$1001,0)),"")</f>
        <v/>
      </c>
      <c r="K591" s="78" t="str">
        <f>IFERROR(INDEX('Part Master'!$H$2:$H$1001,MATCH(A591,'Part Master'!$A$2:$A$1001,0)),"")</f>
        <v/>
      </c>
      <c r="L591" s="84" t="str">
        <f t="shared" si="83"/>
        <v/>
      </c>
      <c r="M591" s="67" t="str">
        <f>IFERROR(INDEX('Part Master'!$I$2:$I$1001,MATCH(A591,'Part Master'!$A$2:$A$1001,0)),"")</f>
        <v/>
      </c>
      <c r="N591" s="67" t="str">
        <f>IFERROR(INDEX('Part Master'!$J$2:$J$1001,MATCH(A591,'Part Master'!$A$2:$A$1001,0)),"")</f>
        <v/>
      </c>
      <c r="O591" s="78" t="str">
        <f>IFERROR(INDEX('Part Master'!$K$2:$K$1001,MATCH(A591,'Part Master'!$A$2:$A$1001,0)),"")</f>
        <v/>
      </c>
      <c r="P591" s="84" t="str">
        <f t="shared" si="84"/>
        <v/>
      </c>
      <c r="Q591" s="78" t="str">
        <f>IFERROR(INDEX('Part Master'!$L$2:$L$1001,MATCH(A591,'Part Master'!$A$2:$A$1001,0)),"")</f>
        <v/>
      </c>
      <c r="R591" s="84" t="str">
        <f t="shared" si="85"/>
        <v/>
      </c>
      <c r="S591" s="84" t="str">
        <f t="shared" si="86"/>
        <v/>
      </c>
      <c r="T591" s="82" t="str">
        <f t="shared" si="87"/>
        <v/>
      </c>
      <c r="U591" s="82" t="str">
        <f t="shared" si="88"/>
        <v/>
      </c>
      <c r="V591" s="82" t="str">
        <f t="shared" si="89"/>
        <v/>
      </c>
    </row>
    <row r="592" spans="1:22" x14ac:dyDescent="0.3">
      <c r="A592" s="6"/>
      <c r="B592" s="43"/>
      <c r="C592" s="67" t="str">
        <f>IFERROR(INDEX('Part Master'!$B$2:$B$1001,MATCH(A592,'Part Master'!$A$2:$A$1001,0)),"")</f>
        <v/>
      </c>
      <c r="D592" s="80" t="str">
        <f t="shared" si="81"/>
        <v/>
      </c>
      <c r="E592" s="68" t="str">
        <f>IFERROR(INDEX('Part Master'!$C$2:$C$1001,MATCH(A592,'Part Master'!$A$2:$A$1001,0)),"")</f>
        <v/>
      </c>
      <c r="F592" s="67" t="str">
        <f>IFERROR(INDEX('Part Master'!$D$2:$D$1001,MATCH(A592,'Part Master'!$A$2:$A$1001,0)),"")</f>
        <v/>
      </c>
      <c r="G592" s="78" t="str">
        <f>IFERROR(INDEX('Part Master'!$E$2:$E$1001,MATCH(A592,'Part Master'!$A$2:$A$1001,0)),"")</f>
        <v/>
      </c>
      <c r="H592" s="81" t="str">
        <f t="shared" si="82"/>
        <v/>
      </c>
      <c r="I592" s="67" t="str">
        <f>IFERROR(INDEX('Part Master'!$F$2:$F$1001,MATCH(A592,'Part Master'!$A$2:$A$1001,0)),"")</f>
        <v/>
      </c>
      <c r="J592" s="67" t="str">
        <f>IFERROR(INDEX('Part Master'!$G$2:$G$1001,MATCH(A592,'Part Master'!$A$2:$A$1001,0)),"")</f>
        <v/>
      </c>
      <c r="K592" s="78" t="str">
        <f>IFERROR(INDEX('Part Master'!$H$2:$H$1001,MATCH(A592,'Part Master'!$A$2:$A$1001,0)),"")</f>
        <v/>
      </c>
      <c r="L592" s="81" t="str">
        <f t="shared" si="83"/>
        <v/>
      </c>
      <c r="M592" s="67" t="str">
        <f>IFERROR(INDEX('Part Master'!$I$2:$I$1001,MATCH(A592,'Part Master'!$A$2:$A$1001,0)),"")</f>
        <v/>
      </c>
      <c r="N592" s="67" t="str">
        <f>IFERROR(INDEX('Part Master'!$J$2:$J$1001,MATCH(A592,'Part Master'!$A$2:$A$1001,0)),"")</f>
        <v/>
      </c>
      <c r="O592" s="78" t="str">
        <f>IFERROR(INDEX('Part Master'!$K$2:$K$1001,MATCH(A592,'Part Master'!$A$2:$A$1001,0)),"")</f>
        <v/>
      </c>
      <c r="P592" s="81" t="str">
        <f t="shared" si="84"/>
        <v/>
      </c>
      <c r="Q592" s="78" t="str">
        <f>IFERROR(INDEX('Part Master'!$L$2:$L$1001,MATCH(A592,'Part Master'!$A$2:$A$1001,0)),"")</f>
        <v/>
      </c>
      <c r="R592" s="81" t="str">
        <f t="shared" si="85"/>
        <v/>
      </c>
      <c r="S592" s="81" t="str">
        <f t="shared" si="86"/>
        <v/>
      </c>
      <c r="T592" s="82" t="str">
        <f t="shared" si="87"/>
        <v/>
      </c>
      <c r="U592" s="82" t="str">
        <f t="shared" si="88"/>
        <v/>
      </c>
      <c r="V592" s="82" t="str">
        <f t="shared" si="89"/>
        <v/>
      </c>
    </row>
    <row r="593" spans="1:22" x14ac:dyDescent="0.3">
      <c r="A593" s="6"/>
      <c r="B593" s="43"/>
      <c r="C593" s="67" t="str">
        <f>IFERROR(INDEX('Part Master'!$B$2:$B$1001,MATCH(A593,'Part Master'!$A$2:$A$1001,0)),"")</f>
        <v/>
      </c>
      <c r="D593" s="83" t="str">
        <f t="shared" si="81"/>
        <v/>
      </c>
      <c r="E593" s="68" t="str">
        <f>IFERROR(INDEX('Part Master'!$C$2:$C$1001,MATCH(A593,'Part Master'!$A$2:$A$1001,0)),"")</f>
        <v/>
      </c>
      <c r="F593" s="67" t="str">
        <f>IFERROR(INDEX('Part Master'!$D$2:$D$1001,MATCH(A593,'Part Master'!$A$2:$A$1001,0)),"")</f>
        <v/>
      </c>
      <c r="G593" s="78" t="str">
        <f>IFERROR(INDEX('Part Master'!$E$2:$E$1001,MATCH(A593,'Part Master'!$A$2:$A$1001,0)),"")</f>
        <v/>
      </c>
      <c r="H593" s="84" t="str">
        <f t="shared" si="82"/>
        <v/>
      </c>
      <c r="I593" s="67" t="str">
        <f>IFERROR(INDEX('Part Master'!$F$2:$F$1001,MATCH(A593,'Part Master'!$A$2:$A$1001,0)),"")</f>
        <v/>
      </c>
      <c r="J593" s="67" t="str">
        <f>IFERROR(INDEX('Part Master'!$G$2:$G$1001,MATCH(A593,'Part Master'!$A$2:$A$1001,0)),"")</f>
        <v/>
      </c>
      <c r="K593" s="78" t="str">
        <f>IFERROR(INDEX('Part Master'!$H$2:$H$1001,MATCH(A593,'Part Master'!$A$2:$A$1001,0)),"")</f>
        <v/>
      </c>
      <c r="L593" s="84" t="str">
        <f t="shared" si="83"/>
        <v/>
      </c>
      <c r="M593" s="67" t="str">
        <f>IFERROR(INDEX('Part Master'!$I$2:$I$1001,MATCH(A593,'Part Master'!$A$2:$A$1001,0)),"")</f>
        <v/>
      </c>
      <c r="N593" s="67" t="str">
        <f>IFERROR(INDEX('Part Master'!$J$2:$J$1001,MATCH(A593,'Part Master'!$A$2:$A$1001,0)),"")</f>
        <v/>
      </c>
      <c r="O593" s="78" t="str">
        <f>IFERROR(INDEX('Part Master'!$K$2:$K$1001,MATCH(A593,'Part Master'!$A$2:$A$1001,0)),"")</f>
        <v/>
      </c>
      <c r="P593" s="84" t="str">
        <f t="shared" si="84"/>
        <v/>
      </c>
      <c r="Q593" s="78" t="str">
        <f>IFERROR(INDEX('Part Master'!$L$2:$L$1001,MATCH(A593,'Part Master'!$A$2:$A$1001,0)),"")</f>
        <v/>
      </c>
      <c r="R593" s="84" t="str">
        <f t="shared" si="85"/>
        <v/>
      </c>
      <c r="S593" s="84" t="str">
        <f t="shared" si="86"/>
        <v/>
      </c>
      <c r="T593" s="82" t="str">
        <f t="shared" si="87"/>
        <v/>
      </c>
      <c r="U593" s="82" t="str">
        <f t="shared" si="88"/>
        <v/>
      </c>
      <c r="V593" s="82" t="str">
        <f t="shared" si="89"/>
        <v/>
      </c>
    </row>
    <row r="594" spans="1:22" x14ac:dyDescent="0.3">
      <c r="A594" s="6"/>
      <c r="B594" s="43"/>
      <c r="C594" s="67" t="str">
        <f>IFERROR(INDEX('Part Master'!$B$2:$B$1001,MATCH(A594,'Part Master'!$A$2:$A$1001,0)),"")</f>
        <v/>
      </c>
      <c r="D594" s="80" t="str">
        <f t="shared" si="81"/>
        <v/>
      </c>
      <c r="E594" s="68" t="str">
        <f>IFERROR(INDEX('Part Master'!$C$2:$C$1001,MATCH(A594,'Part Master'!$A$2:$A$1001,0)),"")</f>
        <v/>
      </c>
      <c r="F594" s="67" t="str">
        <f>IFERROR(INDEX('Part Master'!$D$2:$D$1001,MATCH(A594,'Part Master'!$A$2:$A$1001,0)),"")</f>
        <v/>
      </c>
      <c r="G594" s="78" t="str">
        <f>IFERROR(INDEX('Part Master'!$E$2:$E$1001,MATCH(A594,'Part Master'!$A$2:$A$1001,0)),"")</f>
        <v/>
      </c>
      <c r="H594" s="81" t="str">
        <f t="shared" si="82"/>
        <v/>
      </c>
      <c r="I594" s="67" t="str">
        <f>IFERROR(INDEX('Part Master'!$F$2:$F$1001,MATCH(A594,'Part Master'!$A$2:$A$1001,0)),"")</f>
        <v/>
      </c>
      <c r="J594" s="67" t="str">
        <f>IFERROR(INDEX('Part Master'!$G$2:$G$1001,MATCH(A594,'Part Master'!$A$2:$A$1001,0)),"")</f>
        <v/>
      </c>
      <c r="K594" s="78" t="str">
        <f>IFERROR(INDEX('Part Master'!$H$2:$H$1001,MATCH(A594,'Part Master'!$A$2:$A$1001,0)),"")</f>
        <v/>
      </c>
      <c r="L594" s="81" t="str">
        <f t="shared" si="83"/>
        <v/>
      </c>
      <c r="M594" s="67" t="str">
        <f>IFERROR(INDEX('Part Master'!$I$2:$I$1001,MATCH(A594,'Part Master'!$A$2:$A$1001,0)),"")</f>
        <v/>
      </c>
      <c r="N594" s="67" t="str">
        <f>IFERROR(INDEX('Part Master'!$J$2:$J$1001,MATCH(A594,'Part Master'!$A$2:$A$1001,0)),"")</f>
        <v/>
      </c>
      <c r="O594" s="78" t="str">
        <f>IFERROR(INDEX('Part Master'!$K$2:$K$1001,MATCH(A594,'Part Master'!$A$2:$A$1001,0)),"")</f>
        <v/>
      </c>
      <c r="P594" s="81" t="str">
        <f t="shared" si="84"/>
        <v/>
      </c>
      <c r="Q594" s="78" t="str">
        <f>IFERROR(INDEX('Part Master'!$L$2:$L$1001,MATCH(A594,'Part Master'!$A$2:$A$1001,0)),"")</f>
        <v/>
      </c>
      <c r="R594" s="81" t="str">
        <f t="shared" si="85"/>
        <v/>
      </c>
      <c r="S594" s="81" t="str">
        <f t="shared" si="86"/>
        <v/>
      </c>
      <c r="T594" s="82" t="str">
        <f t="shared" si="87"/>
        <v/>
      </c>
      <c r="U594" s="82" t="str">
        <f t="shared" si="88"/>
        <v/>
      </c>
      <c r="V594" s="82" t="str">
        <f t="shared" si="89"/>
        <v/>
      </c>
    </row>
    <row r="595" spans="1:22" x14ac:dyDescent="0.3">
      <c r="A595" s="6"/>
      <c r="B595" s="43"/>
      <c r="C595" s="67" t="str">
        <f>IFERROR(INDEX('Part Master'!$B$2:$B$1001,MATCH(A595,'Part Master'!$A$2:$A$1001,0)),"")</f>
        <v/>
      </c>
      <c r="D595" s="83" t="str">
        <f t="shared" si="81"/>
        <v/>
      </c>
      <c r="E595" s="68" t="str">
        <f>IFERROR(INDEX('Part Master'!$C$2:$C$1001,MATCH(A595,'Part Master'!$A$2:$A$1001,0)),"")</f>
        <v/>
      </c>
      <c r="F595" s="67" t="str">
        <f>IFERROR(INDEX('Part Master'!$D$2:$D$1001,MATCH(A595,'Part Master'!$A$2:$A$1001,0)),"")</f>
        <v/>
      </c>
      <c r="G595" s="78" t="str">
        <f>IFERROR(INDEX('Part Master'!$E$2:$E$1001,MATCH(A595,'Part Master'!$A$2:$A$1001,0)),"")</f>
        <v/>
      </c>
      <c r="H595" s="84" t="str">
        <f t="shared" si="82"/>
        <v/>
      </c>
      <c r="I595" s="67" t="str">
        <f>IFERROR(INDEX('Part Master'!$F$2:$F$1001,MATCH(A595,'Part Master'!$A$2:$A$1001,0)),"")</f>
        <v/>
      </c>
      <c r="J595" s="67" t="str">
        <f>IFERROR(INDEX('Part Master'!$G$2:$G$1001,MATCH(A595,'Part Master'!$A$2:$A$1001,0)),"")</f>
        <v/>
      </c>
      <c r="K595" s="78" t="str">
        <f>IFERROR(INDEX('Part Master'!$H$2:$H$1001,MATCH(A595,'Part Master'!$A$2:$A$1001,0)),"")</f>
        <v/>
      </c>
      <c r="L595" s="84" t="str">
        <f t="shared" si="83"/>
        <v/>
      </c>
      <c r="M595" s="67" t="str">
        <f>IFERROR(INDEX('Part Master'!$I$2:$I$1001,MATCH(A595,'Part Master'!$A$2:$A$1001,0)),"")</f>
        <v/>
      </c>
      <c r="N595" s="67" t="str">
        <f>IFERROR(INDEX('Part Master'!$J$2:$J$1001,MATCH(A595,'Part Master'!$A$2:$A$1001,0)),"")</f>
        <v/>
      </c>
      <c r="O595" s="78" t="str">
        <f>IFERROR(INDEX('Part Master'!$K$2:$K$1001,MATCH(A595,'Part Master'!$A$2:$A$1001,0)),"")</f>
        <v/>
      </c>
      <c r="P595" s="84" t="str">
        <f t="shared" si="84"/>
        <v/>
      </c>
      <c r="Q595" s="78" t="str">
        <f>IFERROR(INDEX('Part Master'!$L$2:$L$1001,MATCH(A595,'Part Master'!$A$2:$A$1001,0)),"")</f>
        <v/>
      </c>
      <c r="R595" s="84" t="str">
        <f t="shared" si="85"/>
        <v/>
      </c>
      <c r="S595" s="84" t="str">
        <f t="shared" si="86"/>
        <v/>
      </c>
      <c r="T595" s="82" t="str">
        <f t="shared" si="87"/>
        <v/>
      </c>
      <c r="U595" s="82" t="str">
        <f t="shared" si="88"/>
        <v/>
      </c>
      <c r="V595" s="82" t="str">
        <f t="shared" si="89"/>
        <v/>
      </c>
    </row>
    <row r="596" spans="1:22" x14ac:dyDescent="0.3">
      <c r="A596" s="6"/>
      <c r="B596" s="43"/>
      <c r="C596" s="67" t="str">
        <f>IFERROR(INDEX('Part Master'!$B$2:$B$1001,MATCH(A596,'Part Master'!$A$2:$A$1001,0)),"")</f>
        <v/>
      </c>
      <c r="D596" s="80" t="str">
        <f t="shared" si="81"/>
        <v/>
      </c>
      <c r="E596" s="68" t="str">
        <f>IFERROR(INDEX('Part Master'!$C$2:$C$1001,MATCH(A596,'Part Master'!$A$2:$A$1001,0)),"")</f>
        <v/>
      </c>
      <c r="F596" s="67" t="str">
        <f>IFERROR(INDEX('Part Master'!$D$2:$D$1001,MATCH(A596,'Part Master'!$A$2:$A$1001,0)),"")</f>
        <v/>
      </c>
      <c r="G596" s="78" t="str">
        <f>IFERROR(INDEX('Part Master'!$E$2:$E$1001,MATCH(A596,'Part Master'!$A$2:$A$1001,0)),"")</f>
        <v/>
      </c>
      <c r="H596" s="81" t="str">
        <f t="shared" si="82"/>
        <v/>
      </c>
      <c r="I596" s="67" t="str">
        <f>IFERROR(INDEX('Part Master'!$F$2:$F$1001,MATCH(A596,'Part Master'!$A$2:$A$1001,0)),"")</f>
        <v/>
      </c>
      <c r="J596" s="67" t="str">
        <f>IFERROR(INDEX('Part Master'!$G$2:$G$1001,MATCH(A596,'Part Master'!$A$2:$A$1001,0)),"")</f>
        <v/>
      </c>
      <c r="K596" s="78" t="str">
        <f>IFERROR(INDEX('Part Master'!$H$2:$H$1001,MATCH(A596,'Part Master'!$A$2:$A$1001,0)),"")</f>
        <v/>
      </c>
      <c r="L596" s="81" t="str">
        <f t="shared" si="83"/>
        <v/>
      </c>
      <c r="M596" s="67" t="str">
        <f>IFERROR(INDEX('Part Master'!$I$2:$I$1001,MATCH(A596,'Part Master'!$A$2:$A$1001,0)),"")</f>
        <v/>
      </c>
      <c r="N596" s="67" t="str">
        <f>IFERROR(INDEX('Part Master'!$J$2:$J$1001,MATCH(A596,'Part Master'!$A$2:$A$1001,0)),"")</f>
        <v/>
      </c>
      <c r="O596" s="78" t="str">
        <f>IFERROR(INDEX('Part Master'!$K$2:$K$1001,MATCH(A596,'Part Master'!$A$2:$A$1001,0)),"")</f>
        <v/>
      </c>
      <c r="P596" s="81" t="str">
        <f t="shared" si="84"/>
        <v/>
      </c>
      <c r="Q596" s="78" t="str">
        <f>IFERROR(INDEX('Part Master'!$L$2:$L$1001,MATCH(A596,'Part Master'!$A$2:$A$1001,0)),"")</f>
        <v/>
      </c>
      <c r="R596" s="81" t="str">
        <f t="shared" si="85"/>
        <v/>
      </c>
      <c r="S596" s="81" t="str">
        <f t="shared" si="86"/>
        <v/>
      </c>
      <c r="T596" s="82" t="str">
        <f t="shared" si="87"/>
        <v/>
      </c>
      <c r="U596" s="82" t="str">
        <f t="shared" si="88"/>
        <v/>
      </c>
      <c r="V596" s="82" t="str">
        <f t="shared" si="89"/>
        <v/>
      </c>
    </row>
    <row r="597" spans="1:22" x14ac:dyDescent="0.3">
      <c r="A597" s="6"/>
      <c r="B597" s="43"/>
      <c r="C597" s="67" t="str">
        <f>IFERROR(INDEX('Part Master'!$B$2:$B$1001,MATCH(A597,'Part Master'!$A$2:$A$1001,0)),"")</f>
        <v/>
      </c>
      <c r="D597" s="83" t="str">
        <f t="shared" si="81"/>
        <v/>
      </c>
      <c r="E597" s="68" t="str">
        <f>IFERROR(INDEX('Part Master'!$C$2:$C$1001,MATCH(A597,'Part Master'!$A$2:$A$1001,0)),"")</f>
        <v/>
      </c>
      <c r="F597" s="67" t="str">
        <f>IFERROR(INDEX('Part Master'!$D$2:$D$1001,MATCH(A597,'Part Master'!$A$2:$A$1001,0)),"")</f>
        <v/>
      </c>
      <c r="G597" s="78" t="str">
        <f>IFERROR(INDEX('Part Master'!$E$2:$E$1001,MATCH(A597,'Part Master'!$A$2:$A$1001,0)),"")</f>
        <v/>
      </c>
      <c r="H597" s="84" t="str">
        <f t="shared" si="82"/>
        <v/>
      </c>
      <c r="I597" s="67" t="str">
        <f>IFERROR(INDEX('Part Master'!$F$2:$F$1001,MATCH(A597,'Part Master'!$A$2:$A$1001,0)),"")</f>
        <v/>
      </c>
      <c r="J597" s="67" t="str">
        <f>IFERROR(INDEX('Part Master'!$G$2:$G$1001,MATCH(A597,'Part Master'!$A$2:$A$1001,0)),"")</f>
        <v/>
      </c>
      <c r="K597" s="78" t="str">
        <f>IFERROR(INDEX('Part Master'!$H$2:$H$1001,MATCH(A597,'Part Master'!$A$2:$A$1001,0)),"")</f>
        <v/>
      </c>
      <c r="L597" s="84" t="str">
        <f t="shared" si="83"/>
        <v/>
      </c>
      <c r="M597" s="67" t="str">
        <f>IFERROR(INDEX('Part Master'!$I$2:$I$1001,MATCH(A597,'Part Master'!$A$2:$A$1001,0)),"")</f>
        <v/>
      </c>
      <c r="N597" s="67" t="str">
        <f>IFERROR(INDEX('Part Master'!$J$2:$J$1001,MATCH(A597,'Part Master'!$A$2:$A$1001,0)),"")</f>
        <v/>
      </c>
      <c r="O597" s="78" t="str">
        <f>IFERROR(INDEX('Part Master'!$K$2:$K$1001,MATCH(A597,'Part Master'!$A$2:$A$1001,0)),"")</f>
        <v/>
      </c>
      <c r="P597" s="84" t="str">
        <f t="shared" si="84"/>
        <v/>
      </c>
      <c r="Q597" s="78" t="str">
        <f>IFERROR(INDEX('Part Master'!$L$2:$L$1001,MATCH(A597,'Part Master'!$A$2:$A$1001,0)),"")</f>
        <v/>
      </c>
      <c r="R597" s="84" t="str">
        <f t="shared" si="85"/>
        <v/>
      </c>
      <c r="S597" s="84" t="str">
        <f t="shared" si="86"/>
        <v/>
      </c>
      <c r="T597" s="82" t="str">
        <f t="shared" si="87"/>
        <v/>
      </c>
      <c r="U597" s="82" t="str">
        <f t="shared" si="88"/>
        <v/>
      </c>
      <c r="V597" s="82" t="str">
        <f t="shared" si="89"/>
        <v/>
      </c>
    </row>
    <row r="598" spans="1:22" x14ac:dyDescent="0.3">
      <c r="A598" s="6"/>
      <c r="B598" s="43"/>
      <c r="C598" s="67" t="str">
        <f>IFERROR(INDEX('Part Master'!$B$2:$B$1001,MATCH(A598,'Part Master'!$A$2:$A$1001,0)),"")</f>
        <v/>
      </c>
      <c r="D598" s="80" t="str">
        <f t="shared" si="81"/>
        <v/>
      </c>
      <c r="E598" s="68" t="str">
        <f>IFERROR(INDEX('Part Master'!$C$2:$C$1001,MATCH(A598,'Part Master'!$A$2:$A$1001,0)),"")</f>
        <v/>
      </c>
      <c r="F598" s="67" t="str">
        <f>IFERROR(INDEX('Part Master'!$D$2:$D$1001,MATCH(A598,'Part Master'!$A$2:$A$1001,0)),"")</f>
        <v/>
      </c>
      <c r="G598" s="78" t="str">
        <f>IFERROR(INDEX('Part Master'!$E$2:$E$1001,MATCH(A598,'Part Master'!$A$2:$A$1001,0)),"")</f>
        <v/>
      </c>
      <c r="H598" s="81" t="str">
        <f t="shared" si="82"/>
        <v/>
      </c>
      <c r="I598" s="67" t="str">
        <f>IFERROR(INDEX('Part Master'!$F$2:$F$1001,MATCH(A598,'Part Master'!$A$2:$A$1001,0)),"")</f>
        <v/>
      </c>
      <c r="J598" s="67" t="str">
        <f>IFERROR(INDEX('Part Master'!$G$2:$G$1001,MATCH(A598,'Part Master'!$A$2:$A$1001,0)),"")</f>
        <v/>
      </c>
      <c r="K598" s="78" t="str">
        <f>IFERROR(INDEX('Part Master'!$H$2:$H$1001,MATCH(A598,'Part Master'!$A$2:$A$1001,0)),"")</f>
        <v/>
      </c>
      <c r="L598" s="81" t="str">
        <f t="shared" si="83"/>
        <v/>
      </c>
      <c r="M598" s="67" t="str">
        <f>IFERROR(INDEX('Part Master'!$I$2:$I$1001,MATCH(A598,'Part Master'!$A$2:$A$1001,0)),"")</f>
        <v/>
      </c>
      <c r="N598" s="67" t="str">
        <f>IFERROR(INDEX('Part Master'!$J$2:$J$1001,MATCH(A598,'Part Master'!$A$2:$A$1001,0)),"")</f>
        <v/>
      </c>
      <c r="O598" s="78" t="str">
        <f>IFERROR(INDEX('Part Master'!$K$2:$K$1001,MATCH(A598,'Part Master'!$A$2:$A$1001,0)),"")</f>
        <v/>
      </c>
      <c r="P598" s="81" t="str">
        <f t="shared" si="84"/>
        <v/>
      </c>
      <c r="Q598" s="78" t="str">
        <f>IFERROR(INDEX('Part Master'!$L$2:$L$1001,MATCH(A598,'Part Master'!$A$2:$A$1001,0)),"")</f>
        <v/>
      </c>
      <c r="R598" s="81" t="str">
        <f t="shared" si="85"/>
        <v/>
      </c>
      <c r="S598" s="81" t="str">
        <f t="shared" si="86"/>
        <v/>
      </c>
      <c r="T598" s="82" t="str">
        <f t="shared" si="87"/>
        <v/>
      </c>
      <c r="U598" s="82" t="str">
        <f t="shared" si="88"/>
        <v/>
      </c>
      <c r="V598" s="82" t="str">
        <f t="shared" si="89"/>
        <v/>
      </c>
    </row>
    <row r="599" spans="1:22" x14ac:dyDescent="0.3">
      <c r="A599" s="6"/>
      <c r="B599" s="43"/>
      <c r="C599" s="67" t="str">
        <f>IFERROR(INDEX('Part Master'!$B$2:$B$1001,MATCH(A599,'Part Master'!$A$2:$A$1001,0)),"")</f>
        <v/>
      </c>
      <c r="D599" s="83" t="str">
        <f t="shared" si="81"/>
        <v/>
      </c>
      <c r="E599" s="68" t="str">
        <f>IFERROR(INDEX('Part Master'!$C$2:$C$1001,MATCH(A599,'Part Master'!$A$2:$A$1001,0)),"")</f>
        <v/>
      </c>
      <c r="F599" s="67" t="str">
        <f>IFERROR(INDEX('Part Master'!$D$2:$D$1001,MATCH(A599,'Part Master'!$A$2:$A$1001,0)),"")</f>
        <v/>
      </c>
      <c r="G599" s="78" t="str">
        <f>IFERROR(INDEX('Part Master'!$E$2:$E$1001,MATCH(A599,'Part Master'!$A$2:$A$1001,0)),"")</f>
        <v/>
      </c>
      <c r="H599" s="84" t="str">
        <f t="shared" si="82"/>
        <v/>
      </c>
      <c r="I599" s="67" t="str">
        <f>IFERROR(INDEX('Part Master'!$F$2:$F$1001,MATCH(A599,'Part Master'!$A$2:$A$1001,0)),"")</f>
        <v/>
      </c>
      <c r="J599" s="67" t="str">
        <f>IFERROR(INDEX('Part Master'!$G$2:$G$1001,MATCH(A599,'Part Master'!$A$2:$A$1001,0)),"")</f>
        <v/>
      </c>
      <c r="K599" s="78" t="str">
        <f>IFERROR(INDEX('Part Master'!$H$2:$H$1001,MATCH(A599,'Part Master'!$A$2:$A$1001,0)),"")</f>
        <v/>
      </c>
      <c r="L599" s="84" t="str">
        <f t="shared" si="83"/>
        <v/>
      </c>
      <c r="M599" s="67" t="str">
        <f>IFERROR(INDEX('Part Master'!$I$2:$I$1001,MATCH(A599,'Part Master'!$A$2:$A$1001,0)),"")</f>
        <v/>
      </c>
      <c r="N599" s="67" t="str">
        <f>IFERROR(INDEX('Part Master'!$J$2:$J$1001,MATCH(A599,'Part Master'!$A$2:$A$1001,0)),"")</f>
        <v/>
      </c>
      <c r="O599" s="78" t="str">
        <f>IFERROR(INDEX('Part Master'!$K$2:$K$1001,MATCH(A599,'Part Master'!$A$2:$A$1001,0)),"")</f>
        <v/>
      </c>
      <c r="P599" s="84" t="str">
        <f t="shared" si="84"/>
        <v/>
      </c>
      <c r="Q599" s="78" t="str">
        <f>IFERROR(INDEX('Part Master'!$L$2:$L$1001,MATCH(A599,'Part Master'!$A$2:$A$1001,0)),"")</f>
        <v/>
      </c>
      <c r="R599" s="84" t="str">
        <f t="shared" si="85"/>
        <v/>
      </c>
      <c r="S599" s="84" t="str">
        <f t="shared" si="86"/>
        <v/>
      </c>
      <c r="T599" s="82" t="str">
        <f t="shared" si="87"/>
        <v/>
      </c>
      <c r="U599" s="82" t="str">
        <f t="shared" si="88"/>
        <v/>
      </c>
      <c r="V599" s="82" t="str">
        <f t="shared" si="89"/>
        <v/>
      </c>
    </row>
    <row r="600" spans="1:22" x14ac:dyDescent="0.3">
      <c r="A600" s="6"/>
      <c r="B600" s="43"/>
      <c r="C600" s="67" t="str">
        <f>IFERROR(INDEX('Part Master'!$B$2:$B$1001,MATCH(A600,'Part Master'!$A$2:$A$1001,0)),"")</f>
        <v/>
      </c>
      <c r="D600" s="80" t="str">
        <f t="shared" si="81"/>
        <v/>
      </c>
      <c r="E600" s="68" t="str">
        <f>IFERROR(INDEX('Part Master'!$C$2:$C$1001,MATCH(A600,'Part Master'!$A$2:$A$1001,0)),"")</f>
        <v/>
      </c>
      <c r="F600" s="67" t="str">
        <f>IFERROR(INDEX('Part Master'!$D$2:$D$1001,MATCH(A600,'Part Master'!$A$2:$A$1001,0)),"")</f>
        <v/>
      </c>
      <c r="G600" s="78" t="str">
        <f>IFERROR(INDEX('Part Master'!$E$2:$E$1001,MATCH(A600,'Part Master'!$A$2:$A$1001,0)),"")</f>
        <v/>
      </c>
      <c r="H600" s="81" t="str">
        <f t="shared" si="82"/>
        <v/>
      </c>
      <c r="I600" s="67" t="str">
        <f>IFERROR(INDEX('Part Master'!$F$2:$F$1001,MATCH(A600,'Part Master'!$A$2:$A$1001,0)),"")</f>
        <v/>
      </c>
      <c r="J600" s="67" t="str">
        <f>IFERROR(INDEX('Part Master'!$G$2:$G$1001,MATCH(A600,'Part Master'!$A$2:$A$1001,0)),"")</f>
        <v/>
      </c>
      <c r="K600" s="78" t="str">
        <f>IFERROR(INDEX('Part Master'!$H$2:$H$1001,MATCH(A600,'Part Master'!$A$2:$A$1001,0)),"")</f>
        <v/>
      </c>
      <c r="L600" s="81" t="str">
        <f t="shared" si="83"/>
        <v/>
      </c>
      <c r="M600" s="67" t="str">
        <f>IFERROR(INDEX('Part Master'!$I$2:$I$1001,MATCH(A600,'Part Master'!$A$2:$A$1001,0)),"")</f>
        <v/>
      </c>
      <c r="N600" s="67" t="str">
        <f>IFERROR(INDEX('Part Master'!$J$2:$J$1001,MATCH(A600,'Part Master'!$A$2:$A$1001,0)),"")</f>
        <v/>
      </c>
      <c r="O600" s="78" t="str">
        <f>IFERROR(INDEX('Part Master'!$K$2:$K$1001,MATCH(A600,'Part Master'!$A$2:$A$1001,0)),"")</f>
        <v/>
      </c>
      <c r="P600" s="81" t="str">
        <f t="shared" si="84"/>
        <v/>
      </c>
      <c r="Q600" s="78" t="str">
        <f>IFERROR(INDEX('Part Master'!$L$2:$L$1001,MATCH(A600,'Part Master'!$A$2:$A$1001,0)),"")</f>
        <v/>
      </c>
      <c r="R600" s="81" t="str">
        <f t="shared" si="85"/>
        <v/>
      </c>
      <c r="S600" s="81" t="str">
        <f t="shared" si="86"/>
        <v/>
      </c>
      <c r="T600" s="82" t="str">
        <f t="shared" si="87"/>
        <v/>
      </c>
      <c r="U600" s="82" t="str">
        <f t="shared" si="88"/>
        <v/>
      </c>
      <c r="V600" s="82" t="str">
        <f t="shared" si="89"/>
        <v/>
      </c>
    </row>
    <row r="601" spans="1:22" x14ac:dyDescent="0.3">
      <c r="A601" s="6"/>
      <c r="B601" s="43"/>
      <c r="C601" s="67" t="str">
        <f>IFERROR(INDEX('Part Master'!$B$2:$B$1001,MATCH(A601,'Part Master'!$A$2:$A$1001,0)),"")</f>
        <v/>
      </c>
      <c r="D601" s="83" t="str">
        <f t="shared" si="81"/>
        <v/>
      </c>
      <c r="E601" s="68" t="str">
        <f>IFERROR(INDEX('Part Master'!$C$2:$C$1001,MATCH(A601,'Part Master'!$A$2:$A$1001,0)),"")</f>
        <v/>
      </c>
      <c r="F601" s="67" t="str">
        <f>IFERROR(INDEX('Part Master'!$D$2:$D$1001,MATCH(A601,'Part Master'!$A$2:$A$1001,0)),"")</f>
        <v/>
      </c>
      <c r="G601" s="78" t="str">
        <f>IFERROR(INDEX('Part Master'!$E$2:$E$1001,MATCH(A601,'Part Master'!$A$2:$A$1001,0)),"")</f>
        <v/>
      </c>
      <c r="H601" s="84" t="str">
        <f t="shared" si="82"/>
        <v/>
      </c>
      <c r="I601" s="67" t="str">
        <f>IFERROR(INDEX('Part Master'!$F$2:$F$1001,MATCH(A601,'Part Master'!$A$2:$A$1001,0)),"")</f>
        <v/>
      </c>
      <c r="J601" s="67" t="str">
        <f>IFERROR(INDEX('Part Master'!$G$2:$G$1001,MATCH(A601,'Part Master'!$A$2:$A$1001,0)),"")</f>
        <v/>
      </c>
      <c r="K601" s="78" t="str">
        <f>IFERROR(INDEX('Part Master'!$H$2:$H$1001,MATCH(A601,'Part Master'!$A$2:$A$1001,0)),"")</f>
        <v/>
      </c>
      <c r="L601" s="84" t="str">
        <f t="shared" si="83"/>
        <v/>
      </c>
      <c r="M601" s="67" t="str">
        <f>IFERROR(INDEX('Part Master'!$I$2:$I$1001,MATCH(A601,'Part Master'!$A$2:$A$1001,0)),"")</f>
        <v/>
      </c>
      <c r="N601" s="67" t="str">
        <f>IFERROR(INDEX('Part Master'!$J$2:$J$1001,MATCH(A601,'Part Master'!$A$2:$A$1001,0)),"")</f>
        <v/>
      </c>
      <c r="O601" s="78" t="str">
        <f>IFERROR(INDEX('Part Master'!$K$2:$K$1001,MATCH(A601,'Part Master'!$A$2:$A$1001,0)),"")</f>
        <v/>
      </c>
      <c r="P601" s="84" t="str">
        <f t="shared" si="84"/>
        <v/>
      </c>
      <c r="Q601" s="78" t="str">
        <f>IFERROR(INDEX('Part Master'!$L$2:$L$1001,MATCH(A601,'Part Master'!$A$2:$A$1001,0)),"")</f>
        <v/>
      </c>
      <c r="R601" s="84" t="str">
        <f t="shared" si="85"/>
        <v/>
      </c>
      <c r="S601" s="84" t="str">
        <f t="shared" si="86"/>
        <v/>
      </c>
      <c r="T601" s="82" t="str">
        <f t="shared" si="87"/>
        <v/>
      </c>
      <c r="U601" s="82" t="str">
        <f t="shared" si="88"/>
        <v/>
      </c>
      <c r="V601" s="82" t="str">
        <f t="shared" si="89"/>
        <v/>
      </c>
    </row>
    <row r="602" spans="1:22" x14ac:dyDescent="0.3">
      <c r="A602" s="6"/>
      <c r="B602" s="43"/>
      <c r="C602" s="67" t="str">
        <f>IFERROR(INDEX('Part Master'!$B$2:$B$1001,MATCH(A602,'Part Master'!$A$2:$A$1001,0)),"")</f>
        <v/>
      </c>
      <c r="D602" s="80" t="str">
        <f t="shared" si="81"/>
        <v/>
      </c>
      <c r="E602" s="68" t="str">
        <f>IFERROR(INDEX('Part Master'!$C$2:$C$1001,MATCH(A602,'Part Master'!$A$2:$A$1001,0)),"")</f>
        <v/>
      </c>
      <c r="F602" s="67" t="str">
        <f>IFERROR(INDEX('Part Master'!$D$2:$D$1001,MATCH(A602,'Part Master'!$A$2:$A$1001,0)),"")</f>
        <v/>
      </c>
      <c r="G602" s="78" t="str">
        <f>IFERROR(INDEX('Part Master'!$E$2:$E$1001,MATCH(A602,'Part Master'!$A$2:$A$1001,0)),"")</f>
        <v/>
      </c>
      <c r="H602" s="81" t="str">
        <f t="shared" si="82"/>
        <v/>
      </c>
      <c r="I602" s="67" t="str">
        <f>IFERROR(INDEX('Part Master'!$F$2:$F$1001,MATCH(A602,'Part Master'!$A$2:$A$1001,0)),"")</f>
        <v/>
      </c>
      <c r="J602" s="67" t="str">
        <f>IFERROR(INDEX('Part Master'!$G$2:$G$1001,MATCH(A602,'Part Master'!$A$2:$A$1001,0)),"")</f>
        <v/>
      </c>
      <c r="K602" s="78" t="str">
        <f>IFERROR(INDEX('Part Master'!$H$2:$H$1001,MATCH(A602,'Part Master'!$A$2:$A$1001,0)),"")</f>
        <v/>
      </c>
      <c r="L602" s="81" t="str">
        <f t="shared" si="83"/>
        <v/>
      </c>
      <c r="M602" s="67" t="str">
        <f>IFERROR(INDEX('Part Master'!$I$2:$I$1001,MATCH(A602,'Part Master'!$A$2:$A$1001,0)),"")</f>
        <v/>
      </c>
      <c r="N602" s="67" t="str">
        <f>IFERROR(INDEX('Part Master'!$J$2:$J$1001,MATCH(A602,'Part Master'!$A$2:$A$1001,0)),"")</f>
        <v/>
      </c>
      <c r="O602" s="78" t="str">
        <f>IFERROR(INDEX('Part Master'!$K$2:$K$1001,MATCH(A602,'Part Master'!$A$2:$A$1001,0)),"")</f>
        <v/>
      </c>
      <c r="P602" s="81" t="str">
        <f t="shared" si="84"/>
        <v/>
      </c>
      <c r="Q602" s="78" t="str">
        <f>IFERROR(INDEX('Part Master'!$L$2:$L$1001,MATCH(A602,'Part Master'!$A$2:$A$1001,0)),"")</f>
        <v/>
      </c>
      <c r="R602" s="81" t="str">
        <f t="shared" si="85"/>
        <v/>
      </c>
      <c r="S602" s="81" t="str">
        <f t="shared" si="86"/>
        <v/>
      </c>
      <c r="T602" s="82" t="str">
        <f t="shared" si="87"/>
        <v/>
      </c>
      <c r="U602" s="82" t="str">
        <f t="shared" si="88"/>
        <v/>
      </c>
      <c r="V602" s="82" t="str">
        <f t="shared" si="89"/>
        <v/>
      </c>
    </row>
    <row r="603" spans="1:22" x14ac:dyDescent="0.3">
      <c r="A603" s="6"/>
      <c r="B603" s="43"/>
      <c r="C603" s="67" t="str">
        <f>IFERROR(INDEX('Part Master'!$B$2:$B$1001,MATCH(A603,'Part Master'!$A$2:$A$1001,0)),"")</f>
        <v/>
      </c>
      <c r="D603" s="83" t="str">
        <f t="shared" si="81"/>
        <v/>
      </c>
      <c r="E603" s="68" t="str">
        <f>IFERROR(INDEX('Part Master'!$C$2:$C$1001,MATCH(A603,'Part Master'!$A$2:$A$1001,0)),"")</f>
        <v/>
      </c>
      <c r="F603" s="67" t="str">
        <f>IFERROR(INDEX('Part Master'!$D$2:$D$1001,MATCH(A603,'Part Master'!$A$2:$A$1001,0)),"")</f>
        <v/>
      </c>
      <c r="G603" s="78" t="str">
        <f>IFERROR(INDEX('Part Master'!$E$2:$E$1001,MATCH(A603,'Part Master'!$A$2:$A$1001,0)),"")</f>
        <v/>
      </c>
      <c r="H603" s="84" t="str">
        <f t="shared" si="82"/>
        <v/>
      </c>
      <c r="I603" s="67" t="str">
        <f>IFERROR(INDEX('Part Master'!$F$2:$F$1001,MATCH(A603,'Part Master'!$A$2:$A$1001,0)),"")</f>
        <v/>
      </c>
      <c r="J603" s="67" t="str">
        <f>IFERROR(INDEX('Part Master'!$G$2:$G$1001,MATCH(A603,'Part Master'!$A$2:$A$1001,0)),"")</f>
        <v/>
      </c>
      <c r="K603" s="78" t="str">
        <f>IFERROR(INDEX('Part Master'!$H$2:$H$1001,MATCH(A603,'Part Master'!$A$2:$A$1001,0)),"")</f>
        <v/>
      </c>
      <c r="L603" s="84" t="str">
        <f t="shared" si="83"/>
        <v/>
      </c>
      <c r="M603" s="67" t="str">
        <f>IFERROR(INDEX('Part Master'!$I$2:$I$1001,MATCH(A603,'Part Master'!$A$2:$A$1001,0)),"")</f>
        <v/>
      </c>
      <c r="N603" s="67" t="str">
        <f>IFERROR(INDEX('Part Master'!$J$2:$J$1001,MATCH(A603,'Part Master'!$A$2:$A$1001,0)),"")</f>
        <v/>
      </c>
      <c r="O603" s="78" t="str">
        <f>IFERROR(INDEX('Part Master'!$K$2:$K$1001,MATCH(A603,'Part Master'!$A$2:$A$1001,0)),"")</f>
        <v/>
      </c>
      <c r="P603" s="84" t="str">
        <f t="shared" si="84"/>
        <v/>
      </c>
      <c r="Q603" s="78" t="str">
        <f>IFERROR(INDEX('Part Master'!$L$2:$L$1001,MATCH(A603,'Part Master'!$A$2:$A$1001,0)),"")</f>
        <v/>
      </c>
      <c r="R603" s="84" t="str">
        <f t="shared" si="85"/>
        <v/>
      </c>
      <c r="S603" s="84" t="str">
        <f t="shared" si="86"/>
        <v/>
      </c>
      <c r="T603" s="82" t="str">
        <f t="shared" si="87"/>
        <v/>
      </c>
      <c r="U603" s="82" t="str">
        <f t="shared" si="88"/>
        <v/>
      </c>
      <c r="V603" s="82" t="str">
        <f t="shared" si="89"/>
        <v/>
      </c>
    </row>
    <row r="604" spans="1:22" x14ac:dyDescent="0.3">
      <c r="A604" s="6"/>
      <c r="B604" s="43"/>
      <c r="C604" s="67" t="str">
        <f>IFERROR(INDEX('Part Master'!$B$2:$B$1001,MATCH(A604,'Part Master'!$A$2:$A$1001,0)),"")</f>
        <v/>
      </c>
      <c r="D604" s="80" t="str">
        <f t="shared" si="81"/>
        <v/>
      </c>
      <c r="E604" s="68" t="str">
        <f>IFERROR(INDEX('Part Master'!$C$2:$C$1001,MATCH(A604,'Part Master'!$A$2:$A$1001,0)),"")</f>
        <v/>
      </c>
      <c r="F604" s="67" t="str">
        <f>IFERROR(INDEX('Part Master'!$D$2:$D$1001,MATCH(A604,'Part Master'!$A$2:$A$1001,0)),"")</f>
        <v/>
      </c>
      <c r="G604" s="78" t="str">
        <f>IFERROR(INDEX('Part Master'!$E$2:$E$1001,MATCH(A604,'Part Master'!$A$2:$A$1001,0)),"")</f>
        <v/>
      </c>
      <c r="H604" s="81" t="str">
        <f t="shared" si="82"/>
        <v/>
      </c>
      <c r="I604" s="67" t="str">
        <f>IFERROR(INDEX('Part Master'!$F$2:$F$1001,MATCH(A604,'Part Master'!$A$2:$A$1001,0)),"")</f>
        <v/>
      </c>
      <c r="J604" s="67" t="str">
        <f>IFERROR(INDEX('Part Master'!$G$2:$G$1001,MATCH(A604,'Part Master'!$A$2:$A$1001,0)),"")</f>
        <v/>
      </c>
      <c r="K604" s="78" t="str">
        <f>IFERROR(INDEX('Part Master'!$H$2:$H$1001,MATCH(A604,'Part Master'!$A$2:$A$1001,0)),"")</f>
        <v/>
      </c>
      <c r="L604" s="81" t="str">
        <f t="shared" si="83"/>
        <v/>
      </c>
      <c r="M604" s="67" t="str">
        <f>IFERROR(INDEX('Part Master'!$I$2:$I$1001,MATCH(A604,'Part Master'!$A$2:$A$1001,0)),"")</f>
        <v/>
      </c>
      <c r="N604" s="67" t="str">
        <f>IFERROR(INDEX('Part Master'!$J$2:$J$1001,MATCH(A604,'Part Master'!$A$2:$A$1001,0)),"")</f>
        <v/>
      </c>
      <c r="O604" s="78" t="str">
        <f>IFERROR(INDEX('Part Master'!$K$2:$K$1001,MATCH(A604,'Part Master'!$A$2:$A$1001,0)),"")</f>
        <v/>
      </c>
      <c r="P604" s="81" t="str">
        <f t="shared" si="84"/>
        <v/>
      </c>
      <c r="Q604" s="78" t="str">
        <f>IFERROR(INDEX('Part Master'!$L$2:$L$1001,MATCH(A604,'Part Master'!$A$2:$A$1001,0)),"")</f>
        <v/>
      </c>
      <c r="R604" s="81" t="str">
        <f t="shared" si="85"/>
        <v/>
      </c>
      <c r="S604" s="81" t="str">
        <f t="shared" si="86"/>
        <v/>
      </c>
      <c r="T604" s="82" t="str">
        <f t="shared" si="87"/>
        <v/>
      </c>
      <c r="U604" s="82" t="str">
        <f t="shared" si="88"/>
        <v/>
      </c>
      <c r="V604" s="82" t="str">
        <f t="shared" si="89"/>
        <v/>
      </c>
    </row>
    <row r="605" spans="1:22" x14ac:dyDescent="0.3">
      <c r="A605" s="6"/>
      <c r="B605" s="43"/>
      <c r="C605" s="67" t="str">
        <f>IFERROR(INDEX('Part Master'!$B$2:$B$1001,MATCH(A605,'Part Master'!$A$2:$A$1001,0)),"")</f>
        <v/>
      </c>
      <c r="D605" s="83" t="str">
        <f t="shared" si="81"/>
        <v/>
      </c>
      <c r="E605" s="68" t="str">
        <f>IFERROR(INDEX('Part Master'!$C$2:$C$1001,MATCH(A605,'Part Master'!$A$2:$A$1001,0)),"")</f>
        <v/>
      </c>
      <c r="F605" s="67" t="str">
        <f>IFERROR(INDEX('Part Master'!$D$2:$D$1001,MATCH(A605,'Part Master'!$A$2:$A$1001,0)),"")</f>
        <v/>
      </c>
      <c r="G605" s="78" t="str">
        <f>IFERROR(INDEX('Part Master'!$E$2:$E$1001,MATCH(A605,'Part Master'!$A$2:$A$1001,0)),"")</f>
        <v/>
      </c>
      <c r="H605" s="84" t="str">
        <f t="shared" si="82"/>
        <v/>
      </c>
      <c r="I605" s="67" t="str">
        <f>IFERROR(INDEX('Part Master'!$F$2:$F$1001,MATCH(A605,'Part Master'!$A$2:$A$1001,0)),"")</f>
        <v/>
      </c>
      <c r="J605" s="67" t="str">
        <f>IFERROR(INDEX('Part Master'!$G$2:$G$1001,MATCH(A605,'Part Master'!$A$2:$A$1001,0)),"")</f>
        <v/>
      </c>
      <c r="K605" s="78" t="str">
        <f>IFERROR(INDEX('Part Master'!$H$2:$H$1001,MATCH(A605,'Part Master'!$A$2:$A$1001,0)),"")</f>
        <v/>
      </c>
      <c r="L605" s="84" t="str">
        <f t="shared" si="83"/>
        <v/>
      </c>
      <c r="M605" s="67" t="str">
        <f>IFERROR(INDEX('Part Master'!$I$2:$I$1001,MATCH(A605,'Part Master'!$A$2:$A$1001,0)),"")</f>
        <v/>
      </c>
      <c r="N605" s="67" t="str">
        <f>IFERROR(INDEX('Part Master'!$J$2:$J$1001,MATCH(A605,'Part Master'!$A$2:$A$1001,0)),"")</f>
        <v/>
      </c>
      <c r="O605" s="78" t="str">
        <f>IFERROR(INDEX('Part Master'!$K$2:$K$1001,MATCH(A605,'Part Master'!$A$2:$A$1001,0)),"")</f>
        <v/>
      </c>
      <c r="P605" s="84" t="str">
        <f t="shared" si="84"/>
        <v/>
      </c>
      <c r="Q605" s="78" t="str">
        <f>IFERROR(INDEX('Part Master'!$L$2:$L$1001,MATCH(A605,'Part Master'!$A$2:$A$1001,0)),"")</f>
        <v/>
      </c>
      <c r="R605" s="84" t="str">
        <f t="shared" si="85"/>
        <v/>
      </c>
      <c r="S605" s="84" t="str">
        <f t="shared" si="86"/>
        <v/>
      </c>
      <c r="T605" s="82" t="str">
        <f t="shared" si="87"/>
        <v/>
      </c>
      <c r="U605" s="82" t="str">
        <f t="shared" si="88"/>
        <v/>
      </c>
      <c r="V605" s="82" t="str">
        <f t="shared" si="89"/>
        <v/>
      </c>
    </row>
    <row r="606" spans="1:22" x14ac:dyDescent="0.3">
      <c r="A606" s="6"/>
      <c r="B606" s="43"/>
      <c r="C606" s="67" t="str">
        <f>IFERROR(INDEX('Part Master'!$B$2:$B$1001,MATCH(A606,'Part Master'!$A$2:$A$1001,0)),"")</f>
        <v/>
      </c>
      <c r="D606" s="80" t="str">
        <f t="shared" si="81"/>
        <v/>
      </c>
      <c r="E606" s="68" t="str">
        <f>IFERROR(INDEX('Part Master'!$C$2:$C$1001,MATCH(A606,'Part Master'!$A$2:$A$1001,0)),"")</f>
        <v/>
      </c>
      <c r="F606" s="67" t="str">
        <f>IFERROR(INDEX('Part Master'!$D$2:$D$1001,MATCH(A606,'Part Master'!$A$2:$A$1001,0)),"")</f>
        <v/>
      </c>
      <c r="G606" s="78" t="str">
        <f>IFERROR(INDEX('Part Master'!$E$2:$E$1001,MATCH(A606,'Part Master'!$A$2:$A$1001,0)),"")</f>
        <v/>
      </c>
      <c r="H606" s="81" t="str">
        <f t="shared" si="82"/>
        <v/>
      </c>
      <c r="I606" s="67" t="str">
        <f>IFERROR(INDEX('Part Master'!$F$2:$F$1001,MATCH(A606,'Part Master'!$A$2:$A$1001,0)),"")</f>
        <v/>
      </c>
      <c r="J606" s="67" t="str">
        <f>IFERROR(INDEX('Part Master'!$G$2:$G$1001,MATCH(A606,'Part Master'!$A$2:$A$1001,0)),"")</f>
        <v/>
      </c>
      <c r="K606" s="78" t="str">
        <f>IFERROR(INDEX('Part Master'!$H$2:$H$1001,MATCH(A606,'Part Master'!$A$2:$A$1001,0)),"")</f>
        <v/>
      </c>
      <c r="L606" s="81" t="str">
        <f t="shared" si="83"/>
        <v/>
      </c>
      <c r="M606" s="67" t="str">
        <f>IFERROR(INDEX('Part Master'!$I$2:$I$1001,MATCH(A606,'Part Master'!$A$2:$A$1001,0)),"")</f>
        <v/>
      </c>
      <c r="N606" s="67" t="str">
        <f>IFERROR(INDEX('Part Master'!$J$2:$J$1001,MATCH(A606,'Part Master'!$A$2:$A$1001,0)),"")</f>
        <v/>
      </c>
      <c r="O606" s="78" t="str">
        <f>IFERROR(INDEX('Part Master'!$K$2:$K$1001,MATCH(A606,'Part Master'!$A$2:$A$1001,0)),"")</f>
        <v/>
      </c>
      <c r="P606" s="81" t="str">
        <f t="shared" si="84"/>
        <v/>
      </c>
      <c r="Q606" s="78" t="str">
        <f>IFERROR(INDEX('Part Master'!$L$2:$L$1001,MATCH(A606,'Part Master'!$A$2:$A$1001,0)),"")</f>
        <v/>
      </c>
      <c r="R606" s="81" t="str">
        <f t="shared" si="85"/>
        <v/>
      </c>
      <c r="S606" s="81" t="str">
        <f t="shared" si="86"/>
        <v/>
      </c>
      <c r="T606" s="82" t="str">
        <f t="shared" si="87"/>
        <v/>
      </c>
      <c r="U606" s="82" t="str">
        <f t="shared" si="88"/>
        <v/>
      </c>
      <c r="V606" s="82" t="str">
        <f t="shared" si="89"/>
        <v/>
      </c>
    </row>
    <row r="607" spans="1:22" x14ac:dyDescent="0.3">
      <c r="A607" s="6"/>
      <c r="B607" s="43"/>
      <c r="C607" s="67" t="str">
        <f>IFERROR(INDEX('Part Master'!$B$2:$B$1001,MATCH(A607,'Part Master'!$A$2:$A$1001,0)),"")</f>
        <v/>
      </c>
      <c r="D607" s="83" t="str">
        <f t="shared" si="81"/>
        <v/>
      </c>
      <c r="E607" s="68" t="str">
        <f>IFERROR(INDEX('Part Master'!$C$2:$C$1001,MATCH(A607,'Part Master'!$A$2:$A$1001,0)),"")</f>
        <v/>
      </c>
      <c r="F607" s="67" t="str">
        <f>IFERROR(INDEX('Part Master'!$D$2:$D$1001,MATCH(A607,'Part Master'!$A$2:$A$1001,0)),"")</f>
        <v/>
      </c>
      <c r="G607" s="78" t="str">
        <f>IFERROR(INDEX('Part Master'!$E$2:$E$1001,MATCH(A607,'Part Master'!$A$2:$A$1001,0)),"")</f>
        <v/>
      </c>
      <c r="H607" s="84" t="str">
        <f t="shared" si="82"/>
        <v/>
      </c>
      <c r="I607" s="67" t="str">
        <f>IFERROR(INDEX('Part Master'!$F$2:$F$1001,MATCH(A607,'Part Master'!$A$2:$A$1001,0)),"")</f>
        <v/>
      </c>
      <c r="J607" s="67" t="str">
        <f>IFERROR(INDEX('Part Master'!$G$2:$G$1001,MATCH(A607,'Part Master'!$A$2:$A$1001,0)),"")</f>
        <v/>
      </c>
      <c r="K607" s="78" t="str">
        <f>IFERROR(INDEX('Part Master'!$H$2:$H$1001,MATCH(A607,'Part Master'!$A$2:$A$1001,0)),"")</f>
        <v/>
      </c>
      <c r="L607" s="84" t="str">
        <f t="shared" si="83"/>
        <v/>
      </c>
      <c r="M607" s="67" t="str">
        <f>IFERROR(INDEX('Part Master'!$I$2:$I$1001,MATCH(A607,'Part Master'!$A$2:$A$1001,0)),"")</f>
        <v/>
      </c>
      <c r="N607" s="67" t="str">
        <f>IFERROR(INDEX('Part Master'!$J$2:$J$1001,MATCH(A607,'Part Master'!$A$2:$A$1001,0)),"")</f>
        <v/>
      </c>
      <c r="O607" s="78" t="str">
        <f>IFERROR(INDEX('Part Master'!$K$2:$K$1001,MATCH(A607,'Part Master'!$A$2:$A$1001,0)),"")</f>
        <v/>
      </c>
      <c r="P607" s="84" t="str">
        <f t="shared" si="84"/>
        <v/>
      </c>
      <c r="Q607" s="78" t="str">
        <f>IFERROR(INDEX('Part Master'!$L$2:$L$1001,MATCH(A607,'Part Master'!$A$2:$A$1001,0)),"")</f>
        <v/>
      </c>
      <c r="R607" s="84" t="str">
        <f t="shared" si="85"/>
        <v/>
      </c>
      <c r="S607" s="84" t="str">
        <f t="shared" si="86"/>
        <v/>
      </c>
      <c r="T607" s="82" t="str">
        <f t="shared" si="87"/>
        <v/>
      </c>
      <c r="U607" s="82" t="str">
        <f t="shared" si="88"/>
        <v/>
      </c>
      <c r="V607" s="82" t="str">
        <f t="shared" si="89"/>
        <v/>
      </c>
    </row>
    <row r="608" spans="1:22" x14ac:dyDescent="0.3">
      <c r="A608" s="6"/>
      <c r="B608" s="43"/>
      <c r="C608" s="67" t="str">
        <f>IFERROR(INDEX('Part Master'!$B$2:$B$1001,MATCH(A608,'Part Master'!$A$2:$A$1001,0)),"")</f>
        <v/>
      </c>
      <c r="D608" s="80" t="str">
        <f t="shared" si="81"/>
        <v/>
      </c>
      <c r="E608" s="68" t="str">
        <f>IFERROR(INDEX('Part Master'!$C$2:$C$1001,MATCH(A608,'Part Master'!$A$2:$A$1001,0)),"")</f>
        <v/>
      </c>
      <c r="F608" s="67" t="str">
        <f>IFERROR(INDEX('Part Master'!$D$2:$D$1001,MATCH(A608,'Part Master'!$A$2:$A$1001,0)),"")</f>
        <v/>
      </c>
      <c r="G608" s="78" t="str">
        <f>IFERROR(INDEX('Part Master'!$E$2:$E$1001,MATCH(A608,'Part Master'!$A$2:$A$1001,0)),"")</f>
        <v/>
      </c>
      <c r="H608" s="81" t="str">
        <f t="shared" si="82"/>
        <v/>
      </c>
      <c r="I608" s="67" t="str">
        <f>IFERROR(INDEX('Part Master'!$F$2:$F$1001,MATCH(A608,'Part Master'!$A$2:$A$1001,0)),"")</f>
        <v/>
      </c>
      <c r="J608" s="67" t="str">
        <f>IFERROR(INDEX('Part Master'!$G$2:$G$1001,MATCH(A608,'Part Master'!$A$2:$A$1001,0)),"")</f>
        <v/>
      </c>
      <c r="K608" s="78" t="str">
        <f>IFERROR(INDEX('Part Master'!$H$2:$H$1001,MATCH(A608,'Part Master'!$A$2:$A$1001,0)),"")</f>
        <v/>
      </c>
      <c r="L608" s="81" t="str">
        <f t="shared" si="83"/>
        <v/>
      </c>
      <c r="M608" s="67" t="str">
        <f>IFERROR(INDEX('Part Master'!$I$2:$I$1001,MATCH(A608,'Part Master'!$A$2:$A$1001,0)),"")</f>
        <v/>
      </c>
      <c r="N608" s="67" t="str">
        <f>IFERROR(INDEX('Part Master'!$J$2:$J$1001,MATCH(A608,'Part Master'!$A$2:$A$1001,0)),"")</f>
        <v/>
      </c>
      <c r="O608" s="78" t="str">
        <f>IFERROR(INDEX('Part Master'!$K$2:$K$1001,MATCH(A608,'Part Master'!$A$2:$A$1001,0)),"")</f>
        <v/>
      </c>
      <c r="P608" s="81" t="str">
        <f t="shared" si="84"/>
        <v/>
      </c>
      <c r="Q608" s="78" t="str">
        <f>IFERROR(INDEX('Part Master'!$L$2:$L$1001,MATCH(A608,'Part Master'!$A$2:$A$1001,0)),"")</f>
        <v/>
      </c>
      <c r="R608" s="81" t="str">
        <f t="shared" si="85"/>
        <v/>
      </c>
      <c r="S608" s="81" t="str">
        <f t="shared" si="86"/>
        <v/>
      </c>
      <c r="T608" s="82" t="str">
        <f t="shared" si="87"/>
        <v/>
      </c>
      <c r="U608" s="82" t="str">
        <f t="shared" si="88"/>
        <v/>
      </c>
      <c r="V608" s="82" t="str">
        <f t="shared" si="89"/>
        <v/>
      </c>
    </row>
    <row r="609" spans="1:22" x14ac:dyDescent="0.3">
      <c r="A609" s="6"/>
      <c r="B609" s="43"/>
      <c r="C609" s="67" t="str">
        <f>IFERROR(INDEX('Part Master'!$B$2:$B$1001,MATCH(A609,'Part Master'!$A$2:$A$1001,0)),"")</f>
        <v/>
      </c>
      <c r="D609" s="83" t="str">
        <f t="shared" si="81"/>
        <v/>
      </c>
      <c r="E609" s="68" t="str">
        <f>IFERROR(INDEX('Part Master'!$C$2:$C$1001,MATCH(A609,'Part Master'!$A$2:$A$1001,0)),"")</f>
        <v/>
      </c>
      <c r="F609" s="67" t="str">
        <f>IFERROR(INDEX('Part Master'!$D$2:$D$1001,MATCH(A609,'Part Master'!$A$2:$A$1001,0)),"")</f>
        <v/>
      </c>
      <c r="G609" s="78" t="str">
        <f>IFERROR(INDEX('Part Master'!$E$2:$E$1001,MATCH(A609,'Part Master'!$A$2:$A$1001,0)),"")</f>
        <v/>
      </c>
      <c r="H609" s="84" t="str">
        <f t="shared" si="82"/>
        <v/>
      </c>
      <c r="I609" s="67" t="str">
        <f>IFERROR(INDEX('Part Master'!$F$2:$F$1001,MATCH(A609,'Part Master'!$A$2:$A$1001,0)),"")</f>
        <v/>
      </c>
      <c r="J609" s="67" t="str">
        <f>IFERROR(INDEX('Part Master'!$G$2:$G$1001,MATCH(A609,'Part Master'!$A$2:$A$1001,0)),"")</f>
        <v/>
      </c>
      <c r="K609" s="78" t="str">
        <f>IFERROR(INDEX('Part Master'!$H$2:$H$1001,MATCH(A609,'Part Master'!$A$2:$A$1001,0)),"")</f>
        <v/>
      </c>
      <c r="L609" s="84" t="str">
        <f t="shared" si="83"/>
        <v/>
      </c>
      <c r="M609" s="67" t="str">
        <f>IFERROR(INDEX('Part Master'!$I$2:$I$1001,MATCH(A609,'Part Master'!$A$2:$A$1001,0)),"")</f>
        <v/>
      </c>
      <c r="N609" s="67" t="str">
        <f>IFERROR(INDEX('Part Master'!$J$2:$J$1001,MATCH(A609,'Part Master'!$A$2:$A$1001,0)),"")</f>
        <v/>
      </c>
      <c r="O609" s="78" t="str">
        <f>IFERROR(INDEX('Part Master'!$K$2:$K$1001,MATCH(A609,'Part Master'!$A$2:$A$1001,0)),"")</f>
        <v/>
      </c>
      <c r="P609" s="84" t="str">
        <f t="shared" si="84"/>
        <v/>
      </c>
      <c r="Q609" s="78" t="str">
        <f>IFERROR(INDEX('Part Master'!$L$2:$L$1001,MATCH(A609,'Part Master'!$A$2:$A$1001,0)),"")</f>
        <v/>
      </c>
      <c r="R609" s="84" t="str">
        <f t="shared" si="85"/>
        <v/>
      </c>
      <c r="S609" s="84" t="str">
        <f t="shared" si="86"/>
        <v/>
      </c>
      <c r="T609" s="82" t="str">
        <f t="shared" si="87"/>
        <v/>
      </c>
      <c r="U609" s="82" t="str">
        <f t="shared" si="88"/>
        <v/>
      </c>
      <c r="V609" s="82" t="str">
        <f t="shared" si="89"/>
        <v/>
      </c>
    </row>
    <row r="610" spans="1:22" x14ac:dyDescent="0.3">
      <c r="A610" s="6"/>
      <c r="B610" s="43"/>
      <c r="C610" s="67" t="str">
        <f>IFERROR(INDEX('Part Master'!$B$2:$B$1001,MATCH(A610,'Part Master'!$A$2:$A$1001,0)),"")</f>
        <v/>
      </c>
      <c r="D610" s="80" t="str">
        <f t="shared" si="81"/>
        <v/>
      </c>
      <c r="E610" s="68" t="str">
        <f>IFERROR(INDEX('Part Master'!$C$2:$C$1001,MATCH(A610,'Part Master'!$A$2:$A$1001,0)),"")</f>
        <v/>
      </c>
      <c r="F610" s="67" t="str">
        <f>IFERROR(INDEX('Part Master'!$D$2:$D$1001,MATCH(A610,'Part Master'!$A$2:$A$1001,0)),"")</f>
        <v/>
      </c>
      <c r="G610" s="78" t="str">
        <f>IFERROR(INDEX('Part Master'!$E$2:$E$1001,MATCH(A610,'Part Master'!$A$2:$A$1001,0)),"")</f>
        <v/>
      </c>
      <c r="H610" s="81" t="str">
        <f t="shared" si="82"/>
        <v/>
      </c>
      <c r="I610" s="67" t="str">
        <f>IFERROR(INDEX('Part Master'!$F$2:$F$1001,MATCH(A610,'Part Master'!$A$2:$A$1001,0)),"")</f>
        <v/>
      </c>
      <c r="J610" s="67" t="str">
        <f>IFERROR(INDEX('Part Master'!$G$2:$G$1001,MATCH(A610,'Part Master'!$A$2:$A$1001,0)),"")</f>
        <v/>
      </c>
      <c r="K610" s="78" t="str">
        <f>IFERROR(INDEX('Part Master'!$H$2:$H$1001,MATCH(A610,'Part Master'!$A$2:$A$1001,0)),"")</f>
        <v/>
      </c>
      <c r="L610" s="81" t="str">
        <f t="shared" si="83"/>
        <v/>
      </c>
      <c r="M610" s="67" t="str">
        <f>IFERROR(INDEX('Part Master'!$I$2:$I$1001,MATCH(A610,'Part Master'!$A$2:$A$1001,0)),"")</f>
        <v/>
      </c>
      <c r="N610" s="67" t="str">
        <f>IFERROR(INDEX('Part Master'!$J$2:$J$1001,MATCH(A610,'Part Master'!$A$2:$A$1001,0)),"")</f>
        <v/>
      </c>
      <c r="O610" s="78" t="str">
        <f>IFERROR(INDEX('Part Master'!$K$2:$K$1001,MATCH(A610,'Part Master'!$A$2:$A$1001,0)),"")</f>
        <v/>
      </c>
      <c r="P610" s="81" t="str">
        <f t="shared" si="84"/>
        <v/>
      </c>
      <c r="Q610" s="78" t="str">
        <f>IFERROR(INDEX('Part Master'!$L$2:$L$1001,MATCH(A610,'Part Master'!$A$2:$A$1001,0)),"")</f>
        <v/>
      </c>
      <c r="R610" s="81" t="str">
        <f t="shared" si="85"/>
        <v/>
      </c>
      <c r="S610" s="81" t="str">
        <f t="shared" si="86"/>
        <v/>
      </c>
      <c r="T610" s="82" t="str">
        <f t="shared" si="87"/>
        <v/>
      </c>
      <c r="U610" s="82" t="str">
        <f t="shared" si="88"/>
        <v/>
      </c>
      <c r="V610" s="82" t="str">
        <f t="shared" si="89"/>
        <v/>
      </c>
    </row>
    <row r="611" spans="1:22" x14ac:dyDescent="0.3">
      <c r="A611" s="6"/>
      <c r="B611" s="43"/>
      <c r="C611" s="67" t="str">
        <f>IFERROR(INDEX('Part Master'!$B$2:$B$1001,MATCH(A611,'Part Master'!$A$2:$A$1001,0)),"")</f>
        <v/>
      </c>
      <c r="D611" s="83" t="str">
        <f t="shared" si="81"/>
        <v/>
      </c>
      <c r="E611" s="68" t="str">
        <f>IFERROR(INDEX('Part Master'!$C$2:$C$1001,MATCH(A611,'Part Master'!$A$2:$A$1001,0)),"")</f>
        <v/>
      </c>
      <c r="F611" s="67" t="str">
        <f>IFERROR(INDEX('Part Master'!$D$2:$D$1001,MATCH(A611,'Part Master'!$A$2:$A$1001,0)),"")</f>
        <v/>
      </c>
      <c r="G611" s="78" t="str">
        <f>IFERROR(INDEX('Part Master'!$E$2:$E$1001,MATCH(A611,'Part Master'!$A$2:$A$1001,0)),"")</f>
        <v/>
      </c>
      <c r="H611" s="84" t="str">
        <f t="shared" si="82"/>
        <v/>
      </c>
      <c r="I611" s="67" t="str">
        <f>IFERROR(INDEX('Part Master'!$F$2:$F$1001,MATCH(A611,'Part Master'!$A$2:$A$1001,0)),"")</f>
        <v/>
      </c>
      <c r="J611" s="67" t="str">
        <f>IFERROR(INDEX('Part Master'!$G$2:$G$1001,MATCH(A611,'Part Master'!$A$2:$A$1001,0)),"")</f>
        <v/>
      </c>
      <c r="K611" s="78" t="str">
        <f>IFERROR(INDEX('Part Master'!$H$2:$H$1001,MATCH(A611,'Part Master'!$A$2:$A$1001,0)),"")</f>
        <v/>
      </c>
      <c r="L611" s="84" t="str">
        <f t="shared" si="83"/>
        <v/>
      </c>
      <c r="M611" s="67" t="str">
        <f>IFERROR(INDEX('Part Master'!$I$2:$I$1001,MATCH(A611,'Part Master'!$A$2:$A$1001,0)),"")</f>
        <v/>
      </c>
      <c r="N611" s="67" t="str">
        <f>IFERROR(INDEX('Part Master'!$J$2:$J$1001,MATCH(A611,'Part Master'!$A$2:$A$1001,0)),"")</f>
        <v/>
      </c>
      <c r="O611" s="78" t="str">
        <f>IFERROR(INDEX('Part Master'!$K$2:$K$1001,MATCH(A611,'Part Master'!$A$2:$A$1001,0)),"")</f>
        <v/>
      </c>
      <c r="P611" s="84" t="str">
        <f t="shared" si="84"/>
        <v/>
      </c>
      <c r="Q611" s="78" t="str">
        <f>IFERROR(INDEX('Part Master'!$L$2:$L$1001,MATCH(A611,'Part Master'!$A$2:$A$1001,0)),"")</f>
        <v/>
      </c>
      <c r="R611" s="84" t="str">
        <f t="shared" si="85"/>
        <v/>
      </c>
      <c r="S611" s="84" t="str">
        <f t="shared" si="86"/>
        <v/>
      </c>
      <c r="T611" s="82" t="str">
        <f t="shared" si="87"/>
        <v/>
      </c>
      <c r="U611" s="82" t="str">
        <f t="shared" si="88"/>
        <v/>
      </c>
      <c r="V611" s="82" t="str">
        <f t="shared" si="89"/>
        <v/>
      </c>
    </row>
    <row r="612" spans="1:22" x14ac:dyDescent="0.3">
      <c r="A612" s="6"/>
      <c r="B612" s="43"/>
      <c r="C612" s="67" t="str">
        <f>IFERROR(INDEX('Part Master'!$B$2:$B$1001,MATCH(A612,'Part Master'!$A$2:$A$1001,0)),"")</f>
        <v/>
      </c>
      <c r="D612" s="80" t="str">
        <f t="shared" si="81"/>
        <v/>
      </c>
      <c r="E612" s="68" t="str">
        <f>IFERROR(INDEX('Part Master'!$C$2:$C$1001,MATCH(A612,'Part Master'!$A$2:$A$1001,0)),"")</f>
        <v/>
      </c>
      <c r="F612" s="67" t="str">
        <f>IFERROR(INDEX('Part Master'!$D$2:$D$1001,MATCH(A612,'Part Master'!$A$2:$A$1001,0)),"")</f>
        <v/>
      </c>
      <c r="G612" s="78" t="str">
        <f>IFERROR(INDEX('Part Master'!$E$2:$E$1001,MATCH(A612,'Part Master'!$A$2:$A$1001,0)),"")</f>
        <v/>
      </c>
      <c r="H612" s="81" t="str">
        <f t="shared" si="82"/>
        <v/>
      </c>
      <c r="I612" s="67" t="str">
        <f>IFERROR(INDEX('Part Master'!$F$2:$F$1001,MATCH(A612,'Part Master'!$A$2:$A$1001,0)),"")</f>
        <v/>
      </c>
      <c r="J612" s="67" t="str">
        <f>IFERROR(INDEX('Part Master'!$G$2:$G$1001,MATCH(A612,'Part Master'!$A$2:$A$1001,0)),"")</f>
        <v/>
      </c>
      <c r="K612" s="78" t="str">
        <f>IFERROR(INDEX('Part Master'!$H$2:$H$1001,MATCH(A612,'Part Master'!$A$2:$A$1001,0)),"")</f>
        <v/>
      </c>
      <c r="L612" s="81" t="str">
        <f t="shared" si="83"/>
        <v/>
      </c>
      <c r="M612" s="67" t="str">
        <f>IFERROR(INDEX('Part Master'!$I$2:$I$1001,MATCH(A612,'Part Master'!$A$2:$A$1001,0)),"")</f>
        <v/>
      </c>
      <c r="N612" s="67" t="str">
        <f>IFERROR(INDEX('Part Master'!$J$2:$J$1001,MATCH(A612,'Part Master'!$A$2:$A$1001,0)),"")</f>
        <v/>
      </c>
      <c r="O612" s="78" t="str">
        <f>IFERROR(INDEX('Part Master'!$K$2:$K$1001,MATCH(A612,'Part Master'!$A$2:$A$1001,0)),"")</f>
        <v/>
      </c>
      <c r="P612" s="81" t="str">
        <f t="shared" si="84"/>
        <v/>
      </c>
      <c r="Q612" s="78" t="str">
        <f>IFERROR(INDEX('Part Master'!$L$2:$L$1001,MATCH(A612,'Part Master'!$A$2:$A$1001,0)),"")</f>
        <v/>
      </c>
      <c r="R612" s="81" t="str">
        <f t="shared" si="85"/>
        <v/>
      </c>
      <c r="S612" s="81" t="str">
        <f t="shared" si="86"/>
        <v/>
      </c>
      <c r="T612" s="82" t="str">
        <f t="shared" si="87"/>
        <v/>
      </c>
      <c r="U612" s="82" t="str">
        <f t="shared" si="88"/>
        <v/>
      </c>
      <c r="V612" s="82" t="str">
        <f t="shared" si="89"/>
        <v/>
      </c>
    </row>
    <row r="613" spans="1:22" x14ac:dyDescent="0.3">
      <c r="A613" s="6"/>
      <c r="B613" s="43"/>
      <c r="C613" s="67" t="str">
        <f>IFERROR(INDEX('Part Master'!$B$2:$B$1001,MATCH(A613,'Part Master'!$A$2:$A$1001,0)),"")</f>
        <v/>
      </c>
      <c r="D613" s="83" t="str">
        <f t="shared" si="81"/>
        <v/>
      </c>
      <c r="E613" s="68" t="str">
        <f>IFERROR(INDEX('Part Master'!$C$2:$C$1001,MATCH(A613,'Part Master'!$A$2:$A$1001,0)),"")</f>
        <v/>
      </c>
      <c r="F613" s="67" t="str">
        <f>IFERROR(INDEX('Part Master'!$D$2:$D$1001,MATCH(A613,'Part Master'!$A$2:$A$1001,0)),"")</f>
        <v/>
      </c>
      <c r="G613" s="78" t="str">
        <f>IFERROR(INDEX('Part Master'!$E$2:$E$1001,MATCH(A613,'Part Master'!$A$2:$A$1001,0)),"")</f>
        <v/>
      </c>
      <c r="H613" s="84" t="str">
        <f t="shared" si="82"/>
        <v/>
      </c>
      <c r="I613" s="67" t="str">
        <f>IFERROR(INDEX('Part Master'!$F$2:$F$1001,MATCH(A613,'Part Master'!$A$2:$A$1001,0)),"")</f>
        <v/>
      </c>
      <c r="J613" s="67" t="str">
        <f>IFERROR(INDEX('Part Master'!$G$2:$G$1001,MATCH(A613,'Part Master'!$A$2:$A$1001,0)),"")</f>
        <v/>
      </c>
      <c r="K613" s="78" t="str">
        <f>IFERROR(INDEX('Part Master'!$H$2:$H$1001,MATCH(A613,'Part Master'!$A$2:$A$1001,0)),"")</f>
        <v/>
      </c>
      <c r="L613" s="84" t="str">
        <f t="shared" si="83"/>
        <v/>
      </c>
      <c r="M613" s="67" t="str">
        <f>IFERROR(INDEX('Part Master'!$I$2:$I$1001,MATCH(A613,'Part Master'!$A$2:$A$1001,0)),"")</f>
        <v/>
      </c>
      <c r="N613" s="67" t="str">
        <f>IFERROR(INDEX('Part Master'!$J$2:$J$1001,MATCH(A613,'Part Master'!$A$2:$A$1001,0)),"")</f>
        <v/>
      </c>
      <c r="O613" s="78" t="str">
        <f>IFERROR(INDEX('Part Master'!$K$2:$K$1001,MATCH(A613,'Part Master'!$A$2:$A$1001,0)),"")</f>
        <v/>
      </c>
      <c r="P613" s="84" t="str">
        <f t="shared" si="84"/>
        <v/>
      </c>
      <c r="Q613" s="78" t="str">
        <f>IFERROR(INDEX('Part Master'!$L$2:$L$1001,MATCH(A613,'Part Master'!$A$2:$A$1001,0)),"")</f>
        <v/>
      </c>
      <c r="R613" s="84" t="str">
        <f t="shared" si="85"/>
        <v/>
      </c>
      <c r="S613" s="84" t="str">
        <f t="shared" si="86"/>
        <v/>
      </c>
      <c r="T613" s="82" t="str">
        <f t="shared" si="87"/>
        <v/>
      </c>
      <c r="U613" s="82" t="str">
        <f t="shared" si="88"/>
        <v/>
      </c>
      <c r="V613" s="82" t="str">
        <f t="shared" si="89"/>
        <v/>
      </c>
    </row>
    <row r="614" spans="1:22" x14ac:dyDescent="0.3">
      <c r="A614" s="6"/>
      <c r="B614" s="43"/>
      <c r="C614" s="67" t="str">
        <f>IFERROR(INDEX('Part Master'!$B$2:$B$1001,MATCH(A614,'Part Master'!$A$2:$A$1001,0)),"")</f>
        <v/>
      </c>
      <c r="D614" s="80" t="str">
        <f t="shared" si="81"/>
        <v/>
      </c>
      <c r="E614" s="68" t="str">
        <f>IFERROR(INDEX('Part Master'!$C$2:$C$1001,MATCH(A614,'Part Master'!$A$2:$A$1001,0)),"")</f>
        <v/>
      </c>
      <c r="F614" s="67" t="str">
        <f>IFERROR(INDEX('Part Master'!$D$2:$D$1001,MATCH(A614,'Part Master'!$A$2:$A$1001,0)),"")</f>
        <v/>
      </c>
      <c r="G614" s="78" t="str">
        <f>IFERROR(INDEX('Part Master'!$E$2:$E$1001,MATCH(A614,'Part Master'!$A$2:$A$1001,0)),"")</f>
        <v/>
      </c>
      <c r="H614" s="81" t="str">
        <f t="shared" si="82"/>
        <v/>
      </c>
      <c r="I614" s="67" t="str">
        <f>IFERROR(INDEX('Part Master'!$F$2:$F$1001,MATCH(A614,'Part Master'!$A$2:$A$1001,0)),"")</f>
        <v/>
      </c>
      <c r="J614" s="67" t="str">
        <f>IFERROR(INDEX('Part Master'!$G$2:$G$1001,MATCH(A614,'Part Master'!$A$2:$A$1001,0)),"")</f>
        <v/>
      </c>
      <c r="K614" s="78" t="str">
        <f>IFERROR(INDEX('Part Master'!$H$2:$H$1001,MATCH(A614,'Part Master'!$A$2:$A$1001,0)),"")</f>
        <v/>
      </c>
      <c r="L614" s="81" t="str">
        <f t="shared" si="83"/>
        <v/>
      </c>
      <c r="M614" s="67" t="str">
        <f>IFERROR(INDEX('Part Master'!$I$2:$I$1001,MATCH(A614,'Part Master'!$A$2:$A$1001,0)),"")</f>
        <v/>
      </c>
      <c r="N614" s="67" t="str">
        <f>IFERROR(INDEX('Part Master'!$J$2:$J$1001,MATCH(A614,'Part Master'!$A$2:$A$1001,0)),"")</f>
        <v/>
      </c>
      <c r="O614" s="78" t="str">
        <f>IFERROR(INDEX('Part Master'!$K$2:$K$1001,MATCH(A614,'Part Master'!$A$2:$A$1001,0)),"")</f>
        <v/>
      </c>
      <c r="P614" s="81" t="str">
        <f t="shared" si="84"/>
        <v/>
      </c>
      <c r="Q614" s="78" t="str">
        <f>IFERROR(INDEX('Part Master'!$L$2:$L$1001,MATCH(A614,'Part Master'!$A$2:$A$1001,0)),"")</f>
        <v/>
      </c>
      <c r="R614" s="81" t="str">
        <f t="shared" si="85"/>
        <v/>
      </c>
      <c r="S614" s="81" t="str">
        <f t="shared" si="86"/>
        <v/>
      </c>
      <c r="T614" s="82" t="str">
        <f t="shared" si="87"/>
        <v/>
      </c>
      <c r="U614" s="82" t="str">
        <f t="shared" si="88"/>
        <v/>
      </c>
      <c r="V614" s="82" t="str">
        <f t="shared" si="89"/>
        <v/>
      </c>
    </row>
    <row r="615" spans="1:22" x14ac:dyDescent="0.3">
      <c r="A615" s="6"/>
      <c r="B615" s="43"/>
      <c r="C615" s="67" t="str">
        <f>IFERROR(INDEX('Part Master'!$B$2:$B$1001,MATCH(A615,'Part Master'!$A$2:$A$1001,0)),"")</f>
        <v/>
      </c>
      <c r="D615" s="83" t="str">
        <f t="shared" si="81"/>
        <v/>
      </c>
      <c r="E615" s="68" t="str">
        <f>IFERROR(INDEX('Part Master'!$C$2:$C$1001,MATCH(A615,'Part Master'!$A$2:$A$1001,0)),"")</f>
        <v/>
      </c>
      <c r="F615" s="67" t="str">
        <f>IFERROR(INDEX('Part Master'!$D$2:$D$1001,MATCH(A615,'Part Master'!$A$2:$A$1001,0)),"")</f>
        <v/>
      </c>
      <c r="G615" s="78" t="str">
        <f>IFERROR(INDEX('Part Master'!$E$2:$E$1001,MATCH(A615,'Part Master'!$A$2:$A$1001,0)),"")</f>
        <v/>
      </c>
      <c r="H615" s="84" t="str">
        <f t="shared" si="82"/>
        <v/>
      </c>
      <c r="I615" s="67" t="str">
        <f>IFERROR(INDEX('Part Master'!$F$2:$F$1001,MATCH(A615,'Part Master'!$A$2:$A$1001,0)),"")</f>
        <v/>
      </c>
      <c r="J615" s="67" t="str">
        <f>IFERROR(INDEX('Part Master'!$G$2:$G$1001,MATCH(A615,'Part Master'!$A$2:$A$1001,0)),"")</f>
        <v/>
      </c>
      <c r="K615" s="78" t="str">
        <f>IFERROR(INDEX('Part Master'!$H$2:$H$1001,MATCH(A615,'Part Master'!$A$2:$A$1001,0)),"")</f>
        <v/>
      </c>
      <c r="L615" s="84" t="str">
        <f t="shared" si="83"/>
        <v/>
      </c>
      <c r="M615" s="67" t="str">
        <f>IFERROR(INDEX('Part Master'!$I$2:$I$1001,MATCH(A615,'Part Master'!$A$2:$A$1001,0)),"")</f>
        <v/>
      </c>
      <c r="N615" s="67" t="str">
        <f>IFERROR(INDEX('Part Master'!$J$2:$J$1001,MATCH(A615,'Part Master'!$A$2:$A$1001,0)),"")</f>
        <v/>
      </c>
      <c r="O615" s="78" t="str">
        <f>IFERROR(INDEX('Part Master'!$K$2:$K$1001,MATCH(A615,'Part Master'!$A$2:$A$1001,0)),"")</f>
        <v/>
      </c>
      <c r="P615" s="84" t="str">
        <f t="shared" si="84"/>
        <v/>
      </c>
      <c r="Q615" s="78" t="str">
        <f>IFERROR(INDEX('Part Master'!$L$2:$L$1001,MATCH(A615,'Part Master'!$A$2:$A$1001,0)),"")</f>
        <v/>
      </c>
      <c r="R615" s="84" t="str">
        <f t="shared" si="85"/>
        <v/>
      </c>
      <c r="S615" s="84" t="str">
        <f t="shared" si="86"/>
        <v/>
      </c>
      <c r="T615" s="82" t="str">
        <f t="shared" si="87"/>
        <v/>
      </c>
      <c r="U615" s="82" t="str">
        <f t="shared" si="88"/>
        <v/>
      </c>
      <c r="V615" s="82" t="str">
        <f t="shared" si="89"/>
        <v/>
      </c>
    </row>
    <row r="616" spans="1:22" x14ac:dyDescent="0.3">
      <c r="A616" s="6"/>
      <c r="B616" s="43"/>
      <c r="C616" s="67" t="str">
        <f>IFERROR(INDEX('Part Master'!$B$2:$B$1001,MATCH(A616,'Part Master'!$A$2:$A$1001,0)),"")</f>
        <v/>
      </c>
      <c r="D616" s="80" t="str">
        <f t="shared" si="81"/>
        <v/>
      </c>
      <c r="E616" s="68" t="str">
        <f>IFERROR(INDEX('Part Master'!$C$2:$C$1001,MATCH(A616,'Part Master'!$A$2:$A$1001,0)),"")</f>
        <v/>
      </c>
      <c r="F616" s="67" t="str">
        <f>IFERROR(INDEX('Part Master'!$D$2:$D$1001,MATCH(A616,'Part Master'!$A$2:$A$1001,0)),"")</f>
        <v/>
      </c>
      <c r="G616" s="78" t="str">
        <f>IFERROR(INDEX('Part Master'!$E$2:$E$1001,MATCH(A616,'Part Master'!$A$2:$A$1001,0)),"")</f>
        <v/>
      </c>
      <c r="H616" s="81" t="str">
        <f t="shared" si="82"/>
        <v/>
      </c>
      <c r="I616" s="67" t="str">
        <f>IFERROR(INDEX('Part Master'!$F$2:$F$1001,MATCH(A616,'Part Master'!$A$2:$A$1001,0)),"")</f>
        <v/>
      </c>
      <c r="J616" s="67" t="str">
        <f>IFERROR(INDEX('Part Master'!$G$2:$G$1001,MATCH(A616,'Part Master'!$A$2:$A$1001,0)),"")</f>
        <v/>
      </c>
      <c r="K616" s="78" t="str">
        <f>IFERROR(INDEX('Part Master'!$H$2:$H$1001,MATCH(A616,'Part Master'!$A$2:$A$1001,0)),"")</f>
        <v/>
      </c>
      <c r="L616" s="81" t="str">
        <f t="shared" si="83"/>
        <v/>
      </c>
      <c r="M616" s="67" t="str">
        <f>IFERROR(INDEX('Part Master'!$I$2:$I$1001,MATCH(A616,'Part Master'!$A$2:$A$1001,0)),"")</f>
        <v/>
      </c>
      <c r="N616" s="67" t="str">
        <f>IFERROR(INDEX('Part Master'!$J$2:$J$1001,MATCH(A616,'Part Master'!$A$2:$A$1001,0)),"")</f>
        <v/>
      </c>
      <c r="O616" s="78" t="str">
        <f>IFERROR(INDEX('Part Master'!$K$2:$K$1001,MATCH(A616,'Part Master'!$A$2:$A$1001,0)),"")</f>
        <v/>
      </c>
      <c r="P616" s="81" t="str">
        <f t="shared" si="84"/>
        <v/>
      </c>
      <c r="Q616" s="78" t="str">
        <f>IFERROR(INDEX('Part Master'!$L$2:$L$1001,MATCH(A616,'Part Master'!$A$2:$A$1001,0)),"")</f>
        <v/>
      </c>
      <c r="R616" s="81" t="str">
        <f t="shared" si="85"/>
        <v/>
      </c>
      <c r="S616" s="81" t="str">
        <f t="shared" si="86"/>
        <v/>
      </c>
      <c r="T616" s="82" t="str">
        <f t="shared" si="87"/>
        <v/>
      </c>
      <c r="U616" s="82" t="str">
        <f t="shared" si="88"/>
        <v/>
      </c>
      <c r="V616" s="82" t="str">
        <f t="shared" si="89"/>
        <v/>
      </c>
    </row>
    <row r="617" spans="1:22" x14ac:dyDescent="0.3">
      <c r="A617" s="6"/>
      <c r="B617" s="43"/>
      <c r="C617" s="67" t="str">
        <f>IFERROR(INDEX('Part Master'!$B$2:$B$1001,MATCH(A617,'Part Master'!$A$2:$A$1001,0)),"")</f>
        <v/>
      </c>
      <c r="D617" s="83" t="str">
        <f t="shared" si="81"/>
        <v/>
      </c>
      <c r="E617" s="68" t="str">
        <f>IFERROR(INDEX('Part Master'!$C$2:$C$1001,MATCH(A617,'Part Master'!$A$2:$A$1001,0)),"")</f>
        <v/>
      </c>
      <c r="F617" s="67" t="str">
        <f>IFERROR(INDEX('Part Master'!$D$2:$D$1001,MATCH(A617,'Part Master'!$A$2:$A$1001,0)),"")</f>
        <v/>
      </c>
      <c r="G617" s="78" t="str">
        <f>IFERROR(INDEX('Part Master'!$E$2:$E$1001,MATCH(A617,'Part Master'!$A$2:$A$1001,0)),"")</f>
        <v/>
      </c>
      <c r="H617" s="84" t="str">
        <f t="shared" si="82"/>
        <v/>
      </c>
      <c r="I617" s="67" t="str">
        <f>IFERROR(INDEX('Part Master'!$F$2:$F$1001,MATCH(A617,'Part Master'!$A$2:$A$1001,0)),"")</f>
        <v/>
      </c>
      <c r="J617" s="67" t="str">
        <f>IFERROR(INDEX('Part Master'!$G$2:$G$1001,MATCH(A617,'Part Master'!$A$2:$A$1001,0)),"")</f>
        <v/>
      </c>
      <c r="K617" s="78" t="str">
        <f>IFERROR(INDEX('Part Master'!$H$2:$H$1001,MATCH(A617,'Part Master'!$A$2:$A$1001,0)),"")</f>
        <v/>
      </c>
      <c r="L617" s="84" t="str">
        <f t="shared" si="83"/>
        <v/>
      </c>
      <c r="M617" s="67" t="str">
        <f>IFERROR(INDEX('Part Master'!$I$2:$I$1001,MATCH(A617,'Part Master'!$A$2:$A$1001,0)),"")</f>
        <v/>
      </c>
      <c r="N617" s="67" t="str">
        <f>IFERROR(INDEX('Part Master'!$J$2:$J$1001,MATCH(A617,'Part Master'!$A$2:$A$1001,0)),"")</f>
        <v/>
      </c>
      <c r="O617" s="78" t="str">
        <f>IFERROR(INDEX('Part Master'!$K$2:$K$1001,MATCH(A617,'Part Master'!$A$2:$A$1001,0)),"")</f>
        <v/>
      </c>
      <c r="P617" s="84" t="str">
        <f t="shared" si="84"/>
        <v/>
      </c>
      <c r="Q617" s="78" t="str">
        <f>IFERROR(INDEX('Part Master'!$L$2:$L$1001,MATCH(A617,'Part Master'!$A$2:$A$1001,0)),"")</f>
        <v/>
      </c>
      <c r="R617" s="84" t="str">
        <f t="shared" si="85"/>
        <v/>
      </c>
      <c r="S617" s="84" t="str">
        <f t="shared" si="86"/>
        <v/>
      </c>
      <c r="T617" s="82" t="str">
        <f t="shared" si="87"/>
        <v/>
      </c>
      <c r="U617" s="82" t="str">
        <f t="shared" si="88"/>
        <v/>
      </c>
      <c r="V617" s="82" t="str">
        <f t="shared" si="89"/>
        <v/>
      </c>
    </row>
    <row r="618" spans="1:22" x14ac:dyDescent="0.3">
      <c r="A618" s="6"/>
      <c r="B618" s="43"/>
      <c r="C618" s="67" t="str">
        <f>IFERROR(INDEX('Part Master'!$B$2:$B$1001,MATCH(A618,'Part Master'!$A$2:$A$1001,0)),"")</f>
        <v/>
      </c>
      <c r="D618" s="80" t="str">
        <f t="shared" si="81"/>
        <v/>
      </c>
      <c r="E618" s="68" t="str">
        <f>IFERROR(INDEX('Part Master'!$C$2:$C$1001,MATCH(A618,'Part Master'!$A$2:$A$1001,0)),"")</f>
        <v/>
      </c>
      <c r="F618" s="67" t="str">
        <f>IFERROR(INDEX('Part Master'!$D$2:$D$1001,MATCH(A618,'Part Master'!$A$2:$A$1001,0)),"")</f>
        <v/>
      </c>
      <c r="G618" s="78" t="str">
        <f>IFERROR(INDEX('Part Master'!$E$2:$E$1001,MATCH(A618,'Part Master'!$A$2:$A$1001,0)),"")</f>
        <v/>
      </c>
      <c r="H618" s="81" t="str">
        <f t="shared" si="82"/>
        <v/>
      </c>
      <c r="I618" s="67" t="str">
        <f>IFERROR(INDEX('Part Master'!$F$2:$F$1001,MATCH(A618,'Part Master'!$A$2:$A$1001,0)),"")</f>
        <v/>
      </c>
      <c r="J618" s="67" t="str">
        <f>IFERROR(INDEX('Part Master'!$G$2:$G$1001,MATCH(A618,'Part Master'!$A$2:$A$1001,0)),"")</f>
        <v/>
      </c>
      <c r="K618" s="78" t="str">
        <f>IFERROR(INDEX('Part Master'!$H$2:$H$1001,MATCH(A618,'Part Master'!$A$2:$A$1001,0)),"")</f>
        <v/>
      </c>
      <c r="L618" s="81" t="str">
        <f t="shared" si="83"/>
        <v/>
      </c>
      <c r="M618" s="67" t="str">
        <f>IFERROR(INDEX('Part Master'!$I$2:$I$1001,MATCH(A618,'Part Master'!$A$2:$A$1001,0)),"")</f>
        <v/>
      </c>
      <c r="N618" s="67" t="str">
        <f>IFERROR(INDEX('Part Master'!$J$2:$J$1001,MATCH(A618,'Part Master'!$A$2:$A$1001,0)),"")</f>
        <v/>
      </c>
      <c r="O618" s="78" t="str">
        <f>IFERROR(INDEX('Part Master'!$K$2:$K$1001,MATCH(A618,'Part Master'!$A$2:$A$1001,0)),"")</f>
        <v/>
      </c>
      <c r="P618" s="81" t="str">
        <f t="shared" si="84"/>
        <v/>
      </c>
      <c r="Q618" s="78" t="str">
        <f>IFERROR(INDEX('Part Master'!$L$2:$L$1001,MATCH(A618,'Part Master'!$A$2:$A$1001,0)),"")</f>
        <v/>
      </c>
      <c r="R618" s="81" t="str">
        <f t="shared" si="85"/>
        <v/>
      </c>
      <c r="S618" s="81" t="str">
        <f t="shared" si="86"/>
        <v/>
      </c>
      <c r="T618" s="82" t="str">
        <f t="shared" si="87"/>
        <v/>
      </c>
      <c r="U618" s="82" t="str">
        <f t="shared" si="88"/>
        <v/>
      </c>
      <c r="V618" s="82" t="str">
        <f t="shared" si="89"/>
        <v/>
      </c>
    </row>
    <row r="619" spans="1:22" x14ac:dyDescent="0.3">
      <c r="A619" s="6"/>
      <c r="B619" s="43"/>
      <c r="C619" s="67" t="str">
        <f>IFERROR(INDEX('Part Master'!$B$2:$B$1001,MATCH(A619,'Part Master'!$A$2:$A$1001,0)),"")</f>
        <v/>
      </c>
      <c r="D619" s="83" t="str">
        <f t="shared" si="81"/>
        <v/>
      </c>
      <c r="E619" s="68" t="str">
        <f>IFERROR(INDEX('Part Master'!$C$2:$C$1001,MATCH(A619,'Part Master'!$A$2:$A$1001,0)),"")</f>
        <v/>
      </c>
      <c r="F619" s="67" t="str">
        <f>IFERROR(INDEX('Part Master'!$D$2:$D$1001,MATCH(A619,'Part Master'!$A$2:$A$1001,0)),"")</f>
        <v/>
      </c>
      <c r="G619" s="78" t="str">
        <f>IFERROR(INDEX('Part Master'!$E$2:$E$1001,MATCH(A619,'Part Master'!$A$2:$A$1001,0)),"")</f>
        <v/>
      </c>
      <c r="H619" s="84" t="str">
        <f t="shared" si="82"/>
        <v/>
      </c>
      <c r="I619" s="67" t="str">
        <f>IFERROR(INDEX('Part Master'!$F$2:$F$1001,MATCH(A619,'Part Master'!$A$2:$A$1001,0)),"")</f>
        <v/>
      </c>
      <c r="J619" s="67" t="str">
        <f>IFERROR(INDEX('Part Master'!$G$2:$G$1001,MATCH(A619,'Part Master'!$A$2:$A$1001,0)),"")</f>
        <v/>
      </c>
      <c r="K619" s="78" t="str">
        <f>IFERROR(INDEX('Part Master'!$H$2:$H$1001,MATCH(A619,'Part Master'!$A$2:$A$1001,0)),"")</f>
        <v/>
      </c>
      <c r="L619" s="84" t="str">
        <f t="shared" si="83"/>
        <v/>
      </c>
      <c r="M619" s="67" t="str">
        <f>IFERROR(INDEX('Part Master'!$I$2:$I$1001,MATCH(A619,'Part Master'!$A$2:$A$1001,0)),"")</f>
        <v/>
      </c>
      <c r="N619" s="67" t="str">
        <f>IFERROR(INDEX('Part Master'!$J$2:$J$1001,MATCH(A619,'Part Master'!$A$2:$A$1001,0)),"")</f>
        <v/>
      </c>
      <c r="O619" s="78" t="str">
        <f>IFERROR(INDEX('Part Master'!$K$2:$K$1001,MATCH(A619,'Part Master'!$A$2:$A$1001,0)),"")</f>
        <v/>
      </c>
      <c r="P619" s="84" t="str">
        <f t="shared" si="84"/>
        <v/>
      </c>
      <c r="Q619" s="78" t="str">
        <f>IFERROR(INDEX('Part Master'!$L$2:$L$1001,MATCH(A619,'Part Master'!$A$2:$A$1001,0)),"")</f>
        <v/>
      </c>
      <c r="R619" s="84" t="str">
        <f t="shared" si="85"/>
        <v/>
      </c>
      <c r="S619" s="84" t="str">
        <f t="shared" si="86"/>
        <v/>
      </c>
      <c r="T619" s="82" t="str">
        <f t="shared" si="87"/>
        <v/>
      </c>
      <c r="U619" s="82" t="str">
        <f t="shared" si="88"/>
        <v/>
      </c>
      <c r="V619" s="82" t="str">
        <f t="shared" si="89"/>
        <v/>
      </c>
    </row>
    <row r="620" spans="1:22" x14ac:dyDescent="0.3">
      <c r="A620" s="6"/>
      <c r="B620" s="43"/>
      <c r="C620" s="67" t="str">
        <f>IFERROR(INDEX('Part Master'!$B$2:$B$1001,MATCH(A620,'Part Master'!$A$2:$A$1001,0)),"")</f>
        <v/>
      </c>
      <c r="D620" s="80" t="str">
        <f t="shared" si="81"/>
        <v/>
      </c>
      <c r="E620" s="68" t="str">
        <f>IFERROR(INDEX('Part Master'!$C$2:$C$1001,MATCH(A620,'Part Master'!$A$2:$A$1001,0)),"")</f>
        <v/>
      </c>
      <c r="F620" s="67" t="str">
        <f>IFERROR(INDEX('Part Master'!$D$2:$D$1001,MATCH(A620,'Part Master'!$A$2:$A$1001,0)),"")</f>
        <v/>
      </c>
      <c r="G620" s="78" t="str">
        <f>IFERROR(INDEX('Part Master'!$E$2:$E$1001,MATCH(A620,'Part Master'!$A$2:$A$1001,0)),"")</f>
        <v/>
      </c>
      <c r="H620" s="81" t="str">
        <f t="shared" si="82"/>
        <v/>
      </c>
      <c r="I620" s="67" t="str">
        <f>IFERROR(INDEX('Part Master'!$F$2:$F$1001,MATCH(A620,'Part Master'!$A$2:$A$1001,0)),"")</f>
        <v/>
      </c>
      <c r="J620" s="67" t="str">
        <f>IFERROR(INDEX('Part Master'!$G$2:$G$1001,MATCH(A620,'Part Master'!$A$2:$A$1001,0)),"")</f>
        <v/>
      </c>
      <c r="K620" s="78" t="str">
        <f>IFERROR(INDEX('Part Master'!$H$2:$H$1001,MATCH(A620,'Part Master'!$A$2:$A$1001,0)),"")</f>
        <v/>
      </c>
      <c r="L620" s="81" t="str">
        <f t="shared" si="83"/>
        <v/>
      </c>
      <c r="M620" s="67" t="str">
        <f>IFERROR(INDEX('Part Master'!$I$2:$I$1001,MATCH(A620,'Part Master'!$A$2:$A$1001,0)),"")</f>
        <v/>
      </c>
      <c r="N620" s="67" t="str">
        <f>IFERROR(INDEX('Part Master'!$J$2:$J$1001,MATCH(A620,'Part Master'!$A$2:$A$1001,0)),"")</f>
        <v/>
      </c>
      <c r="O620" s="78" t="str">
        <f>IFERROR(INDEX('Part Master'!$K$2:$K$1001,MATCH(A620,'Part Master'!$A$2:$A$1001,0)),"")</f>
        <v/>
      </c>
      <c r="P620" s="81" t="str">
        <f t="shared" si="84"/>
        <v/>
      </c>
      <c r="Q620" s="78" t="str">
        <f>IFERROR(INDEX('Part Master'!$L$2:$L$1001,MATCH(A620,'Part Master'!$A$2:$A$1001,0)),"")</f>
        <v/>
      </c>
      <c r="R620" s="81" t="str">
        <f t="shared" si="85"/>
        <v/>
      </c>
      <c r="S620" s="81" t="str">
        <f t="shared" si="86"/>
        <v/>
      </c>
      <c r="T620" s="82" t="str">
        <f t="shared" si="87"/>
        <v/>
      </c>
      <c r="U620" s="82" t="str">
        <f t="shared" si="88"/>
        <v/>
      </c>
      <c r="V620" s="82" t="str">
        <f t="shared" si="89"/>
        <v/>
      </c>
    </row>
    <row r="621" spans="1:22" x14ac:dyDescent="0.3">
      <c r="A621" s="6"/>
      <c r="B621" s="43"/>
      <c r="C621" s="67" t="str">
        <f>IFERROR(INDEX('Part Master'!$B$2:$B$1001,MATCH(A621,'Part Master'!$A$2:$A$1001,0)),"")</f>
        <v/>
      </c>
      <c r="D621" s="83" t="str">
        <f t="shared" si="81"/>
        <v/>
      </c>
      <c r="E621" s="68" t="str">
        <f>IFERROR(INDEX('Part Master'!$C$2:$C$1001,MATCH(A621,'Part Master'!$A$2:$A$1001,0)),"")</f>
        <v/>
      </c>
      <c r="F621" s="67" t="str">
        <f>IFERROR(INDEX('Part Master'!$D$2:$D$1001,MATCH(A621,'Part Master'!$A$2:$A$1001,0)),"")</f>
        <v/>
      </c>
      <c r="G621" s="78" t="str">
        <f>IFERROR(INDEX('Part Master'!$E$2:$E$1001,MATCH(A621,'Part Master'!$A$2:$A$1001,0)),"")</f>
        <v/>
      </c>
      <c r="H621" s="84" t="str">
        <f t="shared" si="82"/>
        <v/>
      </c>
      <c r="I621" s="67" t="str">
        <f>IFERROR(INDEX('Part Master'!$F$2:$F$1001,MATCH(A621,'Part Master'!$A$2:$A$1001,0)),"")</f>
        <v/>
      </c>
      <c r="J621" s="67" t="str">
        <f>IFERROR(INDEX('Part Master'!$G$2:$G$1001,MATCH(A621,'Part Master'!$A$2:$A$1001,0)),"")</f>
        <v/>
      </c>
      <c r="K621" s="78" t="str">
        <f>IFERROR(INDEX('Part Master'!$H$2:$H$1001,MATCH(A621,'Part Master'!$A$2:$A$1001,0)),"")</f>
        <v/>
      </c>
      <c r="L621" s="84" t="str">
        <f t="shared" si="83"/>
        <v/>
      </c>
      <c r="M621" s="67" t="str">
        <f>IFERROR(INDEX('Part Master'!$I$2:$I$1001,MATCH(A621,'Part Master'!$A$2:$A$1001,0)),"")</f>
        <v/>
      </c>
      <c r="N621" s="67" t="str">
        <f>IFERROR(INDEX('Part Master'!$J$2:$J$1001,MATCH(A621,'Part Master'!$A$2:$A$1001,0)),"")</f>
        <v/>
      </c>
      <c r="O621" s="78" t="str">
        <f>IFERROR(INDEX('Part Master'!$K$2:$K$1001,MATCH(A621,'Part Master'!$A$2:$A$1001,0)),"")</f>
        <v/>
      </c>
      <c r="P621" s="84" t="str">
        <f t="shared" si="84"/>
        <v/>
      </c>
      <c r="Q621" s="78" t="str">
        <f>IFERROR(INDEX('Part Master'!$L$2:$L$1001,MATCH(A621,'Part Master'!$A$2:$A$1001,0)),"")</f>
        <v/>
      </c>
      <c r="R621" s="84" t="str">
        <f t="shared" si="85"/>
        <v/>
      </c>
      <c r="S621" s="84" t="str">
        <f t="shared" si="86"/>
        <v/>
      </c>
      <c r="T621" s="82" t="str">
        <f t="shared" si="87"/>
        <v/>
      </c>
      <c r="U621" s="82" t="str">
        <f t="shared" si="88"/>
        <v/>
      </c>
      <c r="V621" s="82" t="str">
        <f t="shared" si="89"/>
        <v/>
      </c>
    </row>
    <row r="622" spans="1:22" x14ac:dyDescent="0.3">
      <c r="A622" s="6"/>
      <c r="B622" s="43"/>
      <c r="C622" s="67" t="str">
        <f>IFERROR(INDEX('Part Master'!$B$2:$B$1001,MATCH(A622,'Part Master'!$A$2:$A$1001,0)),"")</f>
        <v/>
      </c>
      <c r="D622" s="80" t="str">
        <f t="shared" si="81"/>
        <v/>
      </c>
      <c r="E622" s="68" t="str">
        <f>IFERROR(INDEX('Part Master'!$C$2:$C$1001,MATCH(A622,'Part Master'!$A$2:$A$1001,0)),"")</f>
        <v/>
      </c>
      <c r="F622" s="67" t="str">
        <f>IFERROR(INDEX('Part Master'!$D$2:$D$1001,MATCH(A622,'Part Master'!$A$2:$A$1001,0)),"")</f>
        <v/>
      </c>
      <c r="G622" s="78" t="str">
        <f>IFERROR(INDEX('Part Master'!$E$2:$E$1001,MATCH(A622,'Part Master'!$A$2:$A$1001,0)),"")</f>
        <v/>
      </c>
      <c r="H622" s="81" t="str">
        <f t="shared" si="82"/>
        <v/>
      </c>
      <c r="I622" s="67" t="str">
        <f>IFERROR(INDEX('Part Master'!$F$2:$F$1001,MATCH(A622,'Part Master'!$A$2:$A$1001,0)),"")</f>
        <v/>
      </c>
      <c r="J622" s="67" t="str">
        <f>IFERROR(INDEX('Part Master'!$G$2:$G$1001,MATCH(A622,'Part Master'!$A$2:$A$1001,0)),"")</f>
        <v/>
      </c>
      <c r="K622" s="78" t="str">
        <f>IFERROR(INDEX('Part Master'!$H$2:$H$1001,MATCH(A622,'Part Master'!$A$2:$A$1001,0)),"")</f>
        <v/>
      </c>
      <c r="L622" s="81" t="str">
        <f t="shared" si="83"/>
        <v/>
      </c>
      <c r="M622" s="67" t="str">
        <f>IFERROR(INDEX('Part Master'!$I$2:$I$1001,MATCH(A622,'Part Master'!$A$2:$A$1001,0)),"")</f>
        <v/>
      </c>
      <c r="N622" s="67" t="str">
        <f>IFERROR(INDEX('Part Master'!$J$2:$J$1001,MATCH(A622,'Part Master'!$A$2:$A$1001,0)),"")</f>
        <v/>
      </c>
      <c r="O622" s="78" t="str">
        <f>IFERROR(INDEX('Part Master'!$K$2:$K$1001,MATCH(A622,'Part Master'!$A$2:$A$1001,0)),"")</f>
        <v/>
      </c>
      <c r="P622" s="81" t="str">
        <f t="shared" si="84"/>
        <v/>
      </c>
      <c r="Q622" s="78" t="str">
        <f>IFERROR(INDEX('Part Master'!$L$2:$L$1001,MATCH(A622,'Part Master'!$A$2:$A$1001,0)),"")</f>
        <v/>
      </c>
      <c r="R622" s="81" t="str">
        <f t="shared" si="85"/>
        <v/>
      </c>
      <c r="S622" s="81" t="str">
        <f t="shared" si="86"/>
        <v/>
      </c>
      <c r="T622" s="82" t="str">
        <f t="shared" si="87"/>
        <v/>
      </c>
      <c r="U622" s="82" t="str">
        <f t="shared" si="88"/>
        <v/>
      </c>
      <c r="V622" s="82" t="str">
        <f t="shared" si="89"/>
        <v/>
      </c>
    </row>
    <row r="623" spans="1:22" x14ac:dyDescent="0.3">
      <c r="A623" s="6"/>
      <c r="B623" s="43"/>
      <c r="C623" s="67" t="str">
        <f>IFERROR(INDEX('Part Master'!$B$2:$B$1001,MATCH(A623,'Part Master'!$A$2:$A$1001,0)),"")</f>
        <v/>
      </c>
      <c r="D623" s="83" t="str">
        <f t="shared" si="81"/>
        <v/>
      </c>
      <c r="E623" s="68" t="str">
        <f>IFERROR(INDEX('Part Master'!$C$2:$C$1001,MATCH(A623,'Part Master'!$A$2:$A$1001,0)),"")</f>
        <v/>
      </c>
      <c r="F623" s="67" t="str">
        <f>IFERROR(INDEX('Part Master'!$D$2:$D$1001,MATCH(A623,'Part Master'!$A$2:$A$1001,0)),"")</f>
        <v/>
      </c>
      <c r="G623" s="78" t="str">
        <f>IFERROR(INDEX('Part Master'!$E$2:$E$1001,MATCH(A623,'Part Master'!$A$2:$A$1001,0)),"")</f>
        <v/>
      </c>
      <c r="H623" s="84" t="str">
        <f t="shared" si="82"/>
        <v/>
      </c>
      <c r="I623" s="67" t="str">
        <f>IFERROR(INDEX('Part Master'!$F$2:$F$1001,MATCH(A623,'Part Master'!$A$2:$A$1001,0)),"")</f>
        <v/>
      </c>
      <c r="J623" s="67" t="str">
        <f>IFERROR(INDEX('Part Master'!$G$2:$G$1001,MATCH(A623,'Part Master'!$A$2:$A$1001,0)),"")</f>
        <v/>
      </c>
      <c r="K623" s="78" t="str">
        <f>IFERROR(INDEX('Part Master'!$H$2:$H$1001,MATCH(A623,'Part Master'!$A$2:$A$1001,0)),"")</f>
        <v/>
      </c>
      <c r="L623" s="84" t="str">
        <f t="shared" si="83"/>
        <v/>
      </c>
      <c r="M623" s="67" t="str">
        <f>IFERROR(INDEX('Part Master'!$I$2:$I$1001,MATCH(A623,'Part Master'!$A$2:$A$1001,0)),"")</f>
        <v/>
      </c>
      <c r="N623" s="67" t="str">
        <f>IFERROR(INDEX('Part Master'!$J$2:$J$1001,MATCH(A623,'Part Master'!$A$2:$A$1001,0)),"")</f>
        <v/>
      </c>
      <c r="O623" s="78" t="str">
        <f>IFERROR(INDEX('Part Master'!$K$2:$K$1001,MATCH(A623,'Part Master'!$A$2:$A$1001,0)),"")</f>
        <v/>
      </c>
      <c r="P623" s="84" t="str">
        <f t="shared" si="84"/>
        <v/>
      </c>
      <c r="Q623" s="78" t="str">
        <f>IFERROR(INDEX('Part Master'!$L$2:$L$1001,MATCH(A623,'Part Master'!$A$2:$A$1001,0)),"")</f>
        <v/>
      </c>
      <c r="R623" s="84" t="str">
        <f t="shared" si="85"/>
        <v/>
      </c>
      <c r="S623" s="84" t="str">
        <f t="shared" si="86"/>
        <v/>
      </c>
      <c r="T623" s="82" t="str">
        <f t="shared" si="87"/>
        <v/>
      </c>
      <c r="U623" s="82" t="str">
        <f t="shared" si="88"/>
        <v/>
      </c>
      <c r="V623" s="82" t="str">
        <f t="shared" si="89"/>
        <v/>
      </c>
    </row>
    <row r="624" spans="1:22" x14ac:dyDescent="0.3">
      <c r="A624" s="6"/>
      <c r="B624" s="43"/>
      <c r="C624" s="67" t="str">
        <f>IFERROR(INDEX('Part Master'!$B$2:$B$1001,MATCH(A624,'Part Master'!$A$2:$A$1001,0)),"")</f>
        <v/>
      </c>
      <c r="D624" s="80" t="str">
        <f t="shared" si="81"/>
        <v/>
      </c>
      <c r="E624" s="68" t="str">
        <f>IFERROR(INDEX('Part Master'!$C$2:$C$1001,MATCH(A624,'Part Master'!$A$2:$A$1001,0)),"")</f>
        <v/>
      </c>
      <c r="F624" s="67" t="str">
        <f>IFERROR(INDEX('Part Master'!$D$2:$D$1001,MATCH(A624,'Part Master'!$A$2:$A$1001,0)),"")</f>
        <v/>
      </c>
      <c r="G624" s="78" t="str">
        <f>IFERROR(INDEX('Part Master'!$E$2:$E$1001,MATCH(A624,'Part Master'!$A$2:$A$1001,0)),"")</f>
        <v/>
      </c>
      <c r="H624" s="81" t="str">
        <f t="shared" si="82"/>
        <v/>
      </c>
      <c r="I624" s="67" t="str">
        <f>IFERROR(INDEX('Part Master'!$F$2:$F$1001,MATCH(A624,'Part Master'!$A$2:$A$1001,0)),"")</f>
        <v/>
      </c>
      <c r="J624" s="67" t="str">
        <f>IFERROR(INDEX('Part Master'!$G$2:$G$1001,MATCH(A624,'Part Master'!$A$2:$A$1001,0)),"")</f>
        <v/>
      </c>
      <c r="K624" s="78" t="str">
        <f>IFERROR(INDEX('Part Master'!$H$2:$H$1001,MATCH(A624,'Part Master'!$A$2:$A$1001,0)),"")</f>
        <v/>
      </c>
      <c r="L624" s="81" t="str">
        <f t="shared" si="83"/>
        <v/>
      </c>
      <c r="M624" s="67" t="str">
        <f>IFERROR(INDEX('Part Master'!$I$2:$I$1001,MATCH(A624,'Part Master'!$A$2:$A$1001,0)),"")</f>
        <v/>
      </c>
      <c r="N624" s="67" t="str">
        <f>IFERROR(INDEX('Part Master'!$J$2:$J$1001,MATCH(A624,'Part Master'!$A$2:$A$1001,0)),"")</f>
        <v/>
      </c>
      <c r="O624" s="78" t="str">
        <f>IFERROR(INDEX('Part Master'!$K$2:$K$1001,MATCH(A624,'Part Master'!$A$2:$A$1001,0)),"")</f>
        <v/>
      </c>
      <c r="P624" s="81" t="str">
        <f t="shared" si="84"/>
        <v/>
      </c>
      <c r="Q624" s="78" t="str">
        <f>IFERROR(INDEX('Part Master'!$L$2:$L$1001,MATCH(A624,'Part Master'!$A$2:$A$1001,0)),"")</f>
        <v/>
      </c>
      <c r="R624" s="81" t="str">
        <f t="shared" si="85"/>
        <v/>
      </c>
      <c r="S624" s="81" t="str">
        <f t="shared" si="86"/>
        <v/>
      </c>
      <c r="T624" s="82" t="str">
        <f t="shared" si="87"/>
        <v/>
      </c>
      <c r="U624" s="82" t="str">
        <f t="shared" si="88"/>
        <v/>
      </c>
      <c r="V624" s="82" t="str">
        <f t="shared" si="89"/>
        <v/>
      </c>
    </row>
    <row r="625" spans="1:22" x14ac:dyDescent="0.3">
      <c r="A625" s="6"/>
      <c r="B625" s="43"/>
      <c r="C625" s="67" t="str">
        <f>IFERROR(INDEX('Part Master'!$B$2:$B$1001,MATCH(A625,'Part Master'!$A$2:$A$1001,0)),"")</f>
        <v/>
      </c>
      <c r="D625" s="83" t="str">
        <f t="shared" si="81"/>
        <v/>
      </c>
      <c r="E625" s="68" t="str">
        <f>IFERROR(INDEX('Part Master'!$C$2:$C$1001,MATCH(A625,'Part Master'!$A$2:$A$1001,0)),"")</f>
        <v/>
      </c>
      <c r="F625" s="67" t="str">
        <f>IFERROR(INDEX('Part Master'!$D$2:$D$1001,MATCH(A625,'Part Master'!$A$2:$A$1001,0)),"")</f>
        <v/>
      </c>
      <c r="G625" s="78" t="str">
        <f>IFERROR(INDEX('Part Master'!$E$2:$E$1001,MATCH(A625,'Part Master'!$A$2:$A$1001,0)),"")</f>
        <v/>
      </c>
      <c r="H625" s="84" t="str">
        <f t="shared" si="82"/>
        <v/>
      </c>
      <c r="I625" s="67" t="str">
        <f>IFERROR(INDEX('Part Master'!$F$2:$F$1001,MATCH(A625,'Part Master'!$A$2:$A$1001,0)),"")</f>
        <v/>
      </c>
      <c r="J625" s="67" t="str">
        <f>IFERROR(INDEX('Part Master'!$G$2:$G$1001,MATCH(A625,'Part Master'!$A$2:$A$1001,0)),"")</f>
        <v/>
      </c>
      <c r="K625" s="78" t="str">
        <f>IFERROR(INDEX('Part Master'!$H$2:$H$1001,MATCH(A625,'Part Master'!$A$2:$A$1001,0)),"")</f>
        <v/>
      </c>
      <c r="L625" s="84" t="str">
        <f t="shared" si="83"/>
        <v/>
      </c>
      <c r="M625" s="67" t="str">
        <f>IFERROR(INDEX('Part Master'!$I$2:$I$1001,MATCH(A625,'Part Master'!$A$2:$A$1001,0)),"")</f>
        <v/>
      </c>
      <c r="N625" s="67" t="str">
        <f>IFERROR(INDEX('Part Master'!$J$2:$J$1001,MATCH(A625,'Part Master'!$A$2:$A$1001,0)),"")</f>
        <v/>
      </c>
      <c r="O625" s="78" t="str">
        <f>IFERROR(INDEX('Part Master'!$K$2:$K$1001,MATCH(A625,'Part Master'!$A$2:$A$1001,0)),"")</f>
        <v/>
      </c>
      <c r="P625" s="84" t="str">
        <f t="shared" si="84"/>
        <v/>
      </c>
      <c r="Q625" s="78" t="str">
        <f>IFERROR(INDEX('Part Master'!$L$2:$L$1001,MATCH(A625,'Part Master'!$A$2:$A$1001,0)),"")</f>
        <v/>
      </c>
      <c r="R625" s="84" t="str">
        <f t="shared" si="85"/>
        <v/>
      </c>
      <c r="S625" s="84" t="str">
        <f t="shared" si="86"/>
        <v/>
      </c>
      <c r="T625" s="82" t="str">
        <f t="shared" si="87"/>
        <v/>
      </c>
      <c r="U625" s="82" t="str">
        <f t="shared" si="88"/>
        <v/>
      </c>
      <c r="V625" s="82" t="str">
        <f t="shared" si="89"/>
        <v/>
      </c>
    </row>
    <row r="626" spans="1:22" x14ac:dyDescent="0.3">
      <c r="A626" s="6"/>
      <c r="B626" s="43"/>
      <c r="C626" s="67" t="str">
        <f>IFERROR(INDEX('Part Master'!$B$2:$B$1001,MATCH(A626,'Part Master'!$A$2:$A$1001,0)),"")</f>
        <v/>
      </c>
      <c r="D626" s="80" t="str">
        <f t="shared" si="81"/>
        <v/>
      </c>
      <c r="E626" s="68" t="str">
        <f>IFERROR(INDEX('Part Master'!$C$2:$C$1001,MATCH(A626,'Part Master'!$A$2:$A$1001,0)),"")</f>
        <v/>
      </c>
      <c r="F626" s="67" t="str">
        <f>IFERROR(INDEX('Part Master'!$D$2:$D$1001,MATCH(A626,'Part Master'!$A$2:$A$1001,0)),"")</f>
        <v/>
      </c>
      <c r="G626" s="78" t="str">
        <f>IFERROR(INDEX('Part Master'!$E$2:$E$1001,MATCH(A626,'Part Master'!$A$2:$A$1001,0)),"")</f>
        <v/>
      </c>
      <c r="H626" s="81" t="str">
        <f t="shared" si="82"/>
        <v/>
      </c>
      <c r="I626" s="67" t="str">
        <f>IFERROR(INDEX('Part Master'!$F$2:$F$1001,MATCH(A626,'Part Master'!$A$2:$A$1001,0)),"")</f>
        <v/>
      </c>
      <c r="J626" s="67" t="str">
        <f>IFERROR(INDEX('Part Master'!$G$2:$G$1001,MATCH(A626,'Part Master'!$A$2:$A$1001,0)),"")</f>
        <v/>
      </c>
      <c r="K626" s="78" t="str">
        <f>IFERROR(INDEX('Part Master'!$H$2:$H$1001,MATCH(A626,'Part Master'!$A$2:$A$1001,0)),"")</f>
        <v/>
      </c>
      <c r="L626" s="81" t="str">
        <f t="shared" si="83"/>
        <v/>
      </c>
      <c r="M626" s="67" t="str">
        <f>IFERROR(INDEX('Part Master'!$I$2:$I$1001,MATCH(A626,'Part Master'!$A$2:$A$1001,0)),"")</f>
        <v/>
      </c>
      <c r="N626" s="67" t="str">
        <f>IFERROR(INDEX('Part Master'!$J$2:$J$1001,MATCH(A626,'Part Master'!$A$2:$A$1001,0)),"")</f>
        <v/>
      </c>
      <c r="O626" s="78" t="str">
        <f>IFERROR(INDEX('Part Master'!$K$2:$K$1001,MATCH(A626,'Part Master'!$A$2:$A$1001,0)),"")</f>
        <v/>
      </c>
      <c r="P626" s="81" t="str">
        <f t="shared" si="84"/>
        <v/>
      </c>
      <c r="Q626" s="78" t="str">
        <f>IFERROR(INDEX('Part Master'!$L$2:$L$1001,MATCH(A626,'Part Master'!$A$2:$A$1001,0)),"")</f>
        <v/>
      </c>
      <c r="R626" s="81" t="str">
        <f t="shared" si="85"/>
        <v/>
      </c>
      <c r="S626" s="81" t="str">
        <f t="shared" si="86"/>
        <v/>
      </c>
      <c r="T626" s="82" t="str">
        <f t="shared" si="87"/>
        <v/>
      </c>
      <c r="U626" s="82" t="str">
        <f t="shared" si="88"/>
        <v/>
      </c>
      <c r="V626" s="82" t="str">
        <f t="shared" si="89"/>
        <v/>
      </c>
    </row>
    <row r="627" spans="1:22" x14ac:dyDescent="0.3">
      <c r="A627" s="6"/>
      <c r="B627" s="43"/>
      <c r="C627" s="67" t="str">
        <f>IFERROR(INDEX('Part Master'!$B$2:$B$1001,MATCH(A627,'Part Master'!$A$2:$A$1001,0)),"")</f>
        <v/>
      </c>
      <c r="D627" s="83" t="str">
        <f t="shared" si="81"/>
        <v/>
      </c>
      <c r="E627" s="68" t="str">
        <f>IFERROR(INDEX('Part Master'!$C$2:$C$1001,MATCH(A627,'Part Master'!$A$2:$A$1001,0)),"")</f>
        <v/>
      </c>
      <c r="F627" s="67" t="str">
        <f>IFERROR(INDEX('Part Master'!$D$2:$D$1001,MATCH(A627,'Part Master'!$A$2:$A$1001,0)),"")</f>
        <v/>
      </c>
      <c r="G627" s="78" t="str">
        <f>IFERROR(INDEX('Part Master'!$E$2:$E$1001,MATCH(A627,'Part Master'!$A$2:$A$1001,0)),"")</f>
        <v/>
      </c>
      <c r="H627" s="84" t="str">
        <f t="shared" si="82"/>
        <v/>
      </c>
      <c r="I627" s="67" t="str">
        <f>IFERROR(INDEX('Part Master'!$F$2:$F$1001,MATCH(A627,'Part Master'!$A$2:$A$1001,0)),"")</f>
        <v/>
      </c>
      <c r="J627" s="67" t="str">
        <f>IFERROR(INDEX('Part Master'!$G$2:$G$1001,MATCH(A627,'Part Master'!$A$2:$A$1001,0)),"")</f>
        <v/>
      </c>
      <c r="K627" s="78" t="str">
        <f>IFERROR(INDEX('Part Master'!$H$2:$H$1001,MATCH(A627,'Part Master'!$A$2:$A$1001,0)),"")</f>
        <v/>
      </c>
      <c r="L627" s="84" t="str">
        <f t="shared" si="83"/>
        <v/>
      </c>
      <c r="M627" s="67" t="str">
        <f>IFERROR(INDEX('Part Master'!$I$2:$I$1001,MATCH(A627,'Part Master'!$A$2:$A$1001,0)),"")</f>
        <v/>
      </c>
      <c r="N627" s="67" t="str">
        <f>IFERROR(INDEX('Part Master'!$J$2:$J$1001,MATCH(A627,'Part Master'!$A$2:$A$1001,0)),"")</f>
        <v/>
      </c>
      <c r="O627" s="78" t="str">
        <f>IFERROR(INDEX('Part Master'!$K$2:$K$1001,MATCH(A627,'Part Master'!$A$2:$A$1001,0)),"")</f>
        <v/>
      </c>
      <c r="P627" s="84" t="str">
        <f t="shared" si="84"/>
        <v/>
      </c>
      <c r="Q627" s="78" t="str">
        <f>IFERROR(INDEX('Part Master'!$L$2:$L$1001,MATCH(A627,'Part Master'!$A$2:$A$1001,0)),"")</f>
        <v/>
      </c>
      <c r="R627" s="84" t="str">
        <f t="shared" si="85"/>
        <v/>
      </c>
      <c r="S627" s="84" t="str">
        <f t="shared" si="86"/>
        <v/>
      </c>
      <c r="T627" s="82" t="str">
        <f t="shared" si="87"/>
        <v/>
      </c>
      <c r="U627" s="82" t="str">
        <f t="shared" si="88"/>
        <v/>
      </c>
      <c r="V627" s="82" t="str">
        <f t="shared" si="89"/>
        <v/>
      </c>
    </row>
    <row r="628" spans="1:22" x14ac:dyDescent="0.3">
      <c r="A628" s="6"/>
      <c r="B628" s="43"/>
      <c r="C628" s="67" t="str">
        <f>IFERROR(INDEX('Part Master'!$B$2:$B$1001,MATCH(A628,'Part Master'!$A$2:$A$1001,0)),"")</f>
        <v/>
      </c>
      <c r="D628" s="80" t="str">
        <f t="shared" si="81"/>
        <v/>
      </c>
      <c r="E628" s="68" t="str">
        <f>IFERROR(INDEX('Part Master'!$C$2:$C$1001,MATCH(A628,'Part Master'!$A$2:$A$1001,0)),"")</f>
        <v/>
      </c>
      <c r="F628" s="67" t="str">
        <f>IFERROR(INDEX('Part Master'!$D$2:$D$1001,MATCH(A628,'Part Master'!$A$2:$A$1001,0)),"")</f>
        <v/>
      </c>
      <c r="G628" s="78" t="str">
        <f>IFERROR(INDEX('Part Master'!$E$2:$E$1001,MATCH(A628,'Part Master'!$A$2:$A$1001,0)),"")</f>
        <v/>
      </c>
      <c r="H628" s="81" t="str">
        <f t="shared" si="82"/>
        <v/>
      </c>
      <c r="I628" s="67" t="str">
        <f>IFERROR(INDEX('Part Master'!$F$2:$F$1001,MATCH(A628,'Part Master'!$A$2:$A$1001,0)),"")</f>
        <v/>
      </c>
      <c r="J628" s="67" t="str">
        <f>IFERROR(INDEX('Part Master'!$G$2:$G$1001,MATCH(A628,'Part Master'!$A$2:$A$1001,0)),"")</f>
        <v/>
      </c>
      <c r="K628" s="78" t="str">
        <f>IFERROR(INDEX('Part Master'!$H$2:$H$1001,MATCH(A628,'Part Master'!$A$2:$A$1001,0)),"")</f>
        <v/>
      </c>
      <c r="L628" s="81" t="str">
        <f t="shared" si="83"/>
        <v/>
      </c>
      <c r="M628" s="67" t="str">
        <f>IFERROR(INDEX('Part Master'!$I$2:$I$1001,MATCH(A628,'Part Master'!$A$2:$A$1001,0)),"")</f>
        <v/>
      </c>
      <c r="N628" s="67" t="str">
        <f>IFERROR(INDEX('Part Master'!$J$2:$J$1001,MATCH(A628,'Part Master'!$A$2:$A$1001,0)),"")</f>
        <v/>
      </c>
      <c r="O628" s="78" t="str">
        <f>IFERROR(INDEX('Part Master'!$K$2:$K$1001,MATCH(A628,'Part Master'!$A$2:$A$1001,0)),"")</f>
        <v/>
      </c>
      <c r="P628" s="81" t="str">
        <f t="shared" si="84"/>
        <v/>
      </c>
      <c r="Q628" s="78" t="str">
        <f>IFERROR(INDEX('Part Master'!$L$2:$L$1001,MATCH(A628,'Part Master'!$A$2:$A$1001,0)),"")</f>
        <v/>
      </c>
      <c r="R628" s="81" t="str">
        <f t="shared" si="85"/>
        <v/>
      </c>
      <c r="S628" s="81" t="str">
        <f t="shared" si="86"/>
        <v/>
      </c>
      <c r="T628" s="82" t="str">
        <f t="shared" si="87"/>
        <v/>
      </c>
      <c r="U628" s="82" t="str">
        <f t="shared" si="88"/>
        <v/>
      </c>
      <c r="V628" s="82" t="str">
        <f t="shared" si="89"/>
        <v/>
      </c>
    </row>
    <row r="629" spans="1:22" x14ac:dyDescent="0.3">
      <c r="A629" s="6"/>
      <c r="B629" s="43"/>
      <c r="C629" s="67" t="str">
        <f>IFERROR(INDEX('Part Master'!$B$2:$B$1001,MATCH(A629,'Part Master'!$A$2:$A$1001,0)),"")</f>
        <v/>
      </c>
      <c r="D629" s="83" t="str">
        <f t="shared" si="81"/>
        <v/>
      </c>
      <c r="E629" s="68" t="str">
        <f>IFERROR(INDEX('Part Master'!$C$2:$C$1001,MATCH(A629,'Part Master'!$A$2:$A$1001,0)),"")</f>
        <v/>
      </c>
      <c r="F629" s="67" t="str">
        <f>IFERROR(INDEX('Part Master'!$D$2:$D$1001,MATCH(A629,'Part Master'!$A$2:$A$1001,0)),"")</f>
        <v/>
      </c>
      <c r="G629" s="78" t="str">
        <f>IFERROR(INDEX('Part Master'!$E$2:$E$1001,MATCH(A629,'Part Master'!$A$2:$A$1001,0)),"")</f>
        <v/>
      </c>
      <c r="H629" s="84" t="str">
        <f t="shared" si="82"/>
        <v/>
      </c>
      <c r="I629" s="67" t="str">
        <f>IFERROR(INDEX('Part Master'!$F$2:$F$1001,MATCH(A629,'Part Master'!$A$2:$A$1001,0)),"")</f>
        <v/>
      </c>
      <c r="J629" s="67" t="str">
        <f>IFERROR(INDEX('Part Master'!$G$2:$G$1001,MATCH(A629,'Part Master'!$A$2:$A$1001,0)),"")</f>
        <v/>
      </c>
      <c r="K629" s="78" t="str">
        <f>IFERROR(INDEX('Part Master'!$H$2:$H$1001,MATCH(A629,'Part Master'!$A$2:$A$1001,0)),"")</f>
        <v/>
      </c>
      <c r="L629" s="84" t="str">
        <f t="shared" si="83"/>
        <v/>
      </c>
      <c r="M629" s="67" t="str">
        <f>IFERROR(INDEX('Part Master'!$I$2:$I$1001,MATCH(A629,'Part Master'!$A$2:$A$1001,0)),"")</f>
        <v/>
      </c>
      <c r="N629" s="67" t="str">
        <f>IFERROR(INDEX('Part Master'!$J$2:$J$1001,MATCH(A629,'Part Master'!$A$2:$A$1001,0)),"")</f>
        <v/>
      </c>
      <c r="O629" s="78" t="str">
        <f>IFERROR(INDEX('Part Master'!$K$2:$K$1001,MATCH(A629,'Part Master'!$A$2:$A$1001,0)),"")</f>
        <v/>
      </c>
      <c r="P629" s="84" t="str">
        <f t="shared" si="84"/>
        <v/>
      </c>
      <c r="Q629" s="78" t="str">
        <f>IFERROR(INDEX('Part Master'!$L$2:$L$1001,MATCH(A629,'Part Master'!$A$2:$A$1001,0)),"")</f>
        <v/>
      </c>
      <c r="R629" s="84" t="str">
        <f t="shared" si="85"/>
        <v/>
      </c>
      <c r="S629" s="84" t="str">
        <f t="shared" si="86"/>
        <v/>
      </c>
      <c r="T629" s="82" t="str">
        <f t="shared" si="87"/>
        <v/>
      </c>
      <c r="U629" s="82" t="str">
        <f t="shared" si="88"/>
        <v/>
      </c>
      <c r="V629" s="82" t="str">
        <f t="shared" si="89"/>
        <v/>
      </c>
    </row>
    <row r="630" spans="1:22" x14ac:dyDescent="0.3">
      <c r="A630" s="6"/>
      <c r="B630" s="43"/>
      <c r="C630" s="67" t="str">
        <f>IFERROR(INDEX('Part Master'!$B$2:$B$1001,MATCH(A630,'Part Master'!$A$2:$A$1001,0)),"")</f>
        <v/>
      </c>
      <c r="D630" s="80" t="str">
        <f t="shared" si="81"/>
        <v/>
      </c>
      <c r="E630" s="68" t="str">
        <f>IFERROR(INDEX('Part Master'!$C$2:$C$1001,MATCH(A630,'Part Master'!$A$2:$A$1001,0)),"")</f>
        <v/>
      </c>
      <c r="F630" s="67" t="str">
        <f>IFERROR(INDEX('Part Master'!$D$2:$D$1001,MATCH(A630,'Part Master'!$A$2:$A$1001,0)),"")</f>
        <v/>
      </c>
      <c r="G630" s="78" t="str">
        <f>IFERROR(INDEX('Part Master'!$E$2:$E$1001,MATCH(A630,'Part Master'!$A$2:$A$1001,0)),"")</f>
        <v/>
      </c>
      <c r="H630" s="81" t="str">
        <f t="shared" si="82"/>
        <v/>
      </c>
      <c r="I630" s="67" t="str">
        <f>IFERROR(INDEX('Part Master'!$F$2:$F$1001,MATCH(A630,'Part Master'!$A$2:$A$1001,0)),"")</f>
        <v/>
      </c>
      <c r="J630" s="67" t="str">
        <f>IFERROR(INDEX('Part Master'!$G$2:$G$1001,MATCH(A630,'Part Master'!$A$2:$A$1001,0)),"")</f>
        <v/>
      </c>
      <c r="K630" s="78" t="str">
        <f>IFERROR(INDEX('Part Master'!$H$2:$H$1001,MATCH(A630,'Part Master'!$A$2:$A$1001,0)),"")</f>
        <v/>
      </c>
      <c r="L630" s="81" t="str">
        <f t="shared" si="83"/>
        <v/>
      </c>
      <c r="M630" s="67" t="str">
        <f>IFERROR(INDEX('Part Master'!$I$2:$I$1001,MATCH(A630,'Part Master'!$A$2:$A$1001,0)),"")</f>
        <v/>
      </c>
      <c r="N630" s="67" t="str">
        <f>IFERROR(INDEX('Part Master'!$J$2:$J$1001,MATCH(A630,'Part Master'!$A$2:$A$1001,0)),"")</f>
        <v/>
      </c>
      <c r="O630" s="78" t="str">
        <f>IFERROR(INDEX('Part Master'!$K$2:$K$1001,MATCH(A630,'Part Master'!$A$2:$A$1001,0)),"")</f>
        <v/>
      </c>
      <c r="P630" s="81" t="str">
        <f t="shared" si="84"/>
        <v/>
      </c>
      <c r="Q630" s="78" t="str">
        <f>IFERROR(INDEX('Part Master'!$L$2:$L$1001,MATCH(A630,'Part Master'!$A$2:$A$1001,0)),"")</f>
        <v/>
      </c>
      <c r="R630" s="81" t="str">
        <f t="shared" si="85"/>
        <v/>
      </c>
      <c r="S630" s="81" t="str">
        <f t="shared" si="86"/>
        <v/>
      </c>
      <c r="T630" s="82" t="str">
        <f t="shared" si="87"/>
        <v/>
      </c>
      <c r="U630" s="82" t="str">
        <f t="shared" si="88"/>
        <v/>
      </c>
      <c r="V630" s="82" t="str">
        <f t="shared" si="89"/>
        <v/>
      </c>
    </row>
    <row r="631" spans="1:22" x14ac:dyDescent="0.3">
      <c r="A631" s="6"/>
      <c r="B631" s="43"/>
      <c r="C631" s="67" t="str">
        <f>IFERROR(INDEX('Part Master'!$B$2:$B$1001,MATCH(A631,'Part Master'!$A$2:$A$1001,0)),"")</f>
        <v/>
      </c>
      <c r="D631" s="83" t="str">
        <f t="shared" si="81"/>
        <v/>
      </c>
      <c r="E631" s="68" t="str">
        <f>IFERROR(INDEX('Part Master'!$C$2:$C$1001,MATCH(A631,'Part Master'!$A$2:$A$1001,0)),"")</f>
        <v/>
      </c>
      <c r="F631" s="67" t="str">
        <f>IFERROR(INDEX('Part Master'!$D$2:$D$1001,MATCH(A631,'Part Master'!$A$2:$A$1001,0)),"")</f>
        <v/>
      </c>
      <c r="G631" s="78" t="str">
        <f>IFERROR(INDEX('Part Master'!$E$2:$E$1001,MATCH(A631,'Part Master'!$A$2:$A$1001,0)),"")</f>
        <v/>
      </c>
      <c r="H631" s="84" t="str">
        <f t="shared" si="82"/>
        <v/>
      </c>
      <c r="I631" s="67" t="str">
        <f>IFERROR(INDEX('Part Master'!$F$2:$F$1001,MATCH(A631,'Part Master'!$A$2:$A$1001,0)),"")</f>
        <v/>
      </c>
      <c r="J631" s="67" t="str">
        <f>IFERROR(INDEX('Part Master'!$G$2:$G$1001,MATCH(A631,'Part Master'!$A$2:$A$1001,0)),"")</f>
        <v/>
      </c>
      <c r="K631" s="78" t="str">
        <f>IFERROR(INDEX('Part Master'!$H$2:$H$1001,MATCH(A631,'Part Master'!$A$2:$A$1001,0)),"")</f>
        <v/>
      </c>
      <c r="L631" s="84" t="str">
        <f t="shared" si="83"/>
        <v/>
      </c>
      <c r="M631" s="67" t="str">
        <f>IFERROR(INDEX('Part Master'!$I$2:$I$1001,MATCH(A631,'Part Master'!$A$2:$A$1001,0)),"")</f>
        <v/>
      </c>
      <c r="N631" s="67" t="str">
        <f>IFERROR(INDEX('Part Master'!$J$2:$J$1001,MATCH(A631,'Part Master'!$A$2:$A$1001,0)),"")</f>
        <v/>
      </c>
      <c r="O631" s="78" t="str">
        <f>IFERROR(INDEX('Part Master'!$K$2:$K$1001,MATCH(A631,'Part Master'!$A$2:$A$1001,0)),"")</f>
        <v/>
      </c>
      <c r="P631" s="84" t="str">
        <f t="shared" si="84"/>
        <v/>
      </c>
      <c r="Q631" s="78" t="str">
        <f>IFERROR(INDEX('Part Master'!$L$2:$L$1001,MATCH(A631,'Part Master'!$A$2:$A$1001,0)),"")</f>
        <v/>
      </c>
      <c r="R631" s="84" t="str">
        <f t="shared" si="85"/>
        <v/>
      </c>
      <c r="S631" s="84" t="str">
        <f t="shared" si="86"/>
        <v/>
      </c>
      <c r="T631" s="82" t="str">
        <f t="shared" si="87"/>
        <v/>
      </c>
      <c r="U631" s="82" t="str">
        <f t="shared" si="88"/>
        <v/>
      </c>
      <c r="V631" s="82" t="str">
        <f t="shared" si="89"/>
        <v/>
      </c>
    </row>
    <row r="632" spans="1:22" x14ac:dyDescent="0.3">
      <c r="A632" s="6"/>
      <c r="B632" s="43"/>
      <c r="C632" s="67" t="str">
        <f>IFERROR(INDEX('Part Master'!$B$2:$B$1001,MATCH(A632,'Part Master'!$A$2:$A$1001,0)),"")</f>
        <v/>
      </c>
      <c r="D632" s="80" t="str">
        <f t="shared" si="81"/>
        <v/>
      </c>
      <c r="E632" s="68" t="str">
        <f>IFERROR(INDEX('Part Master'!$C$2:$C$1001,MATCH(A632,'Part Master'!$A$2:$A$1001,0)),"")</f>
        <v/>
      </c>
      <c r="F632" s="67" t="str">
        <f>IFERROR(INDEX('Part Master'!$D$2:$D$1001,MATCH(A632,'Part Master'!$A$2:$A$1001,0)),"")</f>
        <v/>
      </c>
      <c r="G632" s="78" t="str">
        <f>IFERROR(INDEX('Part Master'!$E$2:$E$1001,MATCH(A632,'Part Master'!$A$2:$A$1001,0)),"")</f>
        <v/>
      </c>
      <c r="H632" s="81" t="str">
        <f t="shared" si="82"/>
        <v/>
      </c>
      <c r="I632" s="67" t="str">
        <f>IFERROR(INDEX('Part Master'!$F$2:$F$1001,MATCH(A632,'Part Master'!$A$2:$A$1001,0)),"")</f>
        <v/>
      </c>
      <c r="J632" s="67" t="str">
        <f>IFERROR(INDEX('Part Master'!$G$2:$G$1001,MATCH(A632,'Part Master'!$A$2:$A$1001,0)),"")</f>
        <v/>
      </c>
      <c r="K632" s="78" t="str">
        <f>IFERROR(INDEX('Part Master'!$H$2:$H$1001,MATCH(A632,'Part Master'!$A$2:$A$1001,0)),"")</f>
        <v/>
      </c>
      <c r="L632" s="81" t="str">
        <f t="shared" si="83"/>
        <v/>
      </c>
      <c r="M632" s="67" t="str">
        <f>IFERROR(INDEX('Part Master'!$I$2:$I$1001,MATCH(A632,'Part Master'!$A$2:$A$1001,0)),"")</f>
        <v/>
      </c>
      <c r="N632" s="67" t="str">
        <f>IFERROR(INDEX('Part Master'!$J$2:$J$1001,MATCH(A632,'Part Master'!$A$2:$A$1001,0)),"")</f>
        <v/>
      </c>
      <c r="O632" s="78" t="str">
        <f>IFERROR(INDEX('Part Master'!$K$2:$K$1001,MATCH(A632,'Part Master'!$A$2:$A$1001,0)),"")</f>
        <v/>
      </c>
      <c r="P632" s="81" t="str">
        <f t="shared" si="84"/>
        <v/>
      </c>
      <c r="Q632" s="78" t="str">
        <f>IFERROR(INDEX('Part Master'!$L$2:$L$1001,MATCH(A632,'Part Master'!$A$2:$A$1001,0)),"")</f>
        <v/>
      </c>
      <c r="R632" s="81" t="str">
        <f t="shared" si="85"/>
        <v/>
      </c>
      <c r="S632" s="81" t="str">
        <f t="shared" si="86"/>
        <v/>
      </c>
      <c r="T632" s="82" t="str">
        <f t="shared" si="87"/>
        <v/>
      </c>
      <c r="U632" s="82" t="str">
        <f t="shared" si="88"/>
        <v/>
      </c>
      <c r="V632" s="82" t="str">
        <f t="shared" si="89"/>
        <v/>
      </c>
    </row>
    <row r="633" spans="1:22" x14ac:dyDescent="0.3">
      <c r="A633" s="6"/>
      <c r="B633" s="43"/>
      <c r="C633" s="67" t="str">
        <f>IFERROR(INDEX('Part Master'!$B$2:$B$1001,MATCH(A633,'Part Master'!$A$2:$A$1001,0)),"")</f>
        <v/>
      </c>
      <c r="D633" s="83" t="str">
        <f t="shared" si="81"/>
        <v/>
      </c>
      <c r="E633" s="68" t="str">
        <f>IFERROR(INDEX('Part Master'!$C$2:$C$1001,MATCH(A633,'Part Master'!$A$2:$A$1001,0)),"")</f>
        <v/>
      </c>
      <c r="F633" s="67" t="str">
        <f>IFERROR(INDEX('Part Master'!$D$2:$D$1001,MATCH(A633,'Part Master'!$A$2:$A$1001,0)),"")</f>
        <v/>
      </c>
      <c r="G633" s="78" t="str">
        <f>IFERROR(INDEX('Part Master'!$E$2:$E$1001,MATCH(A633,'Part Master'!$A$2:$A$1001,0)),"")</f>
        <v/>
      </c>
      <c r="H633" s="84" t="str">
        <f t="shared" si="82"/>
        <v/>
      </c>
      <c r="I633" s="67" t="str">
        <f>IFERROR(INDEX('Part Master'!$F$2:$F$1001,MATCH(A633,'Part Master'!$A$2:$A$1001,0)),"")</f>
        <v/>
      </c>
      <c r="J633" s="67" t="str">
        <f>IFERROR(INDEX('Part Master'!$G$2:$G$1001,MATCH(A633,'Part Master'!$A$2:$A$1001,0)),"")</f>
        <v/>
      </c>
      <c r="K633" s="78" t="str">
        <f>IFERROR(INDEX('Part Master'!$H$2:$H$1001,MATCH(A633,'Part Master'!$A$2:$A$1001,0)),"")</f>
        <v/>
      </c>
      <c r="L633" s="84" t="str">
        <f t="shared" si="83"/>
        <v/>
      </c>
      <c r="M633" s="67" t="str">
        <f>IFERROR(INDEX('Part Master'!$I$2:$I$1001,MATCH(A633,'Part Master'!$A$2:$A$1001,0)),"")</f>
        <v/>
      </c>
      <c r="N633" s="67" t="str">
        <f>IFERROR(INDEX('Part Master'!$J$2:$J$1001,MATCH(A633,'Part Master'!$A$2:$A$1001,0)),"")</f>
        <v/>
      </c>
      <c r="O633" s="78" t="str">
        <f>IFERROR(INDEX('Part Master'!$K$2:$K$1001,MATCH(A633,'Part Master'!$A$2:$A$1001,0)),"")</f>
        <v/>
      </c>
      <c r="P633" s="84" t="str">
        <f t="shared" si="84"/>
        <v/>
      </c>
      <c r="Q633" s="78" t="str">
        <f>IFERROR(INDEX('Part Master'!$L$2:$L$1001,MATCH(A633,'Part Master'!$A$2:$A$1001,0)),"")</f>
        <v/>
      </c>
      <c r="R633" s="84" t="str">
        <f t="shared" si="85"/>
        <v/>
      </c>
      <c r="S633" s="84" t="str">
        <f t="shared" si="86"/>
        <v/>
      </c>
      <c r="T633" s="82" t="str">
        <f t="shared" si="87"/>
        <v/>
      </c>
      <c r="U633" s="82" t="str">
        <f t="shared" si="88"/>
        <v/>
      </c>
      <c r="V633" s="82" t="str">
        <f t="shared" si="89"/>
        <v/>
      </c>
    </row>
    <row r="634" spans="1:22" x14ac:dyDescent="0.3">
      <c r="A634" s="6"/>
      <c r="B634" s="43"/>
      <c r="C634" s="67" t="str">
        <f>IFERROR(INDEX('Part Master'!$B$2:$B$1001,MATCH(A634,'Part Master'!$A$2:$A$1001,0)),"")</f>
        <v/>
      </c>
      <c r="D634" s="80" t="str">
        <f t="shared" si="81"/>
        <v/>
      </c>
      <c r="E634" s="68" t="str">
        <f>IFERROR(INDEX('Part Master'!$C$2:$C$1001,MATCH(A634,'Part Master'!$A$2:$A$1001,0)),"")</f>
        <v/>
      </c>
      <c r="F634" s="67" t="str">
        <f>IFERROR(INDEX('Part Master'!$D$2:$D$1001,MATCH(A634,'Part Master'!$A$2:$A$1001,0)),"")</f>
        <v/>
      </c>
      <c r="G634" s="78" t="str">
        <f>IFERROR(INDEX('Part Master'!$E$2:$E$1001,MATCH(A634,'Part Master'!$A$2:$A$1001,0)),"")</f>
        <v/>
      </c>
      <c r="H634" s="81" t="str">
        <f t="shared" si="82"/>
        <v/>
      </c>
      <c r="I634" s="67" t="str">
        <f>IFERROR(INDEX('Part Master'!$F$2:$F$1001,MATCH(A634,'Part Master'!$A$2:$A$1001,0)),"")</f>
        <v/>
      </c>
      <c r="J634" s="67" t="str">
        <f>IFERROR(INDEX('Part Master'!$G$2:$G$1001,MATCH(A634,'Part Master'!$A$2:$A$1001,0)),"")</f>
        <v/>
      </c>
      <c r="K634" s="78" t="str">
        <f>IFERROR(INDEX('Part Master'!$H$2:$H$1001,MATCH(A634,'Part Master'!$A$2:$A$1001,0)),"")</f>
        <v/>
      </c>
      <c r="L634" s="81" t="str">
        <f t="shared" si="83"/>
        <v/>
      </c>
      <c r="M634" s="67" t="str">
        <f>IFERROR(INDEX('Part Master'!$I$2:$I$1001,MATCH(A634,'Part Master'!$A$2:$A$1001,0)),"")</f>
        <v/>
      </c>
      <c r="N634" s="67" t="str">
        <f>IFERROR(INDEX('Part Master'!$J$2:$J$1001,MATCH(A634,'Part Master'!$A$2:$A$1001,0)),"")</f>
        <v/>
      </c>
      <c r="O634" s="78" t="str">
        <f>IFERROR(INDEX('Part Master'!$K$2:$K$1001,MATCH(A634,'Part Master'!$A$2:$A$1001,0)),"")</f>
        <v/>
      </c>
      <c r="P634" s="81" t="str">
        <f t="shared" si="84"/>
        <v/>
      </c>
      <c r="Q634" s="78" t="str">
        <f>IFERROR(INDEX('Part Master'!$L$2:$L$1001,MATCH(A634,'Part Master'!$A$2:$A$1001,0)),"")</f>
        <v/>
      </c>
      <c r="R634" s="81" t="str">
        <f t="shared" si="85"/>
        <v/>
      </c>
      <c r="S634" s="81" t="str">
        <f t="shared" si="86"/>
        <v/>
      </c>
      <c r="T634" s="82" t="str">
        <f t="shared" si="87"/>
        <v/>
      </c>
      <c r="U634" s="82" t="str">
        <f t="shared" si="88"/>
        <v/>
      </c>
      <c r="V634" s="82" t="str">
        <f t="shared" si="89"/>
        <v/>
      </c>
    </row>
    <row r="635" spans="1:22" x14ac:dyDescent="0.3">
      <c r="A635" s="6"/>
      <c r="B635" s="43"/>
      <c r="C635" s="67" t="str">
        <f>IFERROR(INDEX('Part Master'!$B$2:$B$1001,MATCH(A635,'Part Master'!$A$2:$A$1001,0)),"")</f>
        <v/>
      </c>
      <c r="D635" s="83" t="str">
        <f t="shared" si="81"/>
        <v/>
      </c>
      <c r="E635" s="68" t="str">
        <f>IFERROR(INDEX('Part Master'!$C$2:$C$1001,MATCH(A635,'Part Master'!$A$2:$A$1001,0)),"")</f>
        <v/>
      </c>
      <c r="F635" s="67" t="str">
        <f>IFERROR(INDEX('Part Master'!$D$2:$D$1001,MATCH(A635,'Part Master'!$A$2:$A$1001,0)),"")</f>
        <v/>
      </c>
      <c r="G635" s="78" t="str">
        <f>IFERROR(INDEX('Part Master'!$E$2:$E$1001,MATCH(A635,'Part Master'!$A$2:$A$1001,0)),"")</f>
        <v/>
      </c>
      <c r="H635" s="84" t="str">
        <f t="shared" si="82"/>
        <v/>
      </c>
      <c r="I635" s="67" t="str">
        <f>IFERROR(INDEX('Part Master'!$F$2:$F$1001,MATCH(A635,'Part Master'!$A$2:$A$1001,0)),"")</f>
        <v/>
      </c>
      <c r="J635" s="67" t="str">
        <f>IFERROR(INDEX('Part Master'!$G$2:$G$1001,MATCH(A635,'Part Master'!$A$2:$A$1001,0)),"")</f>
        <v/>
      </c>
      <c r="K635" s="78" t="str">
        <f>IFERROR(INDEX('Part Master'!$H$2:$H$1001,MATCH(A635,'Part Master'!$A$2:$A$1001,0)),"")</f>
        <v/>
      </c>
      <c r="L635" s="84" t="str">
        <f t="shared" si="83"/>
        <v/>
      </c>
      <c r="M635" s="67" t="str">
        <f>IFERROR(INDEX('Part Master'!$I$2:$I$1001,MATCH(A635,'Part Master'!$A$2:$A$1001,0)),"")</f>
        <v/>
      </c>
      <c r="N635" s="67" t="str">
        <f>IFERROR(INDEX('Part Master'!$J$2:$J$1001,MATCH(A635,'Part Master'!$A$2:$A$1001,0)),"")</f>
        <v/>
      </c>
      <c r="O635" s="78" t="str">
        <f>IFERROR(INDEX('Part Master'!$K$2:$K$1001,MATCH(A635,'Part Master'!$A$2:$A$1001,0)),"")</f>
        <v/>
      </c>
      <c r="P635" s="84" t="str">
        <f t="shared" si="84"/>
        <v/>
      </c>
      <c r="Q635" s="78" t="str">
        <f>IFERROR(INDEX('Part Master'!$L$2:$L$1001,MATCH(A635,'Part Master'!$A$2:$A$1001,0)),"")</f>
        <v/>
      </c>
      <c r="R635" s="84" t="str">
        <f t="shared" si="85"/>
        <v/>
      </c>
      <c r="S635" s="84" t="str">
        <f t="shared" si="86"/>
        <v/>
      </c>
      <c r="T635" s="82" t="str">
        <f t="shared" si="87"/>
        <v/>
      </c>
      <c r="U635" s="82" t="str">
        <f t="shared" si="88"/>
        <v/>
      </c>
      <c r="V635" s="82" t="str">
        <f t="shared" si="89"/>
        <v/>
      </c>
    </row>
    <row r="636" spans="1:22" x14ac:dyDescent="0.3">
      <c r="A636" s="6"/>
      <c r="B636" s="43"/>
      <c r="C636" s="67" t="str">
        <f>IFERROR(INDEX('Part Master'!$B$2:$B$1001,MATCH(A636,'Part Master'!$A$2:$A$1001,0)),"")</f>
        <v/>
      </c>
      <c r="D636" s="80" t="str">
        <f t="shared" si="81"/>
        <v/>
      </c>
      <c r="E636" s="68" t="str">
        <f>IFERROR(INDEX('Part Master'!$C$2:$C$1001,MATCH(A636,'Part Master'!$A$2:$A$1001,0)),"")</f>
        <v/>
      </c>
      <c r="F636" s="67" t="str">
        <f>IFERROR(INDEX('Part Master'!$D$2:$D$1001,MATCH(A636,'Part Master'!$A$2:$A$1001,0)),"")</f>
        <v/>
      </c>
      <c r="G636" s="78" t="str">
        <f>IFERROR(INDEX('Part Master'!$E$2:$E$1001,MATCH(A636,'Part Master'!$A$2:$A$1001,0)),"")</f>
        <v/>
      </c>
      <c r="H636" s="81" t="str">
        <f t="shared" si="82"/>
        <v/>
      </c>
      <c r="I636" s="67" t="str">
        <f>IFERROR(INDEX('Part Master'!$F$2:$F$1001,MATCH(A636,'Part Master'!$A$2:$A$1001,0)),"")</f>
        <v/>
      </c>
      <c r="J636" s="67" t="str">
        <f>IFERROR(INDEX('Part Master'!$G$2:$G$1001,MATCH(A636,'Part Master'!$A$2:$A$1001,0)),"")</f>
        <v/>
      </c>
      <c r="K636" s="78" t="str">
        <f>IFERROR(INDEX('Part Master'!$H$2:$H$1001,MATCH(A636,'Part Master'!$A$2:$A$1001,0)),"")</f>
        <v/>
      </c>
      <c r="L636" s="81" t="str">
        <f t="shared" si="83"/>
        <v/>
      </c>
      <c r="M636" s="67" t="str">
        <f>IFERROR(INDEX('Part Master'!$I$2:$I$1001,MATCH(A636,'Part Master'!$A$2:$A$1001,0)),"")</f>
        <v/>
      </c>
      <c r="N636" s="67" t="str">
        <f>IFERROR(INDEX('Part Master'!$J$2:$J$1001,MATCH(A636,'Part Master'!$A$2:$A$1001,0)),"")</f>
        <v/>
      </c>
      <c r="O636" s="78" t="str">
        <f>IFERROR(INDEX('Part Master'!$K$2:$K$1001,MATCH(A636,'Part Master'!$A$2:$A$1001,0)),"")</f>
        <v/>
      </c>
      <c r="P636" s="81" t="str">
        <f t="shared" si="84"/>
        <v/>
      </c>
      <c r="Q636" s="78" t="str">
        <f>IFERROR(INDEX('Part Master'!$L$2:$L$1001,MATCH(A636,'Part Master'!$A$2:$A$1001,0)),"")</f>
        <v/>
      </c>
      <c r="R636" s="81" t="str">
        <f t="shared" si="85"/>
        <v/>
      </c>
      <c r="S636" s="81" t="str">
        <f t="shared" si="86"/>
        <v/>
      </c>
      <c r="T636" s="82" t="str">
        <f t="shared" si="87"/>
        <v/>
      </c>
      <c r="U636" s="82" t="str">
        <f t="shared" si="88"/>
        <v/>
      </c>
      <c r="V636" s="82" t="str">
        <f t="shared" si="89"/>
        <v/>
      </c>
    </row>
    <row r="637" spans="1:22" x14ac:dyDescent="0.3">
      <c r="A637" s="6"/>
      <c r="B637" s="43"/>
      <c r="C637" s="67" t="str">
        <f>IFERROR(INDEX('Part Master'!$B$2:$B$1001,MATCH(A637,'Part Master'!$A$2:$A$1001,0)),"")</f>
        <v/>
      </c>
      <c r="D637" s="83" t="str">
        <f t="shared" si="81"/>
        <v/>
      </c>
      <c r="E637" s="68" t="str">
        <f>IFERROR(INDEX('Part Master'!$C$2:$C$1001,MATCH(A637,'Part Master'!$A$2:$A$1001,0)),"")</f>
        <v/>
      </c>
      <c r="F637" s="67" t="str">
        <f>IFERROR(INDEX('Part Master'!$D$2:$D$1001,MATCH(A637,'Part Master'!$A$2:$A$1001,0)),"")</f>
        <v/>
      </c>
      <c r="G637" s="78" t="str">
        <f>IFERROR(INDEX('Part Master'!$E$2:$E$1001,MATCH(A637,'Part Master'!$A$2:$A$1001,0)),"")</f>
        <v/>
      </c>
      <c r="H637" s="84" t="str">
        <f t="shared" si="82"/>
        <v/>
      </c>
      <c r="I637" s="67" t="str">
        <f>IFERROR(INDEX('Part Master'!$F$2:$F$1001,MATCH(A637,'Part Master'!$A$2:$A$1001,0)),"")</f>
        <v/>
      </c>
      <c r="J637" s="67" t="str">
        <f>IFERROR(INDEX('Part Master'!$G$2:$G$1001,MATCH(A637,'Part Master'!$A$2:$A$1001,0)),"")</f>
        <v/>
      </c>
      <c r="K637" s="78" t="str">
        <f>IFERROR(INDEX('Part Master'!$H$2:$H$1001,MATCH(A637,'Part Master'!$A$2:$A$1001,0)),"")</f>
        <v/>
      </c>
      <c r="L637" s="84" t="str">
        <f t="shared" si="83"/>
        <v/>
      </c>
      <c r="M637" s="67" t="str">
        <f>IFERROR(INDEX('Part Master'!$I$2:$I$1001,MATCH(A637,'Part Master'!$A$2:$A$1001,0)),"")</f>
        <v/>
      </c>
      <c r="N637" s="67" t="str">
        <f>IFERROR(INDEX('Part Master'!$J$2:$J$1001,MATCH(A637,'Part Master'!$A$2:$A$1001,0)),"")</f>
        <v/>
      </c>
      <c r="O637" s="78" t="str">
        <f>IFERROR(INDEX('Part Master'!$K$2:$K$1001,MATCH(A637,'Part Master'!$A$2:$A$1001,0)),"")</f>
        <v/>
      </c>
      <c r="P637" s="84" t="str">
        <f t="shared" si="84"/>
        <v/>
      </c>
      <c r="Q637" s="78" t="str">
        <f>IFERROR(INDEX('Part Master'!$L$2:$L$1001,MATCH(A637,'Part Master'!$A$2:$A$1001,0)),"")</f>
        <v/>
      </c>
      <c r="R637" s="84" t="str">
        <f t="shared" si="85"/>
        <v/>
      </c>
      <c r="S637" s="84" t="str">
        <f t="shared" si="86"/>
        <v/>
      </c>
      <c r="T637" s="82" t="str">
        <f t="shared" si="87"/>
        <v/>
      </c>
      <c r="U637" s="82" t="str">
        <f t="shared" si="88"/>
        <v/>
      </c>
      <c r="V637" s="82" t="str">
        <f t="shared" si="89"/>
        <v/>
      </c>
    </row>
    <row r="638" spans="1:22" x14ac:dyDescent="0.3">
      <c r="A638" s="6"/>
      <c r="B638" s="43"/>
      <c r="C638" s="67" t="str">
        <f>IFERROR(INDEX('Part Master'!$B$2:$B$1001,MATCH(A638,'Part Master'!$A$2:$A$1001,0)),"")</f>
        <v/>
      </c>
      <c r="D638" s="80" t="str">
        <f t="shared" si="81"/>
        <v/>
      </c>
      <c r="E638" s="68" t="str">
        <f>IFERROR(INDEX('Part Master'!$C$2:$C$1001,MATCH(A638,'Part Master'!$A$2:$A$1001,0)),"")</f>
        <v/>
      </c>
      <c r="F638" s="67" t="str">
        <f>IFERROR(INDEX('Part Master'!$D$2:$D$1001,MATCH(A638,'Part Master'!$A$2:$A$1001,0)),"")</f>
        <v/>
      </c>
      <c r="G638" s="78" t="str">
        <f>IFERROR(INDEX('Part Master'!$E$2:$E$1001,MATCH(A638,'Part Master'!$A$2:$A$1001,0)),"")</f>
        <v/>
      </c>
      <c r="H638" s="81" t="str">
        <f t="shared" si="82"/>
        <v/>
      </c>
      <c r="I638" s="67" t="str">
        <f>IFERROR(INDEX('Part Master'!$F$2:$F$1001,MATCH(A638,'Part Master'!$A$2:$A$1001,0)),"")</f>
        <v/>
      </c>
      <c r="J638" s="67" t="str">
        <f>IFERROR(INDEX('Part Master'!$G$2:$G$1001,MATCH(A638,'Part Master'!$A$2:$A$1001,0)),"")</f>
        <v/>
      </c>
      <c r="K638" s="78" t="str">
        <f>IFERROR(INDEX('Part Master'!$H$2:$H$1001,MATCH(A638,'Part Master'!$A$2:$A$1001,0)),"")</f>
        <v/>
      </c>
      <c r="L638" s="81" t="str">
        <f t="shared" si="83"/>
        <v/>
      </c>
      <c r="M638" s="67" t="str">
        <f>IFERROR(INDEX('Part Master'!$I$2:$I$1001,MATCH(A638,'Part Master'!$A$2:$A$1001,0)),"")</f>
        <v/>
      </c>
      <c r="N638" s="67" t="str">
        <f>IFERROR(INDEX('Part Master'!$J$2:$J$1001,MATCH(A638,'Part Master'!$A$2:$A$1001,0)),"")</f>
        <v/>
      </c>
      <c r="O638" s="78" t="str">
        <f>IFERROR(INDEX('Part Master'!$K$2:$K$1001,MATCH(A638,'Part Master'!$A$2:$A$1001,0)),"")</f>
        <v/>
      </c>
      <c r="P638" s="81" t="str">
        <f t="shared" si="84"/>
        <v/>
      </c>
      <c r="Q638" s="78" t="str">
        <f>IFERROR(INDEX('Part Master'!$L$2:$L$1001,MATCH(A638,'Part Master'!$A$2:$A$1001,0)),"")</f>
        <v/>
      </c>
      <c r="R638" s="81" t="str">
        <f t="shared" si="85"/>
        <v/>
      </c>
      <c r="S638" s="81" t="str">
        <f t="shared" si="86"/>
        <v/>
      </c>
      <c r="T638" s="82" t="str">
        <f t="shared" si="87"/>
        <v/>
      </c>
      <c r="U638" s="82" t="str">
        <f t="shared" si="88"/>
        <v/>
      </c>
      <c r="V638" s="82" t="str">
        <f t="shared" si="89"/>
        <v/>
      </c>
    </row>
    <row r="639" spans="1:22" x14ac:dyDescent="0.3">
      <c r="A639" s="6"/>
      <c r="B639" s="43"/>
      <c r="C639" s="67" t="str">
        <f>IFERROR(INDEX('Part Master'!$B$2:$B$1001,MATCH(A639,'Part Master'!$A$2:$A$1001,0)),"")</f>
        <v/>
      </c>
      <c r="D639" s="83" t="str">
        <f t="shared" si="81"/>
        <v/>
      </c>
      <c r="E639" s="68" t="str">
        <f>IFERROR(INDEX('Part Master'!$C$2:$C$1001,MATCH(A639,'Part Master'!$A$2:$A$1001,0)),"")</f>
        <v/>
      </c>
      <c r="F639" s="67" t="str">
        <f>IFERROR(INDEX('Part Master'!$D$2:$D$1001,MATCH(A639,'Part Master'!$A$2:$A$1001,0)),"")</f>
        <v/>
      </c>
      <c r="G639" s="78" t="str">
        <f>IFERROR(INDEX('Part Master'!$E$2:$E$1001,MATCH(A639,'Part Master'!$A$2:$A$1001,0)),"")</f>
        <v/>
      </c>
      <c r="H639" s="84" t="str">
        <f t="shared" si="82"/>
        <v/>
      </c>
      <c r="I639" s="67" t="str">
        <f>IFERROR(INDEX('Part Master'!$F$2:$F$1001,MATCH(A639,'Part Master'!$A$2:$A$1001,0)),"")</f>
        <v/>
      </c>
      <c r="J639" s="67" t="str">
        <f>IFERROR(INDEX('Part Master'!$G$2:$G$1001,MATCH(A639,'Part Master'!$A$2:$A$1001,0)),"")</f>
        <v/>
      </c>
      <c r="K639" s="78" t="str">
        <f>IFERROR(INDEX('Part Master'!$H$2:$H$1001,MATCH(A639,'Part Master'!$A$2:$A$1001,0)),"")</f>
        <v/>
      </c>
      <c r="L639" s="84" t="str">
        <f t="shared" si="83"/>
        <v/>
      </c>
      <c r="M639" s="67" t="str">
        <f>IFERROR(INDEX('Part Master'!$I$2:$I$1001,MATCH(A639,'Part Master'!$A$2:$A$1001,0)),"")</f>
        <v/>
      </c>
      <c r="N639" s="67" t="str">
        <f>IFERROR(INDEX('Part Master'!$J$2:$J$1001,MATCH(A639,'Part Master'!$A$2:$A$1001,0)),"")</f>
        <v/>
      </c>
      <c r="O639" s="78" t="str">
        <f>IFERROR(INDEX('Part Master'!$K$2:$K$1001,MATCH(A639,'Part Master'!$A$2:$A$1001,0)),"")</f>
        <v/>
      </c>
      <c r="P639" s="84" t="str">
        <f t="shared" si="84"/>
        <v/>
      </c>
      <c r="Q639" s="78" t="str">
        <f>IFERROR(INDEX('Part Master'!$L$2:$L$1001,MATCH(A639,'Part Master'!$A$2:$A$1001,0)),"")</f>
        <v/>
      </c>
      <c r="R639" s="84" t="str">
        <f t="shared" si="85"/>
        <v/>
      </c>
      <c r="S639" s="84" t="str">
        <f t="shared" si="86"/>
        <v/>
      </c>
      <c r="T639" s="82" t="str">
        <f t="shared" si="87"/>
        <v/>
      </c>
      <c r="U639" s="82" t="str">
        <f t="shared" si="88"/>
        <v/>
      </c>
      <c r="V639" s="82" t="str">
        <f t="shared" si="89"/>
        <v/>
      </c>
    </row>
    <row r="640" spans="1:22" x14ac:dyDescent="0.3">
      <c r="A640" s="6"/>
      <c r="B640" s="43"/>
      <c r="C640" s="67" t="str">
        <f>IFERROR(INDEX('Part Master'!$B$2:$B$1001,MATCH(A640,'Part Master'!$A$2:$A$1001,0)),"")</f>
        <v/>
      </c>
      <c r="D640" s="80" t="str">
        <f t="shared" si="81"/>
        <v/>
      </c>
      <c r="E640" s="68" t="str">
        <f>IFERROR(INDEX('Part Master'!$C$2:$C$1001,MATCH(A640,'Part Master'!$A$2:$A$1001,0)),"")</f>
        <v/>
      </c>
      <c r="F640" s="67" t="str">
        <f>IFERROR(INDEX('Part Master'!$D$2:$D$1001,MATCH(A640,'Part Master'!$A$2:$A$1001,0)),"")</f>
        <v/>
      </c>
      <c r="G640" s="78" t="str">
        <f>IFERROR(INDEX('Part Master'!$E$2:$E$1001,MATCH(A640,'Part Master'!$A$2:$A$1001,0)),"")</f>
        <v/>
      </c>
      <c r="H640" s="81" t="str">
        <f t="shared" si="82"/>
        <v/>
      </c>
      <c r="I640" s="67" t="str">
        <f>IFERROR(INDEX('Part Master'!$F$2:$F$1001,MATCH(A640,'Part Master'!$A$2:$A$1001,0)),"")</f>
        <v/>
      </c>
      <c r="J640" s="67" t="str">
        <f>IFERROR(INDEX('Part Master'!$G$2:$G$1001,MATCH(A640,'Part Master'!$A$2:$A$1001,0)),"")</f>
        <v/>
      </c>
      <c r="K640" s="78" t="str">
        <f>IFERROR(INDEX('Part Master'!$H$2:$H$1001,MATCH(A640,'Part Master'!$A$2:$A$1001,0)),"")</f>
        <v/>
      </c>
      <c r="L640" s="81" t="str">
        <f t="shared" si="83"/>
        <v/>
      </c>
      <c r="M640" s="67" t="str">
        <f>IFERROR(INDEX('Part Master'!$I$2:$I$1001,MATCH(A640,'Part Master'!$A$2:$A$1001,0)),"")</f>
        <v/>
      </c>
      <c r="N640" s="67" t="str">
        <f>IFERROR(INDEX('Part Master'!$J$2:$J$1001,MATCH(A640,'Part Master'!$A$2:$A$1001,0)),"")</f>
        <v/>
      </c>
      <c r="O640" s="78" t="str">
        <f>IFERROR(INDEX('Part Master'!$K$2:$K$1001,MATCH(A640,'Part Master'!$A$2:$A$1001,0)),"")</f>
        <v/>
      </c>
      <c r="P640" s="81" t="str">
        <f t="shared" si="84"/>
        <v/>
      </c>
      <c r="Q640" s="78" t="str">
        <f>IFERROR(INDEX('Part Master'!$L$2:$L$1001,MATCH(A640,'Part Master'!$A$2:$A$1001,0)),"")</f>
        <v/>
      </c>
      <c r="R640" s="81" t="str">
        <f t="shared" si="85"/>
        <v/>
      </c>
      <c r="S640" s="81" t="str">
        <f t="shared" si="86"/>
        <v/>
      </c>
      <c r="T640" s="82" t="str">
        <f t="shared" si="87"/>
        <v/>
      </c>
      <c r="U640" s="82" t="str">
        <f t="shared" si="88"/>
        <v/>
      </c>
      <c r="V640" s="82" t="str">
        <f t="shared" si="89"/>
        <v/>
      </c>
    </row>
    <row r="641" spans="1:22" x14ac:dyDescent="0.3">
      <c r="A641" s="6"/>
      <c r="B641" s="43"/>
      <c r="C641" s="67" t="str">
        <f>IFERROR(INDEX('Part Master'!$B$2:$B$1001,MATCH(A641,'Part Master'!$A$2:$A$1001,0)),"")</f>
        <v/>
      </c>
      <c r="D641" s="83" t="str">
        <f t="shared" si="81"/>
        <v/>
      </c>
      <c r="E641" s="68" t="str">
        <f>IFERROR(INDEX('Part Master'!$C$2:$C$1001,MATCH(A641,'Part Master'!$A$2:$A$1001,0)),"")</f>
        <v/>
      </c>
      <c r="F641" s="67" t="str">
        <f>IFERROR(INDEX('Part Master'!$D$2:$D$1001,MATCH(A641,'Part Master'!$A$2:$A$1001,0)),"")</f>
        <v/>
      </c>
      <c r="G641" s="78" t="str">
        <f>IFERROR(INDEX('Part Master'!$E$2:$E$1001,MATCH(A641,'Part Master'!$A$2:$A$1001,0)),"")</f>
        <v/>
      </c>
      <c r="H641" s="84" t="str">
        <f t="shared" si="82"/>
        <v/>
      </c>
      <c r="I641" s="67" t="str">
        <f>IFERROR(INDEX('Part Master'!$F$2:$F$1001,MATCH(A641,'Part Master'!$A$2:$A$1001,0)),"")</f>
        <v/>
      </c>
      <c r="J641" s="67" t="str">
        <f>IFERROR(INDEX('Part Master'!$G$2:$G$1001,MATCH(A641,'Part Master'!$A$2:$A$1001,0)),"")</f>
        <v/>
      </c>
      <c r="K641" s="78" t="str">
        <f>IFERROR(INDEX('Part Master'!$H$2:$H$1001,MATCH(A641,'Part Master'!$A$2:$A$1001,0)),"")</f>
        <v/>
      </c>
      <c r="L641" s="84" t="str">
        <f t="shared" si="83"/>
        <v/>
      </c>
      <c r="M641" s="67" t="str">
        <f>IFERROR(INDEX('Part Master'!$I$2:$I$1001,MATCH(A641,'Part Master'!$A$2:$A$1001,0)),"")</f>
        <v/>
      </c>
      <c r="N641" s="67" t="str">
        <f>IFERROR(INDEX('Part Master'!$J$2:$J$1001,MATCH(A641,'Part Master'!$A$2:$A$1001,0)),"")</f>
        <v/>
      </c>
      <c r="O641" s="78" t="str">
        <f>IFERROR(INDEX('Part Master'!$K$2:$K$1001,MATCH(A641,'Part Master'!$A$2:$A$1001,0)),"")</f>
        <v/>
      </c>
      <c r="P641" s="84" t="str">
        <f t="shared" si="84"/>
        <v/>
      </c>
      <c r="Q641" s="78" t="str">
        <f>IFERROR(INDEX('Part Master'!$L$2:$L$1001,MATCH(A641,'Part Master'!$A$2:$A$1001,0)),"")</f>
        <v/>
      </c>
      <c r="R641" s="84" t="str">
        <f t="shared" si="85"/>
        <v/>
      </c>
      <c r="S641" s="84" t="str">
        <f t="shared" si="86"/>
        <v/>
      </c>
      <c r="T641" s="82" t="str">
        <f t="shared" si="87"/>
        <v/>
      </c>
      <c r="U641" s="82" t="str">
        <f t="shared" si="88"/>
        <v/>
      </c>
      <c r="V641" s="82" t="str">
        <f t="shared" si="89"/>
        <v/>
      </c>
    </row>
    <row r="642" spans="1:22" x14ac:dyDescent="0.3">
      <c r="A642" s="6"/>
      <c r="B642" s="43"/>
      <c r="C642" s="67" t="str">
        <f>IFERROR(INDEX('Part Master'!$B$2:$B$1001,MATCH(A642,'Part Master'!$A$2:$A$1001,0)),"")</f>
        <v/>
      </c>
      <c r="D642" s="80" t="str">
        <f t="shared" ref="D642:D705" si="90">IF(OR(B642="",C642="",C642=0),"",ROUNDUP(B642/C642,0))</f>
        <v/>
      </c>
      <c r="E642" s="68" t="str">
        <f>IFERROR(INDEX('Part Master'!$C$2:$C$1001,MATCH(A642,'Part Master'!$A$2:$A$1001,0)),"")</f>
        <v/>
      </c>
      <c r="F642" s="67" t="str">
        <f>IFERROR(INDEX('Part Master'!$D$2:$D$1001,MATCH(A642,'Part Master'!$A$2:$A$1001,0)),"")</f>
        <v/>
      </c>
      <c r="G642" s="78" t="str">
        <f>IFERROR(INDEX('Part Master'!$E$2:$E$1001,MATCH(A642,'Part Master'!$A$2:$A$1001,0)),"")</f>
        <v/>
      </c>
      <c r="H642" s="81" t="str">
        <f t="shared" ref="H642:H705" si="91">IF(OR(E642="",G642=""),"",E642*G642)</f>
        <v/>
      </c>
      <c r="I642" s="67" t="str">
        <f>IFERROR(INDEX('Part Master'!$F$2:$F$1001,MATCH(A642,'Part Master'!$A$2:$A$1001,0)),"")</f>
        <v/>
      </c>
      <c r="J642" s="67" t="str">
        <f>IFERROR(INDEX('Part Master'!$G$2:$G$1001,MATCH(A642,'Part Master'!$A$2:$A$1001,0)),"")</f>
        <v/>
      </c>
      <c r="K642" s="78" t="str">
        <f>IFERROR(INDEX('Part Master'!$H$2:$H$1001,MATCH(A642,'Part Master'!$A$2:$A$1001,0)),"")</f>
        <v/>
      </c>
      <c r="L642" s="81" t="str">
        <f t="shared" ref="L642:L705" si="92">IF(OR(J642="",K642=""),"",J642*K642)</f>
        <v/>
      </c>
      <c r="M642" s="67" t="str">
        <f>IFERROR(INDEX('Part Master'!$I$2:$I$1001,MATCH(A642,'Part Master'!$A$2:$A$1001,0)),"")</f>
        <v/>
      </c>
      <c r="N642" s="67" t="str">
        <f>IFERROR(INDEX('Part Master'!$J$2:$J$1001,MATCH(A642,'Part Master'!$A$2:$A$1001,0)),"")</f>
        <v/>
      </c>
      <c r="O642" s="78" t="str">
        <f>IFERROR(INDEX('Part Master'!$K$2:$K$1001,MATCH(A642,'Part Master'!$A$2:$A$1001,0)),"")</f>
        <v/>
      </c>
      <c r="P642" s="81" t="str">
        <f t="shared" ref="P642:P705" si="93">IF(OR(N642="",O642=""),"",N642*O642)</f>
        <v/>
      </c>
      <c r="Q642" s="78" t="str">
        <f>IFERROR(INDEX('Part Master'!$L$2:$L$1001,MATCH(A642,'Part Master'!$A$2:$A$1001,0)),"")</f>
        <v/>
      </c>
      <c r="R642" s="81" t="str">
        <f t="shared" ref="R642:R705" si="94">IF(A642="","",SUM(H642,L642,P642,Q642))</f>
        <v/>
      </c>
      <c r="S642" s="81" t="str">
        <f t="shared" ref="S642:S705" si="95">IF(OR(D642="",R642=""),"",D642*R642)</f>
        <v/>
      </c>
      <c r="T642" s="82" t="str">
        <f t="shared" ref="T642:T705" si="96">IF(OR(D642="",E642=""),"",D642*E642)</f>
        <v/>
      </c>
      <c r="U642" s="82" t="str">
        <f t="shared" ref="U642:U705" si="97">IF(OR(D642="",J642=""),"",D642*J642)</f>
        <v/>
      </c>
      <c r="V642" s="82" t="str">
        <f t="shared" ref="V642:V705" si="98">IF(OR(D642="",N642=""),"",D642*N642)</f>
        <v/>
      </c>
    </row>
    <row r="643" spans="1:22" x14ac:dyDescent="0.3">
      <c r="A643" s="6"/>
      <c r="B643" s="43"/>
      <c r="C643" s="67" t="str">
        <f>IFERROR(INDEX('Part Master'!$B$2:$B$1001,MATCH(A643,'Part Master'!$A$2:$A$1001,0)),"")</f>
        <v/>
      </c>
      <c r="D643" s="83" t="str">
        <f t="shared" si="90"/>
        <v/>
      </c>
      <c r="E643" s="68" t="str">
        <f>IFERROR(INDEX('Part Master'!$C$2:$C$1001,MATCH(A643,'Part Master'!$A$2:$A$1001,0)),"")</f>
        <v/>
      </c>
      <c r="F643" s="67" t="str">
        <f>IFERROR(INDEX('Part Master'!$D$2:$D$1001,MATCH(A643,'Part Master'!$A$2:$A$1001,0)),"")</f>
        <v/>
      </c>
      <c r="G643" s="78" t="str">
        <f>IFERROR(INDEX('Part Master'!$E$2:$E$1001,MATCH(A643,'Part Master'!$A$2:$A$1001,0)),"")</f>
        <v/>
      </c>
      <c r="H643" s="84" t="str">
        <f t="shared" si="91"/>
        <v/>
      </c>
      <c r="I643" s="67" t="str">
        <f>IFERROR(INDEX('Part Master'!$F$2:$F$1001,MATCH(A643,'Part Master'!$A$2:$A$1001,0)),"")</f>
        <v/>
      </c>
      <c r="J643" s="67" t="str">
        <f>IFERROR(INDEX('Part Master'!$G$2:$G$1001,MATCH(A643,'Part Master'!$A$2:$A$1001,0)),"")</f>
        <v/>
      </c>
      <c r="K643" s="78" t="str">
        <f>IFERROR(INDEX('Part Master'!$H$2:$H$1001,MATCH(A643,'Part Master'!$A$2:$A$1001,0)),"")</f>
        <v/>
      </c>
      <c r="L643" s="84" t="str">
        <f t="shared" si="92"/>
        <v/>
      </c>
      <c r="M643" s="67" t="str">
        <f>IFERROR(INDEX('Part Master'!$I$2:$I$1001,MATCH(A643,'Part Master'!$A$2:$A$1001,0)),"")</f>
        <v/>
      </c>
      <c r="N643" s="67" t="str">
        <f>IFERROR(INDEX('Part Master'!$J$2:$J$1001,MATCH(A643,'Part Master'!$A$2:$A$1001,0)),"")</f>
        <v/>
      </c>
      <c r="O643" s="78" t="str">
        <f>IFERROR(INDEX('Part Master'!$K$2:$K$1001,MATCH(A643,'Part Master'!$A$2:$A$1001,0)),"")</f>
        <v/>
      </c>
      <c r="P643" s="84" t="str">
        <f t="shared" si="93"/>
        <v/>
      </c>
      <c r="Q643" s="78" t="str">
        <f>IFERROR(INDEX('Part Master'!$L$2:$L$1001,MATCH(A643,'Part Master'!$A$2:$A$1001,0)),"")</f>
        <v/>
      </c>
      <c r="R643" s="84" t="str">
        <f t="shared" si="94"/>
        <v/>
      </c>
      <c r="S643" s="84" t="str">
        <f t="shared" si="95"/>
        <v/>
      </c>
      <c r="T643" s="82" t="str">
        <f t="shared" si="96"/>
        <v/>
      </c>
      <c r="U643" s="82" t="str">
        <f t="shared" si="97"/>
        <v/>
      </c>
      <c r="V643" s="82" t="str">
        <f t="shared" si="98"/>
        <v/>
      </c>
    </row>
    <row r="644" spans="1:22" x14ac:dyDescent="0.3">
      <c r="A644" s="6"/>
      <c r="B644" s="43"/>
      <c r="C644" s="67" t="str">
        <f>IFERROR(INDEX('Part Master'!$B$2:$B$1001,MATCH(A644,'Part Master'!$A$2:$A$1001,0)),"")</f>
        <v/>
      </c>
      <c r="D644" s="80" t="str">
        <f t="shared" si="90"/>
        <v/>
      </c>
      <c r="E644" s="68" t="str">
        <f>IFERROR(INDEX('Part Master'!$C$2:$C$1001,MATCH(A644,'Part Master'!$A$2:$A$1001,0)),"")</f>
        <v/>
      </c>
      <c r="F644" s="67" t="str">
        <f>IFERROR(INDEX('Part Master'!$D$2:$D$1001,MATCH(A644,'Part Master'!$A$2:$A$1001,0)),"")</f>
        <v/>
      </c>
      <c r="G644" s="78" t="str">
        <f>IFERROR(INDEX('Part Master'!$E$2:$E$1001,MATCH(A644,'Part Master'!$A$2:$A$1001,0)),"")</f>
        <v/>
      </c>
      <c r="H644" s="81" t="str">
        <f t="shared" si="91"/>
        <v/>
      </c>
      <c r="I644" s="67" t="str">
        <f>IFERROR(INDEX('Part Master'!$F$2:$F$1001,MATCH(A644,'Part Master'!$A$2:$A$1001,0)),"")</f>
        <v/>
      </c>
      <c r="J644" s="67" t="str">
        <f>IFERROR(INDEX('Part Master'!$G$2:$G$1001,MATCH(A644,'Part Master'!$A$2:$A$1001,0)),"")</f>
        <v/>
      </c>
      <c r="K644" s="78" t="str">
        <f>IFERROR(INDEX('Part Master'!$H$2:$H$1001,MATCH(A644,'Part Master'!$A$2:$A$1001,0)),"")</f>
        <v/>
      </c>
      <c r="L644" s="81" t="str">
        <f t="shared" si="92"/>
        <v/>
      </c>
      <c r="M644" s="67" t="str">
        <f>IFERROR(INDEX('Part Master'!$I$2:$I$1001,MATCH(A644,'Part Master'!$A$2:$A$1001,0)),"")</f>
        <v/>
      </c>
      <c r="N644" s="67" t="str">
        <f>IFERROR(INDEX('Part Master'!$J$2:$J$1001,MATCH(A644,'Part Master'!$A$2:$A$1001,0)),"")</f>
        <v/>
      </c>
      <c r="O644" s="78" t="str">
        <f>IFERROR(INDEX('Part Master'!$K$2:$K$1001,MATCH(A644,'Part Master'!$A$2:$A$1001,0)),"")</f>
        <v/>
      </c>
      <c r="P644" s="81" t="str">
        <f t="shared" si="93"/>
        <v/>
      </c>
      <c r="Q644" s="78" t="str">
        <f>IFERROR(INDEX('Part Master'!$L$2:$L$1001,MATCH(A644,'Part Master'!$A$2:$A$1001,0)),"")</f>
        <v/>
      </c>
      <c r="R644" s="81" t="str">
        <f t="shared" si="94"/>
        <v/>
      </c>
      <c r="S644" s="81" t="str">
        <f t="shared" si="95"/>
        <v/>
      </c>
      <c r="T644" s="82" t="str">
        <f t="shared" si="96"/>
        <v/>
      </c>
      <c r="U644" s="82" t="str">
        <f t="shared" si="97"/>
        <v/>
      </c>
      <c r="V644" s="82" t="str">
        <f t="shared" si="98"/>
        <v/>
      </c>
    </row>
    <row r="645" spans="1:22" x14ac:dyDescent="0.3">
      <c r="A645" s="6"/>
      <c r="B645" s="43"/>
      <c r="C645" s="67" t="str">
        <f>IFERROR(INDEX('Part Master'!$B$2:$B$1001,MATCH(A645,'Part Master'!$A$2:$A$1001,0)),"")</f>
        <v/>
      </c>
      <c r="D645" s="83" t="str">
        <f t="shared" si="90"/>
        <v/>
      </c>
      <c r="E645" s="68" t="str">
        <f>IFERROR(INDEX('Part Master'!$C$2:$C$1001,MATCH(A645,'Part Master'!$A$2:$A$1001,0)),"")</f>
        <v/>
      </c>
      <c r="F645" s="67" t="str">
        <f>IFERROR(INDEX('Part Master'!$D$2:$D$1001,MATCH(A645,'Part Master'!$A$2:$A$1001,0)),"")</f>
        <v/>
      </c>
      <c r="G645" s="78" t="str">
        <f>IFERROR(INDEX('Part Master'!$E$2:$E$1001,MATCH(A645,'Part Master'!$A$2:$A$1001,0)),"")</f>
        <v/>
      </c>
      <c r="H645" s="84" t="str">
        <f t="shared" si="91"/>
        <v/>
      </c>
      <c r="I645" s="67" t="str">
        <f>IFERROR(INDEX('Part Master'!$F$2:$F$1001,MATCH(A645,'Part Master'!$A$2:$A$1001,0)),"")</f>
        <v/>
      </c>
      <c r="J645" s="67" t="str">
        <f>IFERROR(INDEX('Part Master'!$G$2:$G$1001,MATCH(A645,'Part Master'!$A$2:$A$1001,0)),"")</f>
        <v/>
      </c>
      <c r="K645" s="78" t="str">
        <f>IFERROR(INDEX('Part Master'!$H$2:$H$1001,MATCH(A645,'Part Master'!$A$2:$A$1001,0)),"")</f>
        <v/>
      </c>
      <c r="L645" s="84" t="str">
        <f t="shared" si="92"/>
        <v/>
      </c>
      <c r="M645" s="67" t="str">
        <f>IFERROR(INDEX('Part Master'!$I$2:$I$1001,MATCH(A645,'Part Master'!$A$2:$A$1001,0)),"")</f>
        <v/>
      </c>
      <c r="N645" s="67" t="str">
        <f>IFERROR(INDEX('Part Master'!$J$2:$J$1001,MATCH(A645,'Part Master'!$A$2:$A$1001,0)),"")</f>
        <v/>
      </c>
      <c r="O645" s="78" t="str">
        <f>IFERROR(INDEX('Part Master'!$K$2:$K$1001,MATCH(A645,'Part Master'!$A$2:$A$1001,0)),"")</f>
        <v/>
      </c>
      <c r="P645" s="84" t="str">
        <f t="shared" si="93"/>
        <v/>
      </c>
      <c r="Q645" s="78" t="str">
        <f>IFERROR(INDEX('Part Master'!$L$2:$L$1001,MATCH(A645,'Part Master'!$A$2:$A$1001,0)),"")</f>
        <v/>
      </c>
      <c r="R645" s="84" t="str">
        <f t="shared" si="94"/>
        <v/>
      </c>
      <c r="S645" s="84" t="str">
        <f t="shared" si="95"/>
        <v/>
      </c>
      <c r="T645" s="82" t="str">
        <f t="shared" si="96"/>
        <v/>
      </c>
      <c r="U645" s="82" t="str">
        <f t="shared" si="97"/>
        <v/>
      </c>
      <c r="V645" s="82" t="str">
        <f t="shared" si="98"/>
        <v/>
      </c>
    </row>
    <row r="646" spans="1:22" x14ac:dyDescent="0.3">
      <c r="A646" s="6"/>
      <c r="B646" s="43"/>
      <c r="C646" s="67" t="str">
        <f>IFERROR(INDEX('Part Master'!$B$2:$B$1001,MATCH(A646,'Part Master'!$A$2:$A$1001,0)),"")</f>
        <v/>
      </c>
      <c r="D646" s="80" t="str">
        <f t="shared" si="90"/>
        <v/>
      </c>
      <c r="E646" s="68" t="str">
        <f>IFERROR(INDEX('Part Master'!$C$2:$C$1001,MATCH(A646,'Part Master'!$A$2:$A$1001,0)),"")</f>
        <v/>
      </c>
      <c r="F646" s="67" t="str">
        <f>IFERROR(INDEX('Part Master'!$D$2:$D$1001,MATCH(A646,'Part Master'!$A$2:$A$1001,0)),"")</f>
        <v/>
      </c>
      <c r="G646" s="78" t="str">
        <f>IFERROR(INDEX('Part Master'!$E$2:$E$1001,MATCH(A646,'Part Master'!$A$2:$A$1001,0)),"")</f>
        <v/>
      </c>
      <c r="H646" s="81" t="str">
        <f t="shared" si="91"/>
        <v/>
      </c>
      <c r="I646" s="67" t="str">
        <f>IFERROR(INDEX('Part Master'!$F$2:$F$1001,MATCH(A646,'Part Master'!$A$2:$A$1001,0)),"")</f>
        <v/>
      </c>
      <c r="J646" s="67" t="str">
        <f>IFERROR(INDEX('Part Master'!$G$2:$G$1001,MATCH(A646,'Part Master'!$A$2:$A$1001,0)),"")</f>
        <v/>
      </c>
      <c r="K646" s="78" t="str">
        <f>IFERROR(INDEX('Part Master'!$H$2:$H$1001,MATCH(A646,'Part Master'!$A$2:$A$1001,0)),"")</f>
        <v/>
      </c>
      <c r="L646" s="81" t="str">
        <f t="shared" si="92"/>
        <v/>
      </c>
      <c r="M646" s="67" t="str">
        <f>IFERROR(INDEX('Part Master'!$I$2:$I$1001,MATCH(A646,'Part Master'!$A$2:$A$1001,0)),"")</f>
        <v/>
      </c>
      <c r="N646" s="67" t="str">
        <f>IFERROR(INDEX('Part Master'!$J$2:$J$1001,MATCH(A646,'Part Master'!$A$2:$A$1001,0)),"")</f>
        <v/>
      </c>
      <c r="O646" s="78" t="str">
        <f>IFERROR(INDEX('Part Master'!$K$2:$K$1001,MATCH(A646,'Part Master'!$A$2:$A$1001,0)),"")</f>
        <v/>
      </c>
      <c r="P646" s="81" t="str">
        <f t="shared" si="93"/>
        <v/>
      </c>
      <c r="Q646" s="78" t="str">
        <f>IFERROR(INDEX('Part Master'!$L$2:$L$1001,MATCH(A646,'Part Master'!$A$2:$A$1001,0)),"")</f>
        <v/>
      </c>
      <c r="R646" s="81" t="str">
        <f t="shared" si="94"/>
        <v/>
      </c>
      <c r="S646" s="81" t="str">
        <f t="shared" si="95"/>
        <v/>
      </c>
      <c r="T646" s="82" t="str">
        <f t="shared" si="96"/>
        <v/>
      </c>
      <c r="U646" s="82" t="str">
        <f t="shared" si="97"/>
        <v/>
      </c>
      <c r="V646" s="82" t="str">
        <f t="shared" si="98"/>
        <v/>
      </c>
    </row>
    <row r="647" spans="1:22" x14ac:dyDescent="0.3">
      <c r="A647" s="6"/>
      <c r="B647" s="43"/>
      <c r="C647" s="67" t="str">
        <f>IFERROR(INDEX('Part Master'!$B$2:$B$1001,MATCH(A647,'Part Master'!$A$2:$A$1001,0)),"")</f>
        <v/>
      </c>
      <c r="D647" s="83" t="str">
        <f t="shared" si="90"/>
        <v/>
      </c>
      <c r="E647" s="68" t="str">
        <f>IFERROR(INDEX('Part Master'!$C$2:$C$1001,MATCH(A647,'Part Master'!$A$2:$A$1001,0)),"")</f>
        <v/>
      </c>
      <c r="F647" s="67" t="str">
        <f>IFERROR(INDEX('Part Master'!$D$2:$D$1001,MATCH(A647,'Part Master'!$A$2:$A$1001,0)),"")</f>
        <v/>
      </c>
      <c r="G647" s="78" t="str">
        <f>IFERROR(INDEX('Part Master'!$E$2:$E$1001,MATCH(A647,'Part Master'!$A$2:$A$1001,0)),"")</f>
        <v/>
      </c>
      <c r="H647" s="84" t="str">
        <f t="shared" si="91"/>
        <v/>
      </c>
      <c r="I647" s="67" t="str">
        <f>IFERROR(INDEX('Part Master'!$F$2:$F$1001,MATCH(A647,'Part Master'!$A$2:$A$1001,0)),"")</f>
        <v/>
      </c>
      <c r="J647" s="67" t="str">
        <f>IFERROR(INDEX('Part Master'!$G$2:$G$1001,MATCH(A647,'Part Master'!$A$2:$A$1001,0)),"")</f>
        <v/>
      </c>
      <c r="K647" s="78" t="str">
        <f>IFERROR(INDEX('Part Master'!$H$2:$H$1001,MATCH(A647,'Part Master'!$A$2:$A$1001,0)),"")</f>
        <v/>
      </c>
      <c r="L647" s="84" t="str">
        <f t="shared" si="92"/>
        <v/>
      </c>
      <c r="M647" s="67" t="str">
        <f>IFERROR(INDEX('Part Master'!$I$2:$I$1001,MATCH(A647,'Part Master'!$A$2:$A$1001,0)),"")</f>
        <v/>
      </c>
      <c r="N647" s="67" t="str">
        <f>IFERROR(INDEX('Part Master'!$J$2:$J$1001,MATCH(A647,'Part Master'!$A$2:$A$1001,0)),"")</f>
        <v/>
      </c>
      <c r="O647" s="78" t="str">
        <f>IFERROR(INDEX('Part Master'!$K$2:$K$1001,MATCH(A647,'Part Master'!$A$2:$A$1001,0)),"")</f>
        <v/>
      </c>
      <c r="P647" s="84" t="str">
        <f t="shared" si="93"/>
        <v/>
      </c>
      <c r="Q647" s="78" t="str">
        <f>IFERROR(INDEX('Part Master'!$L$2:$L$1001,MATCH(A647,'Part Master'!$A$2:$A$1001,0)),"")</f>
        <v/>
      </c>
      <c r="R647" s="84" t="str">
        <f t="shared" si="94"/>
        <v/>
      </c>
      <c r="S647" s="84" t="str">
        <f t="shared" si="95"/>
        <v/>
      </c>
      <c r="T647" s="82" t="str">
        <f t="shared" si="96"/>
        <v/>
      </c>
      <c r="U647" s="82" t="str">
        <f t="shared" si="97"/>
        <v/>
      </c>
      <c r="V647" s="82" t="str">
        <f t="shared" si="98"/>
        <v/>
      </c>
    </row>
    <row r="648" spans="1:22" x14ac:dyDescent="0.3">
      <c r="A648" s="6"/>
      <c r="B648" s="43"/>
      <c r="C648" s="67" t="str">
        <f>IFERROR(INDEX('Part Master'!$B$2:$B$1001,MATCH(A648,'Part Master'!$A$2:$A$1001,0)),"")</f>
        <v/>
      </c>
      <c r="D648" s="80" t="str">
        <f t="shared" si="90"/>
        <v/>
      </c>
      <c r="E648" s="68" t="str">
        <f>IFERROR(INDEX('Part Master'!$C$2:$C$1001,MATCH(A648,'Part Master'!$A$2:$A$1001,0)),"")</f>
        <v/>
      </c>
      <c r="F648" s="67" t="str">
        <f>IFERROR(INDEX('Part Master'!$D$2:$D$1001,MATCH(A648,'Part Master'!$A$2:$A$1001,0)),"")</f>
        <v/>
      </c>
      <c r="G648" s="78" t="str">
        <f>IFERROR(INDEX('Part Master'!$E$2:$E$1001,MATCH(A648,'Part Master'!$A$2:$A$1001,0)),"")</f>
        <v/>
      </c>
      <c r="H648" s="81" t="str">
        <f t="shared" si="91"/>
        <v/>
      </c>
      <c r="I648" s="67" t="str">
        <f>IFERROR(INDEX('Part Master'!$F$2:$F$1001,MATCH(A648,'Part Master'!$A$2:$A$1001,0)),"")</f>
        <v/>
      </c>
      <c r="J648" s="67" t="str">
        <f>IFERROR(INDEX('Part Master'!$G$2:$G$1001,MATCH(A648,'Part Master'!$A$2:$A$1001,0)),"")</f>
        <v/>
      </c>
      <c r="K648" s="78" t="str">
        <f>IFERROR(INDEX('Part Master'!$H$2:$H$1001,MATCH(A648,'Part Master'!$A$2:$A$1001,0)),"")</f>
        <v/>
      </c>
      <c r="L648" s="81" t="str">
        <f t="shared" si="92"/>
        <v/>
      </c>
      <c r="M648" s="67" t="str">
        <f>IFERROR(INDEX('Part Master'!$I$2:$I$1001,MATCH(A648,'Part Master'!$A$2:$A$1001,0)),"")</f>
        <v/>
      </c>
      <c r="N648" s="67" t="str">
        <f>IFERROR(INDEX('Part Master'!$J$2:$J$1001,MATCH(A648,'Part Master'!$A$2:$A$1001,0)),"")</f>
        <v/>
      </c>
      <c r="O648" s="78" t="str">
        <f>IFERROR(INDEX('Part Master'!$K$2:$K$1001,MATCH(A648,'Part Master'!$A$2:$A$1001,0)),"")</f>
        <v/>
      </c>
      <c r="P648" s="81" t="str">
        <f t="shared" si="93"/>
        <v/>
      </c>
      <c r="Q648" s="78" t="str">
        <f>IFERROR(INDEX('Part Master'!$L$2:$L$1001,MATCH(A648,'Part Master'!$A$2:$A$1001,0)),"")</f>
        <v/>
      </c>
      <c r="R648" s="81" t="str">
        <f t="shared" si="94"/>
        <v/>
      </c>
      <c r="S648" s="81" t="str">
        <f t="shared" si="95"/>
        <v/>
      </c>
      <c r="T648" s="82" t="str">
        <f t="shared" si="96"/>
        <v/>
      </c>
      <c r="U648" s="82" t="str">
        <f t="shared" si="97"/>
        <v/>
      </c>
      <c r="V648" s="82" t="str">
        <f t="shared" si="98"/>
        <v/>
      </c>
    </row>
    <row r="649" spans="1:22" x14ac:dyDescent="0.3">
      <c r="A649" s="6"/>
      <c r="B649" s="43"/>
      <c r="C649" s="67" t="str">
        <f>IFERROR(INDEX('Part Master'!$B$2:$B$1001,MATCH(A649,'Part Master'!$A$2:$A$1001,0)),"")</f>
        <v/>
      </c>
      <c r="D649" s="83" t="str">
        <f t="shared" si="90"/>
        <v/>
      </c>
      <c r="E649" s="68" t="str">
        <f>IFERROR(INDEX('Part Master'!$C$2:$C$1001,MATCH(A649,'Part Master'!$A$2:$A$1001,0)),"")</f>
        <v/>
      </c>
      <c r="F649" s="67" t="str">
        <f>IFERROR(INDEX('Part Master'!$D$2:$D$1001,MATCH(A649,'Part Master'!$A$2:$A$1001,0)),"")</f>
        <v/>
      </c>
      <c r="G649" s="78" t="str">
        <f>IFERROR(INDEX('Part Master'!$E$2:$E$1001,MATCH(A649,'Part Master'!$A$2:$A$1001,0)),"")</f>
        <v/>
      </c>
      <c r="H649" s="84" t="str">
        <f t="shared" si="91"/>
        <v/>
      </c>
      <c r="I649" s="67" t="str">
        <f>IFERROR(INDEX('Part Master'!$F$2:$F$1001,MATCH(A649,'Part Master'!$A$2:$A$1001,0)),"")</f>
        <v/>
      </c>
      <c r="J649" s="67" t="str">
        <f>IFERROR(INDEX('Part Master'!$G$2:$G$1001,MATCH(A649,'Part Master'!$A$2:$A$1001,0)),"")</f>
        <v/>
      </c>
      <c r="K649" s="78" t="str">
        <f>IFERROR(INDEX('Part Master'!$H$2:$H$1001,MATCH(A649,'Part Master'!$A$2:$A$1001,0)),"")</f>
        <v/>
      </c>
      <c r="L649" s="84" t="str">
        <f t="shared" si="92"/>
        <v/>
      </c>
      <c r="M649" s="67" t="str">
        <f>IFERROR(INDEX('Part Master'!$I$2:$I$1001,MATCH(A649,'Part Master'!$A$2:$A$1001,0)),"")</f>
        <v/>
      </c>
      <c r="N649" s="67" t="str">
        <f>IFERROR(INDEX('Part Master'!$J$2:$J$1001,MATCH(A649,'Part Master'!$A$2:$A$1001,0)),"")</f>
        <v/>
      </c>
      <c r="O649" s="78" t="str">
        <f>IFERROR(INDEX('Part Master'!$K$2:$K$1001,MATCH(A649,'Part Master'!$A$2:$A$1001,0)),"")</f>
        <v/>
      </c>
      <c r="P649" s="84" t="str">
        <f t="shared" si="93"/>
        <v/>
      </c>
      <c r="Q649" s="78" t="str">
        <f>IFERROR(INDEX('Part Master'!$L$2:$L$1001,MATCH(A649,'Part Master'!$A$2:$A$1001,0)),"")</f>
        <v/>
      </c>
      <c r="R649" s="84" t="str">
        <f t="shared" si="94"/>
        <v/>
      </c>
      <c r="S649" s="84" t="str">
        <f t="shared" si="95"/>
        <v/>
      </c>
      <c r="T649" s="82" t="str">
        <f t="shared" si="96"/>
        <v/>
      </c>
      <c r="U649" s="82" t="str">
        <f t="shared" si="97"/>
        <v/>
      </c>
      <c r="V649" s="82" t="str">
        <f t="shared" si="98"/>
        <v/>
      </c>
    </row>
    <row r="650" spans="1:22" x14ac:dyDescent="0.3">
      <c r="A650" s="6"/>
      <c r="B650" s="43"/>
      <c r="C650" s="67" t="str">
        <f>IFERROR(INDEX('Part Master'!$B$2:$B$1001,MATCH(A650,'Part Master'!$A$2:$A$1001,0)),"")</f>
        <v/>
      </c>
      <c r="D650" s="80" t="str">
        <f t="shared" si="90"/>
        <v/>
      </c>
      <c r="E650" s="68" t="str">
        <f>IFERROR(INDEX('Part Master'!$C$2:$C$1001,MATCH(A650,'Part Master'!$A$2:$A$1001,0)),"")</f>
        <v/>
      </c>
      <c r="F650" s="67" t="str">
        <f>IFERROR(INDEX('Part Master'!$D$2:$D$1001,MATCH(A650,'Part Master'!$A$2:$A$1001,0)),"")</f>
        <v/>
      </c>
      <c r="G650" s="78" t="str">
        <f>IFERROR(INDEX('Part Master'!$E$2:$E$1001,MATCH(A650,'Part Master'!$A$2:$A$1001,0)),"")</f>
        <v/>
      </c>
      <c r="H650" s="81" t="str">
        <f t="shared" si="91"/>
        <v/>
      </c>
      <c r="I650" s="67" t="str">
        <f>IFERROR(INDEX('Part Master'!$F$2:$F$1001,MATCH(A650,'Part Master'!$A$2:$A$1001,0)),"")</f>
        <v/>
      </c>
      <c r="J650" s="67" t="str">
        <f>IFERROR(INDEX('Part Master'!$G$2:$G$1001,MATCH(A650,'Part Master'!$A$2:$A$1001,0)),"")</f>
        <v/>
      </c>
      <c r="K650" s="78" t="str">
        <f>IFERROR(INDEX('Part Master'!$H$2:$H$1001,MATCH(A650,'Part Master'!$A$2:$A$1001,0)),"")</f>
        <v/>
      </c>
      <c r="L650" s="81" t="str">
        <f t="shared" si="92"/>
        <v/>
      </c>
      <c r="M650" s="67" t="str">
        <f>IFERROR(INDEX('Part Master'!$I$2:$I$1001,MATCH(A650,'Part Master'!$A$2:$A$1001,0)),"")</f>
        <v/>
      </c>
      <c r="N650" s="67" t="str">
        <f>IFERROR(INDEX('Part Master'!$J$2:$J$1001,MATCH(A650,'Part Master'!$A$2:$A$1001,0)),"")</f>
        <v/>
      </c>
      <c r="O650" s="78" t="str">
        <f>IFERROR(INDEX('Part Master'!$K$2:$K$1001,MATCH(A650,'Part Master'!$A$2:$A$1001,0)),"")</f>
        <v/>
      </c>
      <c r="P650" s="81" t="str">
        <f t="shared" si="93"/>
        <v/>
      </c>
      <c r="Q650" s="78" t="str">
        <f>IFERROR(INDEX('Part Master'!$L$2:$L$1001,MATCH(A650,'Part Master'!$A$2:$A$1001,0)),"")</f>
        <v/>
      </c>
      <c r="R650" s="81" t="str">
        <f t="shared" si="94"/>
        <v/>
      </c>
      <c r="S650" s="81" t="str">
        <f t="shared" si="95"/>
        <v/>
      </c>
      <c r="T650" s="82" t="str">
        <f t="shared" si="96"/>
        <v/>
      </c>
      <c r="U650" s="82" t="str">
        <f t="shared" si="97"/>
        <v/>
      </c>
      <c r="V650" s="82" t="str">
        <f t="shared" si="98"/>
        <v/>
      </c>
    </row>
    <row r="651" spans="1:22" x14ac:dyDescent="0.3">
      <c r="A651" s="6"/>
      <c r="B651" s="43"/>
      <c r="C651" s="67" t="str">
        <f>IFERROR(INDEX('Part Master'!$B$2:$B$1001,MATCH(A651,'Part Master'!$A$2:$A$1001,0)),"")</f>
        <v/>
      </c>
      <c r="D651" s="83" t="str">
        <f t="shared" si="90"/>
        <v/>
      </c>
      <c r="E651" s="68" t="str">
        <f>IFERROR(INDEX('Part Master'!$C$2:$C$1001,MATCH(A651,'Part Master'!$A$2:$A$1001,0)),"")</f>
        <v/>
      </c>
      <c r="F651" s="67" t="str">
        <f>IFERROR(INDEX('Part Master'!$D$2:$D$1001,MATCH(A651,'Part Master'!$A$2:$A$1001,0)),"")</f>
        <v/>
      </c>
      <c r="G651" s="78" t="str">
        <f>IFERROR(INDEX('Part Master'!$E$2:$E$1001,MATCH(A651,'Part Master'!$A$2:$A$1001,0)),"")</f>
        <v/>
      </c>
      <c r="H651" s="84" t="str">
        <f t="shared" si="91"/>
        <v/>
      </c>
      <c r="I651" s="67" t="str">
        <f>IFERROR(INDEX('Part Master'!$F$2:$F$1001,MATCH(A651,'Part Master'!$A$2:$A$1001,0)),"")</f>
        <v/>
      </c>
      <c r="J651" s="67" t="str">
        <f>IFERROR(INDEX('Part Master'!$G$2:$G$1001,MATCH(A651,'Part Master'!$A$2:$A$1001,0)),"")</f>
        <v/>
      </c>
      <c r="K651" s="78" t="str">
        <f>IFERROR(INDEX('Part Master'!$H$2:$H$1001,MATCH(A651,'Part Master'!$A$2:$A$1001,0)),"")</f>
        <v/>
      </c>
      <c r="L651" s="84" t="str">
        <f t="shared" si="92"/>
        <v/>
      </c>
      <c r="M651" s="67" t="str">
        <f>IFERROR(INDEX('Part Master'!$I$2:$I$1001,MATCH(A651,'Part Master'!$A$2:$A$1001,0)),"")</f>
        <v/>
      </c>
      <c r="N651" s="67" t="str">
        <f>IFERROR(INDEX('Part Master'!$J$2:$J$1001,MATCH(A651,'Part Master'!$A$2:$A$1001,0)),"")</f>
        <v/>
      </c>
      <c r="O651" s="78" t="str">
        <f>IFERROR(INDEX('Part Master'!$K$2:$K$1001,MATCH(A651,'Part Master'!$A$2:$A$1001,0)),"")</f>
        <v/>
      </c>
      <c r="P651" s="84" t="str">
        <f t="shared" si="93"/>
        <v/>
      </c>
      <c r="Q651" s="78" t="str">
        <f>IFERROR(INDEX('Part Master'!$L$2:$L$1001,MATCH(A651,'Part Master'!$A$2:$A$1001,0)),"")</f>
        <v/>
      </c>
      <c r="R651" s="84" t="str">
        <f t="shared" si="94"/>
        <v/>
      </c>
      <c r="S651" s="84" t="str">
        <f t="shared" si="95"/>
        <v/>
      </c>
      <c r="T651" s="82" t="str">
        <f t="shared" si="96"/>
        <v/>
      </c>
      <c r="U651" s="82" t="str">
        <f t="shared" si="97"/>
        <v/>
      </c>
      <c r="V651" s="82" t="str">
        <f t="shared" si="98"/>
        <v/>
      </c>
    </row>
    <row r="652" spans="1:22" x14ac:dyDescent="0.3">
      <c r="A652" s="6"/>
      <c r="B652" s="43"/>
      <c r="C652" s="67" t="str">
        <f>IFERROR(INDEX('Part Master'!$B$2:$B$1001,MATCH(A652,'Part Master'!$A$2:$A$1001,0)),"")</f>
        <v/>
      </c>
      <c r="D652" s="80" t="str">
        <f t="shared" si="90"/>
        <v/>
      </c>
      <c r="E652" s="68" t="str">
        <f>IFERROR(INDEX('Part Master'!$C$2:$C$1001,MATCH(A652,'Part Master'!$A$2:$A$1001,0)),"")</f>
        <v/>
      </c>
      <c r="F652" s="67" t="str">
        <f>IFERROR(INDEX('Part Master'!$D$2:$D$1001,MATCH(A652,'Part Master'!$A$2:$A$1001,0)),"")</f>
        <v/>
      </c>
      <c r="G652" s="78" t="str">
        <f>IFERROR(INDEX('Part Master'!$E$2:$E$1001,MATCH(A652,'Part Master'!$A$2:$A$1001,0)),"")</f>
        <v/>
      </c>
      <c r="H652" s="81" t="str">
        <f t="shared" si="91"/>
        <v/>
      </c>
      <c r="I652" s="67" t="str">
        <f>IFERROR(INDEX('Part Master'!$F$2:$F$1001,MATCH(A652,'Part Master'!$A$2:$A$1001,0)),"")</f>
        <v/>
      </c>
      <c r="J652" s="67" t="str">
        <f>IFERROR(INDEX('Part Master'!$G$2:$G$1001,MATCH(A652,'Part Master'!$A$2:$A$1001,0)),"")</f>
        <v/>
      </c>
      <c r="K652" s="78" t="str">
        <f>IFERROR(INDEX('Part Master'!$H$2:$H$1001,MATCH(A652,'Part Master'!$A$2:$A$1001,0)),"")</f>
        <v/>
      </c>
      <c r="L652" s="81" t="str">
        <f t="shared" si="92"/>
        <v/>
      </c>
      <c r="M652" s="67" t="str">
        <f>IFERROR(INDEX('Part Master'!$I$2:$I$1001,MATCH(A652,'Part Master'!$A$2:$A$1001,0)),"")</f>
        <v/>
      </c>
      <c r="N652" s="67" t="str">
        <f>IFERROR(INDEX('Part Master'!$J$2:$J$1001,MATCH(A652,'Part Master'!$A$2:$A$1001,0)),"")</f>
        <v/>
      </c>
      <c r="O652" s="78" t="str">
        <f>IFERROR(INDEX('Part Master'!$K$2:$K$1001,MATCH(A652,'Part Master'!$A$2:$A$1001,0)),"")</f>
        <v/>
      </c>
      <c r="P652" s="81" t="str">
        <f t="shared" si="93"/>
        <v/>
      </c>
      <c r="Q652" s="78" t="str">
        <f>IFERROR(INDEX('Part Master'!$L$2:$L$1001,MATCH(A652,'Part Master'!$A$2:$A$1001,0)),"")</f>
        <v/>
      </c>
      <c r="R652" s="81" t="str">
        <f t="shared" si="94"/>
        <v/>
      </c>
      <c r="S652" s="81" t="str">
        <f t="shared" si="95"/>
        <v/>
      </c>
      <c r="T652" s="82" t="str">
        <f t="shared" si="96"/>
        <v/>
      </c>
      <c r="U652" s="82" t="str">
        <f t="shared" si="97"/>
        <v/>
      </c>
      <c r="V652" s="82" t="str">
        <f t="shared" si="98"/>
        <v/>
      </c>
    </row>
    <row r="653" spans="1:22" x14ac:dyDescent="0.3">
      <c r="A653" s="6"/>
      <c r="B653" s="43"/>
      <c r="C653" s="67" t="str">
        <f>IFERROR(INDEX('Part Master'!$B$2:$B$1001,MATCH(A653,'Part Master'!$A$2:$A$1001,0)),"")</f>
        <v/>
      </c>
      <c r="D653" s="83" t="str">
        <f t="shared" si="90"/>
        <v/>
      </c>
      <c r="E653" s="68" t="str">
        <f>IFERROR(INDEX('Part Master'!$C$2:$C$1001,MATCH(A653,'Part Master'!$A$2:$A$1001,0)),"")</f>
        <v/>
      </c>
      <c r="F653" s="67" t="str">
        <f>IFERROR(INDEX('Part Master'!$D$2:$D$1001,MATCH(A653,'Part Master'!$A$2:$A$1001,0)),"")</f>
        <v/>
      </c>
      <c r="G653" s="78" t="str">
        <f>IFERROR(INDEX('Part Master'!$E$2:$E$1001,MATCH(A653,'Part Master'!$A$2:$A$1001,0)),"")</f>
        <v/>
      </c>
      <c r="H653" s="84" t="str">
        <f t="shared" si="91"/>
        <v/>
      </c>
      <c r="I653" s="67" t="str">
        <f>IFERROR(INDEX('Part Master'!$F$2:$F$1001,MATCH(A653,'Part Master'!$A$2:$A$1001,0)),"")</f>
        <v/>
      </c>
      <c r="J653" s="67" t="str">
        <f>IFERROR(INDEX('Part Master'!$G$2:$G$1001,MATCH(A653,'Part Master'!$A$2:$A$1001,0)),"")</f>
        <v/>
      </c>
      <c r="K653" s="78" t="str">
        <f>IFERROR(INDEX('Part Master'!$H$2:$H$1001,MATCH(A653,'Part Master'!$A$2:$A$1001,0)),"")</f>
        <v/>
      </c>
      <c r="L653" s="84" t="str">
        <f t="shared" si="92"/>
        <v/>
      </c>
      <c r="M653" s="67" t="str">
        <f>IFERROR(INDEX('Part Master'!$I$2:$I$1001,MATCH(A653,'Part Master'!$A$2:$A$1001,0)),"")</f>
        <v/>
      </c>
      <c r="N653" s="67" t="str">
        <f>IFERROR(INDEX('Part Master'!$J$2:$J$1001,MATCH(A653,'Part Master'!$A$2:$A$1001,0)),"")</f>
        <v/>
      </c>
      <c r="O653" s="78" t="str">
        <f>IFERROR(INDEX('Part Master'!$K$2:$K$1001,MATCH(A653,'Part Master'!$A$2:$A$1001,0)),"")</f>
        <v/>
      </c>
      <c r="P653" s="84" t="str">
        <f t="shared" si="93"/>
        <v/>
      </c>
      <c r="Q653" s="78" t="str">
        <f>IFERROR(INDEX('Part Master'!$L$2:$L$1001,MATCH(A653,'Part Master'!$A$2:$A$1001,0)),"")</f>
        <v/>
      </c>
      <c r="R653" s="84" t="str">
        <f t="shared" si="94"/>
        <v/>
      </c>
      <c r="S653" s="84" t="str">
        <f t="shared" si="95"/>
        <v/>
      </c>
      <c r="T653" s="82" t="str">
        <f t="shared" si="96"/>
        <v/>
      </c>
      <c r="U653" s="82" t="str">
        <f t="shared" si="97"/>
        <v/>
      </c>
      <c r="V653" s="82" t="str">
        <f t="shared" si="98"/>
        <v/>
      </c>
    </row>
    <row r="654" spans="1:22" x14ac:dyDescent="0.3">
      <c r="A654" s="6"/>
      <c r="B654" s="43"/>
      <c r="C654" s="67" t="str">
        <f>IFERROR(INDEX('Part Master'!$B$2:$B$1001,MATCH(A654,'Part Master'!$A$2:$A$1001,0)),"")</f>
        <v/>
      </c>
      <c r="D654" s="80" t="str">
        <f t="shared" si="90"/>
        <v/>
      </c>
      <c r="E654" s="68" t="str">
        <f>IFERROR(INDEX('Part Master'!$C$2:$C$1001,MATCH(A654,'Part Master'!$A$2:$A$1001,0)),"")</f>
        <v/>
      </c>
      <c r="F654" s="67" t="str">
        <f>IFERROR(INDEX('Part Master'!$D$2:$D$1001,MATCH(A654,'Part Master'!$A$2:$A$1001,0)),"")</f>
        <v/>
      </c>
      <c r="G654" s="78" t="str">
        <f>IFERROR(INDEX('Part Master'!$E$2:$E$1001,MATCH(A654,'Part Master'!$A$2:$A$1001,0)),"")</f>
        <v/>
      </c>
      <c r="H654" s="81" t="str">
        <f t="shared" si="91"/>
        <v/>
      </c>
      <c r="I654" s="67" t="str">
        <f>IFERROR(INDEX('Part Master'!$F$2:$F$1001,MATCH(A654,'Part Master'!$A$2:$A$1001,0)),"")</f>
        <v/>
      </c>
      <c r="J654" s="67" t="str">
        <f>IFERROR(INDEX('Part Master'!$G$2:$G$1001,MATCH(A654,'Part Master'!$A$2:$A$1001,0)),"")</f>
        <v/>
      </c>
      <c r="K654" s="78" t="str">
        <f>IFERROR(INDEX('Part Master'!$H$2:$H$1001,MATCH(A654,'Part Master'!$A$2:$A$1001,0)),"")</f>
        <v/>
      </c>
      <c r="L654" s="81" t="str">
        <f t="shared" si="92"/>
        <v/>
      </c>
      <c r="M654" s="67" t="str">
        <f>IFERROR(INDEX('Part Master'!$I$2:$I$1001,MATCH(A654,'Part Master'!$A$2:$A$1001,0)),"")</f>
        <v/>
      </c>
      <c r="N654" s="67" t="str">
        <f>IFERROR(INDEX('Part Master'!$J$2:$J$1001,MATCH(A654,'Part Master'!$A$2:$A$1001,0)),"")</f>
        <v/>
      </c>
      <c r="O654" s="78" t="str">
        <f>IFERROR(INDEX('Part Master'!$K$2:$K$1001,MATCH(A654,'Part Master'!$A$2:$A$1001,0)),"")</f>
        <v/>
      </c>
      <c r="P654" s="81" t="str">
        <f t="shared" si="93"/>
        <v/>
      </c>
      <c r="Q654" s="78" t="str">
        <f>IFERROR(INDEX('Part Master'!$L$2:$L$1001,MATCH(A654,'Part Master'!$A$2:$A$1001,0)),"")</f>
        <v/>
      </c>
      <c r="R654" s="81" t="str">
        <f t="shared" si="94"/>
        <v/>
      </c>
      <c r="S654" s="81" t="str">
        <f t="shared" si="95"/>
        <v/>
      </c>
      <c r="T654" s="82" t="str">
        <f t="shared" si="96"/>
        <v/>
      </c>
      <c r="U654" s="82" t="str">
        <f t="shared" si="97"/>
        <v/>
      </c>
      <c r="V654" s="82" t="str">
        <f t="shared" si="98"/>
        <v/>
      </c>
    </row>
    <row r="655" spans="1:22" x14ac:dyDescent="0.3">
      <c r="A655" s="6"/>
      <c r="B655" s="43"/>
      <c r="C655" s="67" t="str">
        <f>IFERROR(INDEX('Part Master'!$B$2:$B$1001,MATCH(A655,'Part Master'!$A$2:$A$1001,0)),"")</f>
        <v/>
      </c>
      <c r="D655" s="83" t="str">
        <f t="shared" si="90"/>
        <v/>
      </c>
      <c r="E655" s="68" t="str">
        <f>IFERROR(INDEX('Part Master'!$C$2:$C$1001,MATCH(A655,'Part Master'!$A$2:$A$1001,0)),"")</f>
        <v/>
      </c>
      <c r="F655" s="67" t="str">
        <f>IFERROR(INDEX('Part Master'!$D$2:$D$1001,MATCH(A655,'Part Master'!$A$2:$A$1001,0)),"")</f>
        <v/>
      </c>
      <c r="G655" s="78" t="str">
        <f>IFERROR(INDEX('Part Master'!$E$2:$E$1001,MATCH(A655,'Part Master'!$A$2:$A$1001,0)),"")</f>
        <v/>
      </c>
      <c r="H655" s="84" t="str">
        <f t="shared" si="91"/>
        <v/>
      </c>
      <c r="I655" s="67" t="str">
        <f>IFERROR(INDEX('Part Master'!$F$2:$F$1001,MATCH(A655,'Part Master'!$A$2:$A$1001,0)),"")</f>
        <v/>
      </c>
      <c r="J655" s="67" t="str">
        <f>IFERROR(INDEX('Part Master'!$G$2:$G$1001,MATCH(A655,'Part Master'!$A$2:$A$1001,0)),"")</f>
        <v/>
      </c>
      <c r="K655" s="78" t="str">
        <f>IFERROR(INDEX('Part Master'!$H$2:$H$1001,MATCH(A655,'Part Master'!$A$2:$A$1001,0)),"")</f>
        <v/>
      </c>
      <c r="L655" s="84" t="str">
        <f t="shared" si="92"/>
        <v/>
      </c>
      <c r="M655" s="67" t="str">
        <f>IFERROR(INDEX('Part Master'!$I$2:$I$1001,MATCH(A655,'Part Master'!$A$2:$A$1001,0)),"")</f>
        <v/>
      </c>
      <c r="N655" s="67" t="str">
        <f>IFERROR(INDEX('Part Master'!$J$2:$J$1001,MATCH(A655,'Part Master'!$A$2:$A$1001,0)),"")</f>
        <v/>
      </c>
      <c r="O655" s="78" t="str">
        <f>IFERROR(INDEX('Part Master'!$K$2:$K$1001,MATCH(A655,'Part Master'!$A$2:$A$1001,0)),"")</f>
        <v/>
      </c>
      <c r="P655" s="84" t="str">
        <f t="shared" si="93"/>
        <v/>
      </c>
      <c r="Q655" s="78" t="str">
        <f>IFERROR(INDEX('Part Master'!$L$2:$L$1001,MATCH(A655,'Part Master'!$A$2:$A$1001,0)),"")</f>
        <v/>
      </c>
      <c r="R655" s="84" t="str">
        <f t="shared" si="94"/>
        <v/>
      </c>
      <c r="S655" s="84" t="str">
        <f t="shared" si="95"/>
        <v/>
      </c>
      <c r="T655" s="82" t="str">
        <f t="shared" si="96"/>
        <v/>
      </c>
      <c r="U655" s="82" t="str">
        <f t="shared" si="97"/>
        <v/>
      </c>
      <c r="V655" s="82" t="str">
        <f t="shared" si="98"/>
        <v/>
      </c>
    </row>
    <row r="656" spans="1:22" x14ac:dyDescent="0.3">
      <c r="A656" s="6"/>
      <c r="B656" s="43"/>
      <c r="C656" s="67" t="str">
        <f>IFERROR(INDEX('Part Master'!$B$2:$B$1001,MATCH(A656,'Part Master'!$A$2:$A$1001,0)),"")</f>
        <v/>
      </c>
      <c r="D656" s="80" t="str">
        <f t="shared" si="90"/>
        <v/>
      </c>
      <c r="E656" s="68" t="str">
        <f>IFERROR(INDEX('Part Master'!$C$2:$C$1001,MATCH(A656,'Part Master'!$A$2:$A$1001,0)),"")</f>
        <v/>
      </c>
      <c r="F656" s="67" t="str">
        <f>IFERROR(INDEX('Part Master'!$D$2:$D$1001,MATCH(A656,'Part Master'!$A$2:$A$1001,0)),"")</f>
        <v/>
      </c>
      <c r="G656" s="78" t="str">
        <f>IFERROR(INDEX('Part Master'!$E$2:$E$1001,MATCH(A656,'Part Master'!$A$2:$A$1001,0)),"")</f>
        <v/>
      </c>
      <c r="H656" s="81" t="str">
        <f t="shared" si="91"/>
        <v/>
      </c>
      <c r="I656" s="67" t="str">
        <f>IFERROR(INDEX('Part Master'!$F$2:$F$1001,MATCH(A656,'Part Master'!$A$2:$A$1001,0)),"")</f>
        <v/>
      </c>
      <c r="J656" s="67" t="str">
        <f>IFERROR(INDEX('Part Master'!$G$2:$G$1001,MATCH(A656,'Part Master'!$A$2:$A$1001,0)),"")</f>
        <v/>
      </c>
      <c r="K656" s="78" t="str">
        <f>IFERROR(INDEX('Part Master'!$H$2:$H$1001,MATCH(A656,'Part Master'!$A$2:$A$1001,0)),"")</f>
        <v/>
      </c>
      <c r="L656" s="81" t="str">
        <f t="shared" si="92"/>
        <v/>
      </c>
      <c r="M656" s="67" t="str">
        <f>IFERROR(INDEX('Part Master'!$I$2:$I$1001,MATCH(A656,'Part Master'!$A$2:$A$1001,0)),"")</f>
        <v/>
      </c>
      <c r="N656" s="67" t="str">
        <f>IFERROR(INDEX('Part Master'!$J$2:$J$1001,MATCH(A656,'Part Master'!$A$2:$A$1001,0)),"")</f>
        <v/>
      </c>
      <c r="O656" s="78" t="str">
        <f>IFERROR(INDEX('Part Master'!$K$2:$K$1001,MATCH(A656,'Part Master'!$A$2:$A$1001,0)),"")</f>
        <v/>
      </c>
      <c r="P656" s="81" t="str">
        <f t="shared" si="93"/>
        <v/>
      </c>
      <c r="Q656" s="78" t="str">
        <f>IFERROR(INDEX('Part Master'!$L$2:$L$1001,MATCH(A656,'Part Master'!$A$2:$A$1001,0)),"")</f>
        <v/>
      </c>
      <c r="R656" s="81" t="str">
        <f t="shared" si="94"/>
        <v/>
      </c>
      <c r="S656" s="81" t="str">
        <f t="shared" si="95"/>
        <v/>
      </c>
      <c r="T656" s="82" t="str">
        <f t="shared" si="96"/>
        <v/>
      </c>
      <c r="U656" s="82" t="str">
        <f t="shared" si="97"/>
        <v/>
      </c>
      <c r="V656" s="82" t="str">
        <f t="shared" si="98"/>
        <v/>
      </c>
    </row>
    <row r="657" spans="1:22" x14ac:dyDescent="0.3">
      <c r="A657" s="6"/>
      <c r="B657" s="43"/>
      <c r="C657" s="67" t="str">
        <f>IFERROR(INDEX('Part Master'!$B$2:$B$1001,MATCH(A657,'Part Master'!$A$2:$A$1001,0)),"")</f>
        <v/>
      </c>
      <c r="D657" s="83" t="str">
        <f t="shared" si="90"/>
        <v/>
      </c>
      <c r="E657" s="68" t="str">
        <f>IFERROR(INDEX('Part Master'!$C$2:$C$1001,MATCH(A657,'Part Master'!$A$2:$A$1001,0)),"")</f>
        <v/>
      </c>
      <c r="F657" s="67" t="str">
        <f>IFERROR(INDEX('Part Master'!$D$2:$D$1001,MATCH(A657,'Part Master'!$A$2:$A$1001,0)),"")</f>
        <v/>
      </c>
      <c r="G657" s="78" t="str">
        <f>IFERROR(INDEX('Part Master'!$E$2:$E$1001,MATCH(A657,'Part Master'!$A$2:$A$1001,0)),"")</f>
        <v/>
      </c>
      <c r="H657" s="84" t="str">
        <f t="shared" si="91"/>
        <v/>
      </c>
      <c r="I657" s="67" t="str">
        <f>IFERROR(INDEX('Part Master'!$F$2:$F$1001,MATCH(A657,'Part Master'!$A$2:$A$1001,0)),"")</f>
        <v/>
      </c>
      <c r="J657" s="67" t="str">
        <f>IFERROR(INDEX('Part Master'!$G$2:$G$1001,MATCH(A657,'Part Master'!$A$2:$A$1001,0)),"")</f>
        <v/>
      </c>
      <c r="K657" s="78" t="str">
        <f>IFERROR(INDEX('Part Master'!$H$2:$H$1001,MATCH(A657,'Part Master'!$A$2:$A$1001,0)),"")</f>
        <v/>
      </c>
      <c r="L657" s="84" t="str">
        <f t="shared" si="92"/>
        <v/>
      </c>
      <c r="M657" s="67" t="str">
        <f>IFERROR(INDEX('Part Master'!$I$2:$I$1001,MATCH(A657,'Part Master'!$A$2:$A$1001,0)),"")</f>
        <v/>
      </c>
      <c r="N657" s="67" t="str">
        <f>IFERROR(INDEX('Part Master'!$J$2:$J$1001,MATCH(A657,'Part Master'!$A$2:$A$1001,0)),"")</f>
        <v/>
      </c>
      <c r="O657" s="78" t="str">
        <f>IFERROR(INDEX('Part Master'!$K$2:$K$1001,MATCH(A657,'Part Master'!$A$2:$A$1001,0)),"")</f>
        <v/>
      </c>
      <c r="P657" s="84" t="str">
        <f t="shared" si="93"/>
        <v/>
      </c>
      <c r="Q657" s="78" t="str">
        <f>IFERROR(INDEX('Part Master'!$L$2:$L$1001,MATCH(A657,'Part Master'!$A$2:$A$1001,0)),"")</f>
        <v/>
      </c>
      <c r="R657" s="84" t="str">
        <f t="shared" si="94"/>
        <v/>
      </c>
      <c r="S657" s="84" t="str">
        <f t="shared" si="95"/>
        <v/>
      </c>
      <c r="T657" s="82" t="str">
        <f t="shared" si="96"/>
        <v/>
      </c>
      <c r="U657" s="82" t="str">
        <f t="shared" si="97"/>
        <v/>
      </c>
      <c r="V657" s="82" t="str">
        <f t="shared" si="98"/>
        <v/>
      </c>
    </row>
    <row r="658" spans="1:22" x14ac:dyDescent="0.3">
      <c r="A658" s="6"/>
      <c r="B658" s="43"/>
      <c r="C658" s="67" t="str">
        <f>IFERROR(INDEX('Part Master'!$B$2:$B$1001,MATCH(A658,'Part Master'!$A$2:$A$1001,0)),"")</f>
        <v/>
      </c>
      <c r="D658" s="80" t="str">
        <f t="shared" si="90"/>
        <v/>
      </c>
      <c r="E658" s="68" t="str">
        <f>IFERROR(INDEX('Part Master'!$C$2:$C$1001,MATCH(A658,'Part Master'!$A$2:$A$1001,0)),"")</f>
        <v/>
      </c>
      <c r="F658" s="67" t="str">
        <f>IFERROR(INDEX('Part Master'!$D$2:$D$1001,MATCH(A658,'Part Master'!$A$2:$A$1001,0)),"")</f>
        <v/>
      </c>
      <c r="G658" s="78" t="str">
        <f>IFERROR(INDEX('Part Master'!$E$2:$E$1001,MATCH(A658,'Part Master'!$A$2:$A$1001,0)),"")</f>
        <v/>
      </c>
      <c r="H658" s="81" t="str">
        <f t="shared" si="91"/>
        <v/>
      </c>
      <c r="I658" s="67" t="str">
        <f>IFERROR(INDEX('Part Master'!$F$2:$F$1001,MATCH(A658,'Part Master'!$A$2:$A$1001,0)),"")</f>
        <v/>
      </c>
      <c r="J658" s="67" t="str">
        <f>IFERROR(INDEX('Part Master'!$G$2:$G$1001,MATCH(A658,'Part Master'!$A$2:$A$1001,0)),"")</f>
        <v/>
      </c>
      <c r="K658" s="78" t="str">
        <f>IFERROR(INDEX('Part Master'!$H$2:$H$1001,MATCH(A658,'Part Master'!$A$2:$A$1001,0)),"")</f>
        <v/>
      </c>
      <c r="L658" s="81" t="str">
        <f t="shared" si="92"/>
        <v/>
      </c>
      <c r="M658" s="67" t="str">
        <f>IFERROR(INDEX('Part Master'!$I$2:$I$1001,MATCH(A658,'Part Master'!$A$2:$A$1001,0)),"")</f>
        <v/>
      </c>
      <c r="N658" s="67" t="str">
        <f>IFERROR(INDEX('Part Master'!$J$2:$J$1001,MATCH(A658,'Part Master'!$A$2:$A$1001,0)),"")</f>
        <v/>
      </c>
      <c r="O658" s="78" t="str">
        <f>IFERROR(INDEX('Part Master'!$K$2:$K$1001,MATCH(A658,'Part Master'!$A$2:$A$1001,0)),"")</f>
        <v/>
      </c>
      <c r="P658" s="81" t="str">
        <f t="shared" si="93"/>
        <v/>
      </c>
      <c r="Q658" s="78" t="str">
        <f>IFERROR(INDEX('Part Master'!$L$2:$L$1001,MATCH(A658,'Part Master'!$A$2:$A$1001,0)),"")</f>
        <v/>
      </c>
      <c r="R658" s="81" t="str">
        <f t="shared" si="94"/>
        <v/>
      </c>
      <c r="S658" s="81" t="str">
        <f t="shared" si="95"/>
        <v/>
      </c>
      <c r="T658" s="82" t="str">
        <f t="shared" si="96"/>
        <v/>
      </c>
      <c r="U658" s="82" t="str">
        <f t="shared" si="97"/>
        <v/>
      </c>
      <c r="V658" s="82" t="str">
        <f t="shared" si="98"/>
        <v/>
      </c>
    </row>
    <row r="659" spans="1:22" x14ac:dyDescent="0.3">
      <c r="A659" s="6"/>
      <c r="B659" s="43"/>
      <c r="C659" s="67" t="str">
        <f>IFERROR(INDEX('Part Master'!$B$2:$B$1001,MATCH(A659,'Part Master'!$A$2:$A$1001,0)),"")</f>
        <v/>
      </c>
      <c r="D659" s="83" t="str">
        <f t="shared" si="90"/>
        <v/>
      </c>
      <c r="E659" s="68" t="str">
        <f>IFERROR(INDEX('Part Master'!$C$2:$C$1001,MATCH(A659,'Part Master'!$A$2:$A$1001,0)),"")</f>
        <v/>
      </c>
      <c r="F659" s="67" t="str">
        <f>IFERROR(INDEX('Part Master'!$D$2:$D$1001,MATCH(A659,'Part Master'!$A$2:$A$1001,0)),"")</f>
        <v/>
      </c>
      <c r="G659" s="78" t="str">
        <f>IFERROR(INDEX('Part Master'!$E$2:$E$1001,MATCH(A659,'Part Master'!$A$2:$A$1001,0)),"")</f>
        <v/>
      </c>
      <c r="H659" s="84" t="str">
        <f t="shared" si="91"/>
        <v/>
      </c>
      <c r="I659" s="67" t="str">
        <f>IFERROR(INDEX('Part Master'!$F$2:$F$1001,MATCH(A659,'Part Master'!$A$2:$A$1001,0)),"")</f>
        <v/>
      </c>
      <c r="J659" s="67" t="str">
        <f>IFERROR(INDEX('Part Master'!$G$2:$G$1001,MATCH(A659,'Part Master'!$A$2:$A$1001,0)),"")</f>
        <v/>
      </c>
      <c r="K659" s="78" t="str">
        <f>IFERROR(INDEX('Part Master'!$H$2:$H$1001,MATCH(A659,'Part Master'!$A$2:$A$1001,0)),"")</f>
        <v/>
      </c>
      <c r="L659" s="84" t="str">
        <f t="shared" si="92"/>
        <v/>
      </c>
      <c r="M659" s="67" t="str">
        <f>IFERROR(INDEX('Part Master'!$I$2:$I$1001,MATCH(A659,'Part Master'!$A$2:$A$1001,0)),"")</f>
        <v/>
      </c>
      <c r="N659" s="67" t="str">
        <f>IFERROR(INDEX('Part Master'!$J$2:$J$1001,MATCH(A659,'Part Master'!$A$2:$A$1001,0)),"")</f>
        <v/>
      </c>
      <c r="O659" s="78" t="str">
        <f>IFERROR(INDEX('Part Master'!$K$2:$K$1001,MATCH(A659,'Part Master'!$A$2:$A$1001,0)),"")</f>
        <v/>
      </c>
      <c r="P659" s="84" t="str">
        <f t="shared" si="93"/>
        <v/>
      </c>
      <c r="Q659" s="78" t="str">
        <f>IFERROR(INDEX('Part Master'!$L$2:$L$1001,MATCH(A659,'Part Master'!$A$2:$A$1001,0)),"")</f>
        <v/>
      </c>
      <c r="R659" s="84" t="str">
        <f t="shared" si="94"/>
        <v/>
      </c>
      <c r="S659" s="84" t="str">
        <f t="shared" si="95"/>
        <v/>
      </c>
      <c r="T659" s="82" t="str">
        <f t="shared" si="96"/>
        <v/>
      </c>
      <c r="U659" s="82" t="str">
        <f t="shared" si="97"/>
        <v/>
      </c>
      <c r="V659" s="82" t="str">
        <f t="shared" si="98"/>
        <v/>
      </c>
    </row>
    <row r="660" spans="1:22" x14ac:dyDescent="0.3">
      <c r="A660" s="6"/>
      <c r="B660" s="43"/>
      <c r="C660" s="67" t="str">
        <f>IFERROR(INDEX('Part Master'!$B$2:$B$1001,MATCH(A660,'Part Master'!$A$2:$A$1001,0)),"")</f>
        <v/>
      </c>
      <c r="D660" s="80" t="str">
        <f t="shared" si="90"/>
        <v/>
      </c>
      <c r="E660" s="68" t="str">
        <f>IFERROR(INDEX('Part Master'!$C$2:$C$1001,MATCH(A660,'Part Master'!$A$2:$A$1001,0)),"")</f>
        <v/>
      </c>
      <c r="F660" s="67" t="str">
        <f>IFERROR(INDEX('Part Master'!$D$2:$D$1001,MATCH(A660,'Part Master'!$A$2:$A$1001,0)),"")</f>
        <v/>
      </c>
      <c r="G660" s="78" t="str">
        <f>IFERROR(INDEX('Part Master'!$E$2:$E$1001,MATCH(A660,'Part Master'!$A$2:$A$1001,0)),"")</f>
        <v/>
      </c>
      <c r="H660" s="81" t="str">
        <f t="shared" si="91"/>
        <v/>
      </c>
      <c r="I660" s="67" t="str">
        <f>IFERROR(INDEX('Part Master'!$F$2:$F$1001,MATCH(A660,'Part Master'!$A$2:$A$1001,0)),"")</f>
        <v/>
      </c>
      <c r="J660" s="67" t="str">
        <f>IFERROR(INDEX('Part Master'!$G$2:$G$1001,MATCH(A660,'Part Master'!$A$2:$A$1001,0)),"")</f>
        <v/>
      </c>
      <c r="K660" s="78" t="str">
        <f>IFERROR(INDEX('Part Master'!$H$2:$H$1001,MATCH(A660,'Part Master'!$A$2:$A$1001,0)),"")</f>
        <v/>
      </c>
      <c r="L660" s="81" t="str">
        <f t="shared" si="92"/>
        <v/>
      </c>
      <c r="M660" s="67" t="str">
        <f>IFERROR(INDEX('Part Master'!$I$2:$I$1001,MATCH(A660,'Part Master'!$A$2:$A$1001,0)),"")</f>
        <v/>
      </c>
      <c r="N660" s="67" t="str">
        <f>IFERROR(INDEX('Part Master'!$J$2:$J$1001,MATCH(A660,'Part Master'!$A$2:$A$1001,0)),"")</f>
        <v/>
      </c>
      <c r="O660" s="78" t="str">
        <f>IFERROR(INDEX('Part Master'!$K$2:$K$1001,MATCH(A660,'Part Master'!$A$2:$A$1001,0)),"")</f>
        <v/>
      </c>
      <c r="P660" s="81" t="str">
        <f t="shared" si="93"/>
        <v/>
      </c>
      <c r="Q660" s="78" t="str">
        <f>IFERROR(INDEX('Part Master'!$L$2:$L$1001,MATCH(A660,'Part Master'!$A$2:$A$1001,0)),"")</f>
        <v/>
      </c>
      <c r="R660" s="81" t="str">
        <f t="shared" si="94"/>
        <v/>
      </c>
      <c r="S660" s="81" t="str">
        <f t="shared" si="95"/>
        <v/>
      </c>
      <c r="T660" s="82" t="str">
        <f t="shared" si="96"/>
        <v/>
      </c>
      <c r="U660" s="82" t="str">
        <f t="shared" si="97"/>
        <v/>
      </c>
      <c r="V660" s="82" t="str">
        <f t="shared" si="98"/>
        <v/>
      </c>
    </row>
    <row r="661" spans="1:22" x14ac:dyDescent="0.3">
      <c r="A661" s="6"/>
      <c r="B661" s="43"/>
      <c r="C661" s="67" t="str">
        <f>IFERROR(INDEX('Part Master'!$B$2:$B$1001,MATCH(A661,'Part Master'!$A$2:$A$1001,0)),"")</f>
        <v/>
      </c>
      <c r="D661" s="83" t="str">
        <f t="shared" si="90"/>
        <v/>
      </c>
      <c r="E661" s="68" t="str">
        <f>IFERROR(INDEX('Part Master'!$C$2:$C$1001,MATCH(A661,'Part Master'!$A$2:$A$1001,0)),"")</f>
        <v/>
      </c>
      <c r="F661" s="67" t="str">
        <f>IFERROR(INDEX('Part Master'!$D$2:$D$1001,MATCH(A661,'Part Master'!$A$2:$A$1001,0)),"")</f>
        <v/>
      </c>
      <c r="G661" s="78" t="str">
        <f>IFERROR(INDEX('Part Master'!$E$2:$E$1001,MATCH(A661,'Part Master'!$A$2:$A$1001,0)),"")</f>
        <v/>
      </c>
      <c r="H661" s="84" t="str">
        <f t="shared" si="91"/>
        <v/>
      </c>
      <c r="I661" s="67" t="str">
        <f>IFERROR(INDEX('Part Master'!$F$2:$F$1001,MATCH(A661,'Part Master'!$A$2:$A$1001,0)),"")</f>
        <v/>
      </c>
      <c r="J661" s="67" t="str">
        <f>IFERROR(INDEX('Part Master'!$G$2:$G$1001,MATCH(A661,'Part Master'!$A$2:$A$1001,0)),"")</f>
        <v/>
      </c>
      <c r="K661" s="78" t="str">
        <f>IFERROR(INDEX('Part Master'!$H$2:$H$1001,MATCH(A661,'Part Master'!$A$2:$A$1001,0)),"")</f>
        <v/>
      </c>
      <c r="L661" s="84" t="str">
        <f t="shared" si="92"/>
        <v/>
      </c>
      <c r="M661" s="67" t="str">
        <f>IFERROR(INDEX('Part Master'!$I$2:$I$1001,MATCH(A661,'Part Master'!$A$2:$A$1001,0)),"")</f>
        <v/>
      </c>
      <c r="N661" s="67" t="str">
        <f>IFERROR(INDEX('Part Master'!$J$2:$J$1001,MATCH(A661,'Part Master'!$A$2:$A$1001,0)),"")</f>
        <v/>
      </c>
      <c r="O661" s="78" t="str">
        <f>IFERROR(INDEX('Part Master'!$K$2:$K$1001,MATCH(A661,'Part Master'!$A$2:$A$1001,0)),"")</f>
        <v/>
      </c>
      <c r="P661" s="84" t="str">
        <f t="shared" si="93"/>
        <v/>
      </c>
      <c r="Q661" s="78" t="str">
        <f>IFERROR(INDEX('Part Master'!$L$2:$L$1001,MATCH(A661,'Part Master'!$A$2:$A$1001,0)),"")</f>
        <v/>
      </c>
      <c r="R661" s="84" t="str">
        <f t="shared" si="94"/>
        <v/>
      </c>
      <c r="S661" s="84" t="str">
        <f t="shared" si="95"/>
        <v/>
      </c>
      <c r="T661" s="82" t="str">
        <f t="shared" si="96"/>
        <v/>
      </c>
      <c r="U661" s="82" t="str">
        <f t="shared" si="97"/>
        <v/>
      </c>
      <c r="V661" s="82" t="str">
        <f t="shared" si="98"/>
        <v/>
      </c>
    </row>
    <row r="662" spans="1:22" x14ac:dyDescent="0.3">
      <c r="A662" s="6"/>
      <c r="B662" s="43"/>
      <c r="C662" s="67" t="str">
        <f>IFERROR(INDEX('Part Master'!$B$2:$B$1001,MATCH(A662,'Part Master'!$A$2:$A$1001,0)),"")</f>
        <v/>
      </c>
      <c r="D662" s="80" t="str">
        <f t="shared" si="90"/>
        <v/>
      </c>
      <c r="E662" s="68" t="str">
        <f>IFERROR(INDEX('Part Master'!$C$2:$C$1001,MATCH(A662,'Part Master'!$A$2:$A$1001,0)),"")</f>
        <v/>
      </c>
      <c r="F662" s="67" t="str">
        <f>IFERROR(INDEX('Part Master'!$D$2:$D$1001,MATCH(A662,'Part Master'!$A$2:$A$1001,0)),"")</f>
        <v/>
      </c>
      <c r="G662" s="78" t="str">
        <f>IFERROR(INDEX('Part Master'!$E$2:$E$1001,MATCH(A662,'Part Master'!$A$2:$A$1001,0)),"")</f>
        <v/>
      </c>
      <c r="H662" s="81" t="str">
        <f t="shared" si="91"/>
        <v/>
      </c>
      <c r="I662" s="67" t="str">
        <f>IFERROR(INDEX('Part Master'!$F$2:$F$1001,MATCH(A662,'Part Master'!$A$2:$A$1001,0)),"")</f>
        <v/>
      </c>
      <c r="J662" s="67" t="str">
        <f>IFERROR(INDEX('Part Master'!$G$2:$G$1001,MATCH(A662,'Part Master'!$A$2:$A$1001,0)),"")</f>
        <v/>
      </c>
      <c r="K662" s="78" t="str">
        <f>IFERROR(INDEX('Part Master'!$H$2:$H$1001,MATCH(A662,'Part Master'!$A$2:$A$1001,0)),"")</f>
        <v/>
      </c>
      <c r="L662" s="81" t="str">
        <f t="shared" si="92"/>
        <v/>
      </c>
      <c r="M662" s="67" t="str">
        <f>IFERROR(INDEX('Part Master'!$I$2:$I$1001,MATCH(A662,'Part Master'!$A$2:$A$1001,0)),"")</f>
        <v/>
      </c>
      <c r="N662" s="67" t="str">
        <f>IFERROR(INDEX('Part Master'!$J$2:$J$1001,MATCH(A662,'Part Master'!$A$2:$A$1001,0)),"")</f>
        <v/>
      </c>
      <c r="O662" s="78" t="str">
        <f>IFERROR(INDEX('Part Master'!$K$2:$K$1001,MATCH(A662,'Part Master'!$A$2:$A$1001,0)),"")</f>
        <v/>
      </c>
      <c r="P662" s="81" t="str">
        <f t="shared" si="93"/>
        <v/>
      </c>
      <c r="Q662" s="78" t="str">
        <f>IFERROR(INDEX('Part Master'!$L$2:$L$1001,MATCH(A662,'Part Master'!$A$2:$A$1001,0)),"")</f>
        <v/>
      </c>
      <c r="R662" s="81" t="str">
        <f t="shared" si="94"/>
        <v/>
      </c>
      <c r="S662" s="81" t="str">
        <f t="shared" si="95"/>
        <v/>
      </c>
      <c r="T662" s="82" t="str">
        <f t="shared" si="96"/>
        <v/>
      </c>
      <c r="U662" s="82" t="str">
        <f t="shared" si="97"/>
        <v/>
      </c>
      <c r="V662" s="82" t="str">
        <f t="shared" si="98"/>
        <v/>
      </c>
    </row>
    <row r="663" spans="1:22" x14ac:dyDescent="0.3">
      <c r="A663" s="6"/>
      <c r="B663" s="43"/>
      <c r="C663" s="67" t="str">
        <f>IFERROR(INDEX('Part Master'!$B$2:$B$1001,MATCH(A663,'Part Master'!$A$2:$A$1001,0)),"")</f>
        <v/>
      </c>
      <c r="D663" s="83" t="str">
        <f t="shared" si="90"/>
        <v/>
      </c>
      <c r="E663" s="68" t="str">
        <f>IFERROR(INDEX('Part Master'!$C$2:$C$1001,MATCH(A663,'Part Master'!$A$2:$A$1001,0)),"")</f>
        <v/>
      </c>
      <c r="F663" s="67" t="str">
        <f>IFERROR(INDEX('Part Master'!$D$2:$D$1001,MATCH(A663,'Part Master'!$A$2:$A$1001,0)),"")</f>
        <v/>
      </c>
      <c r="G663" s="78" t="str">
        <f>IFERROR(INDEX('Part Master'!$E$2:$E$1001,MATCH(A663,'Part Master'!$A$2:$A$1001,0)),"")</f>
        <v/>
      </c>
      <c r="H663" s="84" t="str">
        <f t="shared" si="91"/>
        <v/>
      </c>
      <c r="I663" s="67" t="str">
        <f>IFERROR(INDEX('Part Master'!$F$2:$F$1001,MATCH(A663,'Part Master'!$A$2:$A$1001,0)),"")</f>
        <v/>
      </c>
      <c r="J663" s="67" t="str">
        <f>IFERROR(INDEX('Part Master'!$G$2:$G$1001,MATCH(A663,'Part Master'!$A$2:$A$1001,0)),"")</f>
        <v/>
      </c>
      <c r="K663" s="78" t="str">
        <f>IFERROR(INDEX('Part Master'!$H$2:$H$1001,MATCH(A663,'Part Master'!$A$2:$A$1001,0)),"")</f>
        <v/>
      </c>
      <c r="L663" s="84" t="str">
        <f t="shared" si="92"/>
        <v/>
      </c>
      <c r="M663" s="67" t="str">
        <f>IFERROR(INDEX('Part Master'!$I$2:$I$1001,MATCH(A663,'Part Master'!$A$2:$A$1001,0)),"")</f>
        <v/>
      </c>
      <c r="N663" s="67" t="str">
        <f>IFERROR(INDEX('Part Master'!$J$2:$J$1001,MATCH(A663,'Part Master'!$A$2:$A$1001,0)),"")</f>
        <v/>
      </c>
      <c r="O663" s="78" t="str">
        <f>IFERROR(INDEX('Part Master'!$K$2:$K$1001,MATCH(A663,'Part Master'!$A$2:$A$1001,0)),"")</f>
        <v/>
      </c>
      <c r="P663" s="84" t="str">
        <f t="shared" si="93"/>
        <v/>
      </c>
      <c r="Q663" s="78" t="str">
        <f>IFERROR(INDEX('Part Master'!$L$2:$L$1001,MATCH(A663,'Part Master'!$A$2:$A$1001,0)),"")</f>
        <v/>
      </c>
      <c r="R663" s="84" t="str">
        <f t="shared" si="94"/>
        <v/>
      </c>
      <c r="S663" s="84" t="str">
        <f t="shared" si="95"/>
        <v/>
      </c>
      <c r="T663" s="82" t="str">
        <f t="shared" si="96"/>
        <v/>
      </c>
      <c r="U663" s="82" t="str">
        <f t="shared" si="97"/>
        <v/>
      </c>
      <c r="V663" s="82" t="str">
        <f t="shared" si="98"/>
        <v/>
      </c>
    </row>
    <row r="664" spans="1:22" x14ac:dyDescent="0.3">
      <c r="A664" s="6"/>
      <c r="B664" s="43"/>
      <c r="C664" s="67" t="str">
        <f>IFERROR(INDEX('Part Master'!$B$2:$B$1001,MATCH(A664,'Part Master'!$A$2:$A$1001,0)),"")</f>
        <v/>
      </c>
      <c r="D664" s="80" t="str">
        <f t="shared" si="90"/>
        <v/>
      </c>
      <c r="E664" s="68" t="str">
        <f>IFERROR(INDEX('Part Master'!$C$2:$C$1001,MATCH(A664,'Part Master'!$A$2:$A$1001,0)),"")</f>
        <v/>
      </c>
      <c r="F664" s="67" t="str">
        <f>IFERROR(INDEX('Part Master'!$D$2:$D$1001,MATCH(A664,'Part Master'!$A$2:$A$1001,0)),"")</f>
        <v/>
      </c>
      <c r="G664" s="78" t="str">
        <f>IFERROR(INDEX('Part Master'!$E$2:$E$1001,MATCH(A664,'Part Master'!$A$2:$A$1001,0)),"")</f>
        <v/>
      </c>
      <c r="H664" s="81" t="str">
        <f t="shared" si="91"/>
        <v/>
      </c>
      <c r="I664" s="67" t="str">
        <f>IFERROR(INDEX('Part Master'!$F$2:$F$1001,MATCH(A664,'Part Master'!$A$2:$A$1001,0)),"")</f>
        <v/>
      </c>
      <c r="J664" s="67" t="str">
        <f>IFERROR(INDEX('Part Master'!$G$2:$G$1001,MATCH(A664,'Part Master'!$A$2:$A$1001,0)),"")</f>
        <v/>
      </c>
      <c r="K664" s="78" t="str">
        <f>IFERROR(INDEX('Part Master'!$H$2:$H$1001,MATCH(A664,'Part Master'!$A$2:$A$1001,0)),"")</f>
        <v/>
      </c>
      <c r="L664" s="81" t="str">
        <f t="shared" si="92"/>
        <v/>
      </c>
      <c r="M664" s="67" t="str">
        <f>IFERROR(INDEX('Part Master'!$I$2:$I$1001,MATCH(A664,'Part Master'!$A$2:$A$1001,0)),"")</f>
        <v/>
      </c>
      <c r="N664" s="67" t="str">
        <f>IFERROR(INDEX('Part Master'!$J$2:$J$1001,MATCH(A664,'Part Master'!$A$2:$A$1001,0)),"")</f>
        <v/>
      </c>
      <c r="O664" s="78" t="str">
        <f>IFERROR(INDEX('Part Master'!$K$2:$K$1001,MATCH(A664,'Part Master'!$A$2:$A$1001,0)),"")</f>
        <v/>
      </c>
      <c r="P664" s="81" t="str">
        <f t="shared" si="93"/>
        <v/>
      </c>
      <c r="Q664" s="78" t="str">
        <f>IFERROR(INDEX('Part Master'!$L$2:$L$1001,MATCH(A664,'Part Master'!$A$2:$A$1001,0)),"")</f>
        <v/>
      </c>
      <c r="R664" s="81" t="str">
        <f t="shared" si="94"/>
        <v/>
      </c>
      <c r="S664" s="81" t="str">
        <f t="shared" si="95"/>
        <v/>
      </c>
      <c r="T664" s="82" t="str">
        <f t="shared" si="96"/>
        <v/>
      </c>
      <c r="U664" s="82" t="str">
        <f t="shared" si="97"/>
        <v/>
      </c>
      <c r="V664" s="82" t="str">
        <f t="shared" si="98"/>
        <v/>
      </c>
    </row>
    <row r="665" spans="1:22" x14ac:dyDescent="0.3">
      <c r="A665" s="6"/>
      <c r="B665" s="43"/>
      <c r="C665" s="67" t="str">
        <f>IFERROR(INDEX('Part Master'!$B$2:$B$1001,MATCH(A665,'Part Master'!$A$2:$A$1001,0)),"")</f>
        <v/>
      </c>
      <c r="D665" s="83" t="str">
        <f t="shared" si="90"/>
        <v/>
      </c>
      <c r="E665" s="68" t="str">
        <f>IFERROR(INDEX('Part Master'!$C$2:$C$1001,MATCH(A665,'Part Master'!$A$2:$A$1001,0)),"")</f>
        <v/>
      </c>
      <c r="F665" s="67" t="str">
        <f>IFERROR(INDEX('Part Master'!$D$2:$D$1001,MATCH(A665,'Part Master'!$A$2:$A$1001,0)),"")</f>
        <v/>
      </c>
      <c r="G665" s="78" t="str">
        <f>IFERROR(INDEX('Part Master'!$E$2:$E$1001,MATCH(A665,'Part Master'!$A$2:$A$1001,0)),"")</f>
        <v/>
      </c>
      <c r="H665" s="84" t="str">
        <f t="shared" si="91"/>
        <v/>
      </c>
      <c r="I665" s="67" t="str">
        <f>IFERROR(INDEX('Part Master'!$F$2:$F$1001,MATCH(A665,'Part Master'!$A$2:$A$1001,0)),"")</f>
        <v/>
      </c>
      <c r="J665" s="67" t="str">
        <f>IFERROR(INDEX('Part Master'!$G$2:$G$1001,MATCH(A665,'Part Master'!$A$2:$A$1001,0)),"")</f>
        <v/>
      </c>
      <c r="K665" s="78" t="str">
        <f>IFERROR(INDEX('Part Master'!$H$2:$H$1001,MATCH(A665,'Part Master'!$A$2:$A$1001,0)),"")</f>
        <v/>
      </c>
      <c r="L665" s="84" t="str">
        <f t="shared" si="92"/>
        <v/>
      </c>
      <c r="M665" s="67" t="str">
        <f>IFERROR(INDEX('Part Master'!$I$2:$I$1001,MATCH(A665,'Part Master'!$A$2:$A$1001,0)),"")</f>
        <v/>
      </c>
      <c r="N665" s="67" t="str">
        <f>IFERROR(INDEX('Part Master'!$J$2:$J$1001,MATCH(A665,'Part Master'!$A$2:$A$1001,0)),"")</f>
        <v/>
      </c>
      <c r="O665" s="78" t="str">
        <f>IFERROR(INDEX('Part Master'!$K$2:$K$1001,MATCH(A665,'Part Master'!$A$2:$A$1001,0)),"")</f>
        <v/>
      </c>
      <c r="P665" s="84" t="str">
        <f t="shared" si="93"/>
        <v/>
      </c>
      <c r="Q665" s="78" t="str">
        <f>IFERROR(INDEX('Part Master'!$L$2:$L$1001,MATCH(A665,'Part Master'!$A$2:$A$1001,0)),"")</f>
        <v/>
      </c>
      <c r="R665" s="84" t="str">
        <f t="shared" si="94"/>
        <v/>
      </c>
      <c r="S665" s="84" t="str">
        <f t="shared" si="95"/>
        <v/>
      </c>
      <c r="T665" s="82" t="str">
        <f t="shared" si="96"/>
        <v/>
      </c>
      <c r="U665" s="82" t="str">
        <f t="shared" si="97"/>
        <v/>
      </c>
      <c r="V665" s="82" t="str">
        <f t="shared" si="98"/>
        <v/>
      </c>
    </row>
    <row r="666" spans="1:22" x14ac:dyDescent="0.3">
      <c r="A666" s="6"/>
      <c r="B666" s="43"/>
      <c r="C666" s="67" t="str">
        <f>IFERROR(INDEX('Part Master'!$B$2:$B$1001,MATCH(A666,'Part Master'!$A$2:$A$1001,0)),"")</f>
        <v/>
      </c>
      <c r="D666" s="80" t="str">
        <f t="shared" si="90"/>
        <v/>
      </c>
      <c r="E666" s="68" t="str">
        <f>IFERROR(INDEX('Part Master'!$C$2:$C$1001,MATCH(A666,'Part Master'!$A$2:$A$1001,0)),"")</f>
        <v/>
      </c>
      <c r="F666" s="67" t="str">
        <f>IFERROR(INDEX('Part Master'!$D$2:$D$1001,MATCH(A666,'Part Master'!$A$2:$A$1001,0)),"")</f>
        <v/>
      </c>
      <c r="G666" s="78" t="str">
        <f>IFERROR(INDEX('Part Master'!$E$2:$E$1001,MATCH(A666,'Part Master'!$A$2:$A$1001,0)),"")</f>
        <v/>
      </c>
      <c r="H666" s="81" t="str">
        <f t="shared" si="91"/>
        <v/>
      </c>
      <c r="I666" s="67" t="str">
        <f>IFERROR(INDEX('Part Master'!$F$2:$F$1001,MATCH(A666,'Part Master'!$A$2:$A$1001,0)),"")</f>
        <v/>
      </c>
      <c r="J666" s="67" t="str">
        <f>IFERROR(INDEX('Part Master'!$G$2:$G$1001,MATCH(A666,'Part Master'!$A$2:$A$1001,0)),"")</f>
        <v/>
      </c>
      <c r="K666" s="78" t="str">
        <f>IFERROR(INDEX('Part Master'!$H$2:$H$1001,MATCH(A666,'Part Master'!$A$2:$A$1001,0)),"")</f>
        <v/>
      </c>
      <c r="L666" s="81" t="str">
        <f t="shared" si="92"/>
        <v/>
      </c>
      <c r="M666" s="67" t="str">
        <f>IFERROR(INDEX('Part Master'!$I$2:$I$1001,MATCH(A666,'Part Master'!$A$2:$A$1001,0)),"")</f>
        <v/>
      </c>
      <c r="N666" s="67" t="str">
        <f>IFERROR(INDEX('Part Master'!$J$2:$J$1001,MATCH(A666,'Part Master'!$A$2:$A$1001,0)),"")</f>
        <v/>
      </c>
      <c r="O666" s="78" t="str">
        <f>IFERROR(INDEX('Part Master'!$K$2:$K$1001,MATCH(A666,'Part Master'!$A$2:$A$1001,0)),"")</f>
        <v/>
      </c>
      <c r="P666" s="81" t="str">
        <f t="shared" si="93"/>
        <v/>
      </c>
      <c r="Q666" s="78" t="str">
        <f>IFERROR(INDEX('Part Master'!$L$2:$L$1001,MATCH(A666,'Part Master'!$A$2:$A$1001,0)),"")</f>
        <v/>
      </c>
      <c r="R666" s="81" t="str">
        <f t="shared" si="94"/>
        <v/>
      </c>
      <c r="S666" s="81" t="str">
        <f t="shared" si="95"/>
        <v/>
      </c>
      <c r="T666" s="82" t="str">
        <f t="shared" si="96"/>
        <v/>
      </c>
      <c r="U666" s="82" t="str">
        <f t="shared" si="97"/>
        <v/>
      </c>
      <c r="V666" s="82" t="str">
        <f t="shared" si="98"/>
        <v/>
      </c>
    </row>
    <row r="667" spans="1:22" x14ac:dyDescent="0.3">
      <c r="A667" s="6"/>
      <c r="B667" s="43"/>
      <c r="C667" s="67" t="str">
        <f>IFERROR(INDEX('Part Master'!$B$2:$B$1001,MATCH(A667,'Part Master'!$A$2:$A$1001,0)),"")</f>
        <v/>
      </c>
      <c r="D667" s="83" t="str">
        <f t="shared" si="90"/>
        <v/>
      </c>
      <c r="E667" s="68" t="str">
        <f>IFERROR(INDEX('Part Master'!$C$2:$C$1001,MATCH(A667,'Part Master'!$A$2:$A$1001,0)),"")</f>
        <v/>
      </c>
      <c r="F667" s="67" t="str">
        <f>IFERROR(INDEX('Part Master'!$D$2:$D$1001,MATCH(A667,'Part Master'!$A$2:$A$1001,0)),"")</f>
        <v/>
      </c>
      <c r="G667" s="78" t="str">
        <f>IFERROR(INDEX('Part Master'!$E$2:$E$1001,MATCH(A667,'Part Master'!$A$2:$A$1001,0)),"")</f>
        <v/>
      </c>
      <c r="H667" s="84" t="str">
        <f t="shared" si="91"/>
        <v/>
      </c>
      <c r="I667" s="67" t="str">
        <f>IFERROR(INDEX('Part Master'!$F$2:$F$1001,MATCH(A667,'Part Master'!$A$2:$A$1001,0)),"")</f>
        <v/>
      </c>
      <c r="J667" s="67" t="str">
        <f>IFERROR(INDEX('Part Master'!$G$2:$G$1001,MATCH(A667,'Part Master'!$A$2:$A$1001,0)),"")</f>
        <v/>
      </c>
      <c r="K667" s="78" t="str">
        <f>IFERROR(INDEX('Part Master'!$H$2:$H$1001,MATCH(A667,'Part Master'!$A$2:$A$1001,0)),"")</f>
        <v/>
      </c>
      <c r="L667" s="84" t="str">
        <f t="shared" si="92"/>
        <v/>
      </c>
      <c r="M667" s="67" t="str">
        <f>IFERROR(INDEX('Part Master'!$I$2:$I$1001,MATCH(A667,'Part Master'!$A$2:$A$1001,0)),"")</f>
        <v/>
      </c>
      <c r="N667" s="67" t="str">
        <f>IFERROR(INDEX('Part Master'!$J$2:$J$1001,MATCH(A667,'Part Master'!$A$2:$A$1001,0)),"")</f>
        <v/>
      </c>
      <c r="O667" s="78" t="str">
        <f>IFERROR(INDEX('Part Master'!$K$2:$K$1001,MATCH(A667,'Part Master'!$A$2:$A$1001,0)),"")</f>
        <v/>
      </c>
      <c r="P667" s="84" t="str">
        <f t="shared" si="93"/>
        <v/>
      </c>
      <c r="Q667" s="78" t="str">
        <f>IFERROR(INDEX('Part Master'!$L$2:$L$1001,MATCH(A667,'Part Master'!$A$2:$A$1001,0)),"")</f>
        <v/>
      </c>
      <c r="R667" s="84" t="str">
        <f t="shared" si="94"/>
        <v/>
      </c>
      <c r="S667" s="84" t="str">
        <f t="shared" si="95"/>
        <v/>
      </c>
      <c r="T667" s="82" t="str">
        <f t="shared" si="96"/>
        <v/>
      </c>
      <c r="U667" s="82" t="str">
        <f t="shared" si="97"/>
        <v/>
      </c>
      <c r="V667" s="82" t="str">
        <f t="shared" si="98"/>
        <v/>
      </c>
    </row>
    <row r="668" spans="1:22" x14ac:dyDescent="0.3">
      <c r="A668" s="6"/>
      <c r="B668" s="43"/>
      <c r="C668" s="67" t="str">
        <f>IFERROR(INDEX('Part Master'!$B$2:$B$1001,MATCH(A668,'Part Master'!$A$2:$A$1001,0)),"")</f>
        <v/>
      </c>
      <c r="D668" s="80" t="str">
        <f t="shared" si="90"/>
        <v/>
      </c>
      <c r="E668" s="68" t="str">
        <f>IFERROR(INDEX('Part Master'!$C$2:$C$1001,MATCH(A668,'Part Master'!$A$2:$A$1001,0)),"")</f>
        <v/>
      </c>
      <c r="F668" s="67" t="str">
        <f>IFERROR(INDEX('Part Master'!$D$2:$D$1001,MATCH(A668,'Part Master'!$A$2:$A$1001,0)),"")</f>
        <v/>
      </c>
      <c r="G668" s="78" t="str">
        <f>IFERROR(INDEX('Part Master'!$E$2:$E$1001,MATCH(A668,'Part Master'!$A$2:$A$1001,0)),"")</f>
        <v/>
      </c>
      <c r="H668" s="81" t="str">
        <f t="shared" si="91"/>
        <v/>
      </c>
      <c r="I668" s="67" t="str">
        <f>IFERROR(INDEX('Part Master'!$F$2:$F$1001,MATCH(A668,'Part Master'!$A$2:$A$1001,0)),"")</f>
        <v/>
      </c>
      <c r="J668" s="67" t="str">
        <f>IFERROR(INDEX('Part Master'!$G$2:$G$1001,MATCH(A668,'Part Master'!$A$2:$A$1001,0)),"")</f>
        <v/>
      </c>
      <c r="K668" s="78" t="str">
        <f>IFERROR(INDEX('Part Master'!$H$2:$H$1001,MATCH(A668,'Part Master'!$A$2:$A$1001,0)),"")</f>
        <v/>
      </c>
      <c r="L668" s="81" t="str">
        <f t="shared" si="92"/>
        <v/>
      </c>
      <c r="M668" s="67" t="str">
        <f>IFERROR(INDEX('Part Master'!$I$2:$I$1001,MATCH(A668,'Part Master'!$A$2:$A$1001,0)),"")</f>
        <v/>
      </c>
      <c r="N668" s="67" t="str">
        <f>IFERROR(INDEX('Part Master'!$J$2:$J$1001,MATCH(A668,'Part Master'!$A$2:$A$1001,0)),"")</f>
        <v/>
      </c>
      <c r="O668" s="78" t="str">
        <f>IFERROR(INDEX('Part Master'!$K$2:$K$1001,MATCH(A668,'Part Master'!$A$2:$A$1001,0)),"")</f>
        <v/>
      </c>
      <c r="P668" s="81" t="str">
        <f t="shared" si="93"/>
        <v/>
      </c>
      <c r="Q668" s="78" t="str">
        <f>IFERROR(INDEX('Part Master'!$L$2:$L$1001,MATCH(A668,'Part Master'!$A$2:$A$1001,0)),"")</f>
        <v/>
      </c>
      <c r="R668" s="81" t="str">
        <f t="shared" si="94"/>
        <v/>
      </c>
      <c r="S668" s="81" t="str">
        <f t="shared" si="95"/>
        <v/>
      </c>
      <c r="T668" s="82" t="str">
        <f t="shared" si="96"/>
        <v/>
      </c>
      <c r="U668" s="82" t="str">
        <f t="shared" si="97"/>
        <v/>
      </c>
      <c r="V668" s="82" t="str">
        <f t="shared" si="98"/>
        <v/>
      </c>
    </row>
    <row r="669" spans="1:22" x14ac:dyDescent="0.3">
      <c r="A669" s="6"/>
      <c r="B669" s="43"/>
      <c r="C669" s="67" t="str">
        <f>IFERROR(INDEX('Part Master'!$B$2:$B$1001,MATCH(A669,'Part Master'!$A$2:$A$1001,0)),"")</f>
        <v/>
      </c>
      <c r="D669" s="83" t="str">
        <f t="shared" si="90"/>
        <v/>
      </c>
      <c r="E669" s="68" t="str">
        <f>IFERROR(INDEX('Part Master'!$C$2:$C$1001,MATCH(A669,'Part Master'!$A$2:$A$1001,0)),"")</f>
        <v/>
      </c>
      <c r="F669" s="67" t="str">
        <f>IFERROR(INDEX('Part Master'!$D$2:$D$1001,MATCH(A669,'Part Master'!$A$2:$A$1001,0)),"")</f>
        <v/>
      </c>
      <c r="G669" s="78" t="str">
        <f>IFERROR(INDEX('Part Master'!$E$2:$E$1001,MATCH(A669,'Part Master'!$A$2:$A$1001,0)),"")</f>
        <v/>
      </c>
      <c r="H669" s="84" t="str">
        <f t="shared" si="91"/>
        <v/>
      </c>
      <c r="I669" s="67" t="str">
        <f>IFERROR(INDEX('Part Master'!$F$2:$F$1001,MATCH(A669,'Part Master'!$A$2:$A$1001,0)),"")</f>
        <v/>
      </c>
      <c r="J669" s="67" t="str">
        <f>IFERROR(INDEX('Part Master'!$G$2:$G$1001,MATCH(A669,'Part Master'!$A$2:$A$1001,0)),"")</f>
        <v/>
      </c>
      <c r="K669" s="78" t="str">
        <f>IFERROR(INDEX('Part Master'!$H$2:$H$1001,MATCH(A669,'Part Master'!$A$2:$A$1001,0)),"")</f>
        <v/>
      </c>
      <c r="L669" s="84" t="str">
        <f t="shared" si="92"/>
        <v/>
      </c>
      <c r="M669" s="67" t="str">
        <f>IFERROR(INDEX('Part Master'!$I$2:$I$1001,MATCH(A669,'Part Master'!$A$2:$A$1001,0)),"")</f>
        <v/>
      </c>
      <c r="N669" s="67" t="str">
        <f>IFERROR(INDEX('Part Master'!$J$2:$J$1001,MATCH(A669,'Part Master'!$A$2:$A$1001,0)),"")</f>
        <v/>
      </c>
      <c r="O669" s="78" t="str">
        <f>IFERROR(INDEX('Part Master'!$K$2:$K$1001,MATCH(A669,'Part Master'!$A$2:$A$1001,0)),"")</f>
        <v/>
      </c>
      <c r="P669" s="84" t="str">
        <f t="shared" si="93"/>
        <v/>
      </c>
      <c r="Q669" s="78" t="str">
        <f>IFERROR(INDEX('Part Master'!$L$2:$L$1001,MATCH(A669,'Part Master'!$A$2:$A$1001,0)),"")</f>
        <v/>
      </c>
      <c r="R669" s="84" t="str">
        <f t="shared" si="94"/>
        <v/>
      </c>
      <c r="S669" s="84" t="str">
        <f t="shared" si="95"/>
        <v/>
      </c>
      <c r="T669" s="82" t="str">
        <f t="shared" si="96"/>
        <v/>
      </c>
      <c r="U669" s="82" t="str">
        <f t="shared" si="97"/>
        <v/>
      </c>
      <c r="V669" s="82" t="str">
        <f t="shared" si="98"/>
        <v/>
      </c>
    </row>
    <row r="670" spans="1:22" x14ac:dyDescent="0.3">
      <c r="A670" s="6"/>
      <c r="B670" s="43"/>
      <c r="C670" s="67" t="str">
        <f>IFERROR(INDEX('Part Master'!$B$2:$B$1001,MATCH(A670,'Part Master'!$A$2:$A$1001,0)),"")</f>
        <v/>
      </c>
      <c r="D670" s="80" t="str">
        <f t="shared" si="90"/>
        <v/>
      </c>
      <c r="E670" s="68" t="str">
        <f>IFERROR(INDEX('Part Master'!$C$2:$C$1001,MATCH(A670,'Part Master'!$A$2:$A$1001,0)),"")</f>
        <v/>
      </c>
      <c r="F670" s="67" t="str">
        <f>IFERROR(INDEX('Part Master'!$D$2:$D$1001,MATCH(A670,'Part Master'!$A$2:$A$1001,0)),"")</f>
        <v/>
      </c>
      <c r="G670" s="78" t="str">
        <f>IFERROR(INDEX('Part Master'!$E$2:$E$1001,MATCH(A670,'Part Master'!$A$2:$A$1001,0)),"")</f>
        <v/>
      </c>
      <c r="H670" s="81" t="str">
        <f t="shared" si="91"/>
        <v/>
      </c>
      <c r="I670" s="67" t="str">
        <f>IFERROR(INDEX('Part Master'!$F$2:$F$1001,MATCH(A670,'Part Master'!$A$2:$A$1001,0)),"")</f>
        <v/>
      </c>
      <c r="J670" s="67" t="str">
        <f>IFERROR(INDEX('Part Master'!$G$2:$G$1001,MATCH(A670,'Part Master'!$A$2:$A$1001,0)),"")</f>
        <v/>
      </c>
      <c r="K670" s="78" t="str">
        <f>IFERROR(INDEX('Part Master'!$H$2:$H$1001,MATCH(A670,'Part Master'!$A$2:$A$1001,0)),"")</f>
        <v/>
      </c>
      <c r="L670" s="81" t="str">
        <f t="shared" si="92"/>
        <v/>
      </c>
      <c r="M670" s="67" t="str">
        <f>IFERROR(INDEX('Part Master'!$I$2:$I$1001,MATCH(A670,'Part Master'!$A$2:$A$1001,0)),"")</f>
        <v/>
      </c>
      <c r="N670" s="67" t="str">
        <f>IFERROR(INDEX('Part Master'!$J$2:$J$1001,MATCH(A670,'Part Master'!$A$2:$A$1001,0)),"")</f>
        <v/>
      </c>
      <c r="O670" s="78" t="str">
        <f>IFERROR(INDEX('Part Master'!$K$2:$K$1001,MATCH(A670,'Part Master'!$A$2:$A$1001,0)),"")</f>
        <v/>
      </c>
      <c r="P670" s="81" t="str">
        <f t="shared" si="93"/>
        <v/>
      </c>
      <c r="Q670" s="78" t="str">
        <f>IFERROR(INDEX('Part Master'!$L$2:$L$1001,MATCH(A670,'Part Master'!$A$2:$A$1001,0)),"")</f>
        <v/>
      </c>
      <c r="R670" s="81" t="str">
        <f t="shared" si="94"/>
        <v/>
      </c>
      <c r="S670" s="81" t="str">
        <f t="shared" si="95"/>
        <v/>
      </c>
      <c r="T670" s="82" t="str">
        <f t="shared" si="96"/>
        <v/>
      </c>
      <c r="U670" s="82" t="str">
        <f t="shared" si="97"/>
        <v/>
      </c>
      <c r="V670" s="82" t="str">
        <f t="shared" si="98"/>
        <v/>
      </c>
    </row>
    <row r="671" spans="1:22" x14ac:dyDescent="0.3">
      <c r="A671" s="6"/>
      <c r="B671" s="43"/>
      <c r="C671" s="67" t="str">
        <f>IFERROR(INDEX('Part Master'!$B$2:$B$1001,MATCH(A671,'Part Master'!$A$2:$A$1001,0)),"")</f>
        <v/>
      </c>
      <c r="D671" s="83" t="str">
        <f t="shared" si="90"/>
        <v/>
      </c>
      <c r="E671" s="68" t="str">
        <f>IFERROR(INDEX('Part Master'!$C$2:$C$1001,MATCH(A671,'Part Master'!$A$2:$A$1001,0)),"")</f>
        <v/>
      </c>
      <c r="F671" s="67" t="str">
        <f>IFERROR(INDEX('Part Master'!$D$2:$D$1001,MATCH(A671,'Part Master'!$A$2:$A$1001,0)),"")</f>
        <v/>
      </c>
      <c r="G671" s="78" t="str">
        <f>IFERROR(INDEX('Part Master'!$E$2:$E$1001,MATCH(A671,'Part Master'!$A$2:$A$1001,0)),"")</f>
        <v/>
      </c>
      <c r="H671" s="84" t="str">
        <f t="shared" si="91"/>
        <v/>
      </c>
      <c r="I671" s="67" t="str">
        <f>IFERROR(INDEX('Part Master'!$F$2:$F$1001,MATCH(A671,'Part Master'!$A$2:$A$1001,0)),"")</f>
        <v/>
      </c>
      <c r="J671" s="67" t="str">
        <f>IFERROR(INDEX('Part Master'!$G$2:$G$1001,MATCH(A671,'Part Master'!$A$2:$A$1001,0)),"")</f>
        <v/>
      </c>
      <c r="K671" s="78" t="str">
        <f>IFERROR(INDEX('Part Master'!$H$2:$H$1001,MATCH(A671,'Part Master'!$A$2:$A$1001,0)),"")</f>
        <v/>
      </c>
      <c r="L671" s="84" t="str">
        <f t="shared" si="92"/>
        <v/>
      </c>
      <c r="M671" s="67" t="str">
        <f>IFERROR(INDEX('Part Master'!$I$2:$I$1001,MATCH(A671,'Part Master'!$A$2:$A$1001,0)),"")</f>
        <v/>
      </c>
      <c r="N671" s="67" t="str">
        <f>IFERROR(INDEX('Part Master'!$J$2:$J$1001,MATCH(A671,'Part Master'!$A$2:$A$1001,0)),"")</f>
        <v/>
      </c>
      <c r="O671" s="78" t="str">
        <f>IFERROR(INDEX('Part Master'!$K$2:$K$1001,MATCH(A671,'Part Master'!$A$2:$A$1001,0)),"")</f>
        <v/>
      </c>
      <c r="P671" s="84" t="str">
        <f t="shared" si="93"/>
        <v/>
      </c>
      <c r="Q671" s="78" t="str">
        <f>IFERROR(INDEX('Part Master'!$L$2:$L$1001,MATCH(A671,'Part Master'!$A$2:$A$1001,0)),"")</f>
        <v/>
      </c>
      <c r="R671" s="84" t="str">
        <f t="shared" si="94"/>
        <v/>
      </c>
      <c r="S671" s="84" t="str">
        <f t="shared" si="95"/>
        <v/>
      </c>
      <c r="T671" s="82" t="str">
        <f t="shared" si="96"/>
        <v/>
      </c>
      <c r="U671" s="82" t="str">
        <f t="shared" si="97"/>
        <v/>
      </c>
      <c r="V671" s="82" t="str">
        <f t="shared" si="98"/>
        <v/>
      </c>
    </row>
    <row r="672" spans="1:22" x14ac:dyDescent="0.3">
      <c r="A672" s="6"/>
      <c r="B672" s="43"/>
      <c r="C672" s="67" t="str">
        <f>IFERROR(INDEX('Part Master'!$B$2:$B$1001,MATCH(A672,'Part Master'!$A$2:$A$1001,0)),"")</f>
        <v/>
      </c>
      <c r="D672" s="80" t="str">
        <f t="shared" si="90"/>
        <v/>
      </c>
      <c r="E672" s="68" t="str">
        <f>IFERROR(INDEX('Part Master'!$C$2:$C$1001,MATCH(A672,'Part Master'!$A$2:$A$1001,0)),"")</f>
        <v/>
      </c>
      <c r="F672" s="67" t="str">
        <f>IFERROR(INDEX('Part Master'!$D$2:$D$1001,MATCH(A672,'Part Master'!$A$2:$A$1001,0)),"")</f>
        <v/>
      </c>
      <c r="G672" s="78" t="str">
        <f>IFERROR(INDEX('Part Master'!$E$2:$E$1001,MATCH(A672,'Part Master'!$A$2:$A$1001,0)),"")</f>
        <v/>
      </c>
      <c r="H672" s="81" t="str">
        <f t="shared" si="91"/>
        <v/>
      </c>
      <c r="I672" s="67" t="str">
        <f>IFERROR(INDEX('Part Master'!$F$2:$F$1001,MATCH(A672,'Part Master'!$A$2:$A$1001,0)),"")</f>
        <v/>
      </c>
      <c r="J672" s="67" t="str">
        <f>IFERROR(INDEX('Part Master'!$G$2:$G$1001,MATCH(A672,'Part Master'!$A$2:$A$1001,0)),"")</f>
        <v/>
      </c>
      <c r="K672" s="78" t="str">
        <f>IFERROR(INDEX('Part Master'!$H$2:$H$1001,MATCH(A672,'Part Master'!$A$2:$A$1001,0)),"")</f>
        <v/>
      </c>
      <c r="L672" s="81" t="str">
        <f t="shared" si="92"/>
        <v/>
      </c>
      <c r="M672" s="67" t="str">
        <f>IFERROR(INDEX('Part Master'!$I$2:$I$1001,MATCH(A672,'Part Master'!$A$2:$A$1001,0)),"")</f>
        <v/>
      </c>
      <c r="N672" s="67" t="str">
        <f>IFERROR(INDEX('Part Master'!$J$2:$J$1001,MATCH(A672,'Part Master'!$A$2:$A$1001,0)),"")</f>
        <v/>
      </c>
      <c r="O672" s="78" t="str">
        <f>IFERROR(INDEX('Part Master'!$K$2:$K$1001,MATCH(A672,'Part Master'!$A$2:$A$1001,0)),"")</f>
        <v/>
      </c>
      <c r="P672" s="81" t="str">
        <f t="shared" si="93"/>
        <v/>
      </c>
      <c r="Q672" s="78" t="str">
        <f>IFERROR(INDEX('Part Master'!$L$2:$L$1001,MATCH(A672,'Part Master'!$A$2:$A$1001,0)),"")</f>
        <v/>
      </c>
      <c r="R672" s="81" t="str">
        <f t="shared" si="94"/>
        <v/>
      </c>
      <c r="S672" s="81" t="str">
        <f t="shared" si="95"/>
        <v/>
      </c>
      <c r="T672" s="82" t="str">
        <f t="shared" si="96"/>
        <v/>
      </c>
      <c r="U672" s="82" t="str">
        <f t="shared" si="97"/>
        <v/>
      </c>
      <c r="V672" s="82" t="str">
        <f t="shared" si="98"/>
        <v/>
      </c>
    </row>
    <row r="673" spans="1:22" x14ac:dyDescent="0.3">
      <c r="A673" s="6"/>
      <c r="B673" s="43"/>
      <c r="C673" s="67" t="str">
        <f>IFERROR(INDEX('Part Master'!$B$2:$B$1001,MATCH(A673,'Part Master'!$A$2:$A$1001,0)),"")</f>
        <v/>
      </c>
      <c r="D673" s="83" t="str">
        <f t="shared" si="90"/>
        <v/>
      </c>
      <c r="E673" s="68" t="str">
        <f>IFERROR(INDEX('Part Master'!$C$2:$C$1001,MATCH(A673,'Part Master'!$A$2:$A$1001,0)),"")</f>
        <v/>
      </c>
      <c r="F673" s="67" t="str">
        <f>IFERROR(INDEX('Part Master'!$D$2:$D$1001,MATCH(A673,'Part Master'!$A$2:$A$1001,0)),"")</f>
        <v/>
      </c>
      <c r="G673" s="78" t="str">
        <f>IFERROR(INDEX('Part Master'!$E$2:$E$1001,MATCH(A673,'Part Master'!$A$2:$A$1001,0)),"")</f>
        <v/>
      </c>
      <c r="H673" s="84" t="str">
        <f t="shared" si="91"/>
        <v/>
      </c>
      <c r="I673" s="67" t="str">
        <f>IFERROR(INDEX('Part Master'!$F$2:$F$1001,MATCH(A673,'Part Master'!$A$2:$A$1001,0)),"")</f>
        <v/>
      </c>
      <c r="J673" s="67" t="str">
        <f>IFERROR(INDEX('Part Master'!$G$2:$G$1001,MATCH(A673,'Part Master'!$A$2:$A$1001,0)),"")</f>
        <v/>
      </c>
      <c r="K673" s="78" t="str">
        <f>IFERROR(INDEX('Part Master'!$H$2:$H$1001,MATCH(A673,'Part Master'!$A$2:$A$1001,0)),"")</f>
        <v/>
      </c>
      <c r="L673" s="84" t="str">
        <f t="shared" si="92"/>
        <v/>
      </c>
      <c r="M673" s="67" t="str">
        <f>IFERROR(INDEX('Part Master'!$I$2:$I$1001,MATCH(A673,'Part Master'!$A$2:$A$1001,0)),"")</f>
        <v/>
      </c>
      <c r="N673" s="67" t="str">
        <f>IFERROR(INDEX('Part Master'!$J$2:$J$1001,MATCH(A673,'Part Master'!$A$2:$A$1001,0)),"")</f>
        <v/>
      </c>
      <c r="O673" s="78" t="str">
        <f>IFERROR(INDEX('Part Master'!$K$2:$K$1001,MATCH(A673,'Part Master'!$A$2:$A$1001,0)),"")</f>
        <v/>
      </c>
      <c r="P673" s="84" t="str">
        <f t="shared" si="93"/>
        <v/>
      </c>
      <c r="Q673" s="78" t="str">
        <f>IFERROR(INDEX('Part Master'!$L$2:$L$1001,MATCH(A673,'Part Master'!$A$2:$A$1001,0)),"")</f>
        <v/>
      </c>
      <c r="R673" s="84" t="str">
        <f t="shared" si="94"/>
        <v/>
      </c>
      <c r="S673" s="84" t="str">
        <f t="shared" si="95"/>
        <v/>
      </c>
      <c r="T673" s="82" t="str">
        <f t="shared" si="96"/>
        <v/>
      </c>
      <c r="U673" s="82" t="str">
        <f t="shared" si="97"/>
        <v/>
      </c>
      <c r="V673" s="82" t="str">
        <f t="shared" si="98"/>
        <v/>
      </c>
    </row>
    <row r="674" spans="1:22" x14ac:dyDescent="0.3">
      <c r="A674" s="6"/>
      <c r="B674" s="43"/>
      <c r="C674" s="67" t="str">
        <f>IFERROR(INDEX('Part Master'!$B$2:$B$1001,MATCH(A674,'Part Master'!$A$2:$A$1001,0)),"")</f>
        <v/>
      </c>
      <c r="D674" s="80" t="str">
        <f t="shared" si="90"/>
        <v/>
      </c>
      <c r="E674" s="68" t="str">
        <f>IFERROR(INDEX('Part Master'!$C$2:$C$1001,MATCH(A674,'Part Master'!$A$2:$A$1001,0)),"")</f>
        <v/>
      </c>
      <c r="F674" s="67" t="str">
        <f>IFERROR(INDEX('Part Master'!$D$2:$D$1001,MATCH(A674,'Part Master'!$A$2:$A$1001,0)),"")</f>
        <v/>
      </c>
      <c r="G674" s="78" t="str">
        <f>IFERROR(INDEX('Part Master'!$E$2:$E$1001,MATCH(A674,'Part Master'!$A$2:$A$1001,0)),"")</f>
        <v/>
      </c>
      <c r="H674" s="81" t="str">
        <f t="shared" si="91"/>
        <v/>
      </c>
      <c r="I674" s="67" t="str">
        <f>IFERROR(INDEX('Part Master'!$F$2:$F$1001,MATCH(A674,'Part Master'!$A$2:$A$1001,0)),"")</f>
        <v/>
      </c>
      <c r="J674" s="67" t="str">
        <f>IFERROR(INDEX('Part Master'!$G$2:$G$1001,MATCH(A674,'Part Master'!$A$2:$A$1001,0)),"")</f>
        <v/>
      </c>
      <c r="K674" s="78" t="str">
        <f>IFERROR(INDEX('Part Master'!$H$2:$H$1001,MATCH(A674,'Part Master'!$A$2:$A$1001,0)),"")</f>
        <v/>
      </c>
      <c r="L674" s="81" t="str">
        <f t="shared" si="92"/>
        <v/>
      </c>
      <c r="M674" s="67" t="str">
        <f>IFERROR(INDEX('Part Master'!$I$2:$I$1001,MATCH(A674,'Part Master'!$A$2:$A$1001,0)),"")</f>
        <v/>
      </c>
      <c r="N674" s="67" t="str">
        <f>IFERROR(INDEX('Part Master'!$J$2:$J$1001,MATCH(A674,'Part Master'!$A$2:$A$1001,0)),"")</f>
        <v/>
      </c>
      <c r="O674" s="78" t="str">
        <f>IFERROR(INDEX('Part Master'!$K$2:$K$1001,MATCH(A674,'Part Master'!$A$2:$A$1001,0)),"")</f>
        <v/>
      </c>
      <c r="P674" s="81" t="str">
        <f t="shared" si="93"/>
        <v/>
      </c>
      <c r="Q674" s="78" t="str">
        <f>IFERROR(INDEX('Part Master'!$L$2:$L$1001,MATCH(A674,'Part Master'!$A$2:$A$1001,0)),"")</f>
        <v/>
      </c>
      <c r="R674" s="81" t="str">
        <f t="shared" si="94"/>
        <v/>
      </c>
      <c r="S674" s="81" t="str">
        <f t="shared" si="95"/>
        <v/>
      </c>
      <c r="T674" s="82" t="str">
        <f t="shared" si="96"/>
        <v/>
      </c>
      <c r="U674" s="82" t="str">
        <f t="shared" si="97"/>
        <v/>
      </c>
      <c r="V674" s="82" t="str">
        <f t="shared" si="98"/>
        <v/>
      </c>
    </row>
    <row r="675" spans="1:22" x14ac:dyDescent="0.3">
      <c r="A675" s="6"/>
      <c r="B675" s="43"/>
      <c r="C675" s="67" t="str">
        <f>IFERROR(INDEX('Part Master'!$B$2:$B$1001,MATCH(A675,'Part Master'!$A$2:$A$1001,0)),"")</f>
        <v/>
      </c>
      <c r="D675" s="83" t="str">
        <f t="shared" si="90"/>
        <v/>
      </c>
      <c r="E675" s="68" t="str">
        <f>IFERROR(INDEX('Part Master'!$C$2:$C$1001,MATCH(A675,'Part Master'!$A$2:$A$1001,0)),"")</f>
        <v/>
      </c>
      <c r="F675" s="67" t="str">
        <f>IFERROR(INDEX('Part Master'!$D$2:$D$1001,MATCH(A675,'Part Master'!$A$2:$A$1001,0)),"")</f>
        <v/>
      </c>
      <c r="G675" s="78" t="str">
        <f>IFERROR(INDEX('Part Master'!$E$2:$E$1001,MATCH(A675,'Part Master'!$A$2:$A$1001,0)),"")</f>
        <v/>
      </c>
      <c r="H675" s="84" t="str">
        <f t="shared" si="91"/>
        <v/>
      </c>
      <c r="I675" s="67" t="str">
        <f>IFERROR(INDEX('Part Master'!$F$2:$F$1001,MATCH(A675,'Part Master'!$A$2:$A$1001,0)),"")</f>
        <v/>
      </c>
      <c r="J675" s="67" t="str">
        <f>IFERROR(INDEX('Part Master'!$G$2:$G$1001,MATCH(A675,'Part Master'!$A$2:$A$1001,0)),"")</f>
        <v/>
      </c>
      <c r="K675" s="78" t="str">
        <f>IFERROR(INDEX('Part Master'!$H$2:$H$1001,MATCH(A675,'Part Master'!$A$2:$A$1001,0)),"")</f>
        <v/>
      </c>
      <c r="L675" s="84" t="str">
        <f t="shared" si="92"/>
        <v/>
      </c>
      <c r="M675" s="67" t="str">
        <f>IFERROR(INDEX('Part Master'!$I$2:$I$1001,MATCH(A675,'Part Master'!$A$2:$A$1001,0)),"")</f>
        <v/>
      </c>
      <c r="N675" s="67" t="str">
        <f>IFERROR(INDEX('Part Master'!$J$2:$J$1001,MATCH(A675,'Part Master'!$A$2:$A$1001,0)),"")</f>
        <v/>
      </c>
      <c r="O675" s="78" t="str">
        <f>IFERROR(INDEX('Part Master'!$K$2:$K$1001,MATCH(A675,'Part Master'!$A$2:$A$1001,0)),"")</f>
        <v/>
      </c>
      <c r="P675" s="84" t="str">
        <f t="shared" si="93"/>
        <v/>
      </c>
      <c r="Q675" s="78" t="str">
        <f>IFERROR(INDEX('Part Master'!$L$2:$L$1001,MATCH(A675,'Part Master'!$A$2:$A$1001,0)),"")</f>
        <v/>
      </c>
      <c r="R675" s="84" t="str">
        <f t="shared" si="94"/>
        <v/>
      </c>
      <c r="S675" s="84" t="str">
        <f t="shared" si="95"/>
        <v/>
      </c>
      <c r="T675" s="82" t="str">
        <f t="shared" si="96"/>
        <v/>
      </c>
      <c r="U675" s="82" t="str">
        <f t="shared" si="97"/>
        <v/>
      </c>
      <c r="V675" s="82" t="str">
        <f t="shared" si="98"/>
        <v/>
      </c>
    </row>
    <row r="676" spans="1:22" x14ac:dyDescent="0.3">
      <c r="A676" s="6"/>
      <c r="B676" s="43"/>
      <c r="C676" s="67" t="str">
        <f>IFERROR(INDEX('Part Master'!$B$2:$B$1001,MATCH(A676,'Part Master'!$A$2:$A$1001,0)),"")</f>
        <v/>
      </c>
      <c r="D676" s="80" t="str">
        <f t="shared" si="90"/>
        <v/>
      </c>
      <c r="E676" s="68" t="str">
        <f>IFERROR(INDEX('Part Master'!$C$2:$C$1001,MATCH(A676,'Part Master'!$A$2:$A$1001,0)),"")</f>
        <v/>
      </c>
      <c r="F676" s="67" t="str">
        <f>IFERROR(INDEX('Part Master'!$D$2:$D$1001,MATCH(A676,'Part Master'!$A$2:$A$1001,0)),"")</f>
        <v/>
      </c>
      <c r="G676" s="78" t="str">
        <f>IFERROR(INDEX('Part Master'!$E$2:$E$1001,MATCH(A676,'Part Master'!$A$2:$A$1001,0)),"")</f>
        <v/>
      </c>
      <c r="H676" s="81" t="str">
        <f t="shared" si="91"/>
        <v/>
      </c>
      <c r="I676" s="67" t="str">
        <f>IFERROR(INDEX('Part Master'!$F$2:$F$1001,MATCH(A676,'Part Master'!$A$2:$A$1001,0)),"")</f>
        <v/>
      </c>
      <c r="J676" s="67" t="str">
        <f>IFERROR(INDEX('Part Master'!$G$2:$G$1001,MATCH(A676,'Part Master'!$A$2:$A$1001,0)),"")</f>
        <v/>
      </c>
      <c r="K676" s="78" t="str">
        <f>IFERROR(INDEX('Part Master'!$H$2:$H$1001,MATCH(A676,'Part Master'!$A$2:$A$1001,0)),"")</f>
        <v/>
      </c>
      <c r="L676" s="81" t="str">
        <f t="shared" si="92"/>
        <v/>
      </c>
      <c r="M676" s="67" t="str">
        <f>IFERROR(INDEX('Part Master'!$I$2:$I$1001,MATCH(A676,'Part Master'!$A$2:$A$1001,0)),"")</f>
        <v/>
      </c>
      <c r="N676" s="67" t="str">
        <f>IFERROR(INDEX('Part Master'!$J$2:$J$1001,MATCH(A676,'Part Master'!$A$2:$A$1001,0)),"")</f>
        <v/>
      </c>
      <c r="O676" s="78" t="str">
        <f>IFERROR(INDEX('Part Master'!$K$2:$K$1001,MATCH(A676,'Part Master'!$A$2:$A$1001,0)),"")</f>
        <v/>
      </c>
      <c r="P676" s="81" t="str">
        <f t="shared" si="93"/>
        <v/>
      </c>
      <c r="Q676" s="78" t="str">
        <f>IFERROR(INDEX('Part Master'!$L$2:$L$1001,MATCH(A676,'Part Master'!$A$2:$A$1001,0)),"")</f>
        <v/>
      </c>
      <c r="R676" s="81" t="str">
        <f t="shared" si="94"/>
        <v/>
      </c>
      <c r="S676" s="81" t="str">
        <f t="shared" si="95"/>
        <v/>
      </c>
      <c r="T676" s="82" t="str">
        <f t="shared" si="96"/>
        <v/>
      </c>
      <c r="U676" s="82" t="str">
        <f t="shared" si="97"/>
        <v/>
      </c>
      <c r="V676" s="82" t="str">
        <f t="shared" si="98"/>
        <v/>
      </c>
    </row>
    <row r="677" spans="1:22" x14ac:dyDescent="0.3">
      <c r="A677" s="6"/>
      <c r="B677" s="43"/>
      <c r="C677" s="67" t="str">
        <f>IFERROR(INDEX('Part Master'!$B$2:$B$1001,MATCH(A677,'Part Master'!$A$2:$A$1001,0)),"")</f>
        <v/>
      </c>
      <c r="D677" s="83" t="str">
        <f t="shared" si="90"/>
        <v/>
      </c>
      <c r="E677" s="68" t="str">
        <f>IFERROR(INDEX('Part Master'!$C$2:$C$1001,MATCH(A677,'Part Master'!$A$2:$A$1001,0)),"")</f>
        <v/>
      </c>
      <c r="F677" s="67" t="str">
        <f>IFERROR(INDEX('Part Master'!$D$2:$D$1001,MATCH(A677,'Part Master'!$A$2:$A$1001,0)),"")</f>
        <v/>
      </c>
      <c r="G677" s="78" t="str">
        <f>IFERROR(INDEX('Part Master'!$E$2:$E$1001,MATCH(A677,'Part Master'!$A$2:$A$1001,0)),"")</f>
        <v/>
      </c>
      <c r="H677" s="84" t="str">
        <f t="shared" si="91"/>
        <v/>
      </c>
      <c r="I677" s="67" t="str">
        <f>IFERROR(INDEX('Part Master'!$F$2:$F$1001,MATCH(A677,'Part Master'!$A$2:$A$1001,0)),"")</f>
        <v/>
      </c>
      <c r="J677" s="67" t="str">
        <f>IFERROR(INDEX('Part Master'!$G$2:$G$1001,MATCH(A677,'Part Master'!$A$2:$A$1001,0)),"")</f>
        <v/>
      </c>
      <c r="K677" s="78" t="str">
        <f>IFERROR(INDEX('Part Master'!$H$2:$H$1001,MATCH(A677,'Part Master'!$A$2:$A$1001,0)),"")</f>
        <v/>
      </c>
      <c r="L677" s="84" t="str">
        <f t="shared" si="92"/>
        <v/>
      </c>
      <c r="M677" s="67" t="str">
        <f>IFERROR(INDEX('Part Master'!$I$2:$I$1001,MATCH(A677,'Part Master'!$A$2:$A$1001,0)),"")</f>
        <v/>
      </c>
      <c r="N677" s="67" t="str">
        <f>IFERROR(INDEX('Part Master'!$J$2:$J$1001,MATCH(A677,'Part Master'!$A$2:$A$1001,0)),"")</f>
        <v/>
      </c>
      <c r="O677" s="78" t="str">
        <f>IFERROR(INDEX('Part Master'!$K$2:$K$1001,MATCH(A677,'Part Master'!$A$2:$A$1001,0)),"")</f>
        <v/>
      </c>
      <c r="P677" s="84" t="str">
        <f t="shared" si="93"/>
        <v/>
      </c>
      <c r="Q677" s="78" t="str">
        <f>IFERROR(INDEX('Part Master'!$L$2:$L$1001,MATCH(A677,'Part Master'!$A$2:$A$1001,0)),"")</f>
        <v/>
      </c>
      <c r="R677" s="84" t="str">
        <f t="shared" si="94"/>
        <v/>
      </c>
      <c r="S677" s="84" t="str">
        <f t="shared" si="95"/>
        <v/>
      </c>
      <c r="T677" s="82" t="str">
        <f t="shared" si="96"/>
        <v/>
      </c>
      <c r="U677" s="82" t="str">
        <f t="shared" si="97"/>
        <v/>
      </c>
      <c r="V677" s="82" t="str">
        <f t="shared" si="98"/>
        <v/>
      </c>
    </row>
    <row r="678" spans="1:22" x14ac:dyDescent="0.3">
      <c r="A678" s="6"/>
      <c r="B678" s="43"/>
      <c r="C678" s="67" t="str">
        <f>IFERROR(INDEX('Part Master'!$B$2:$B$1001,MATCH(A678,'Part Master'!$A$2:$A$1001,0)),"")</f>
        <v/>
      </c>
      <c r="D678" s="80" t="str">
        <f t="shared" si="90"/>
        <v/>
      </c>
      <c r="E678" s="68" t="str">
        <f>IFERROR(INDEX('Part Master'!$C$2:$C$1001,MATCH(A678,'Part Master'!$A$2:$A$1001,0)),"")</f>
        <v/>
      </c>
      <c r="F678" s="67" t="str">
        <f>IFERROR(INDEX('Part Master'!$D$2:$D$1001,MATCH(A678,'Part Master'!$A$2:$A$1001,0)),"")</f>
        <v/>
      </c>
      <c r="G678" s="78" t="str">
        <f>IFERROR(INDEX('Part Master'!$E$2:$E$1001,MATCH(A678,'Part Master'!$A$2:$A$1001,0)),"")</f>
        <v/>
      </c>
      <c r="H678" s="81" t="str">
        <f t="shared" si="91"/>
        <v/>
      </c>
      <c r="I678" s="67" t="str">
        <f>IFERROR(INDEX('Part Master'!$F$2:$F$1001,MATCH(A678,'Part Master'!$A$2:$A$1001,0)),"")</f>
        <v/>
      </c>
      <c r="J678" s="67" t="str">
        <f>IFERROR(INDEX('Part Master'!$G$2:$G$1001,MATCH(A678,'Part Master'!$A$2:$A$1001,0)),"")</f>
        <v/>
      </c>
      <c r="K678" s="78" t="str">
        <f>IFERROR(INDEX('Part Master'!$H$2:$H$1001,MATCH(A678,'Part Master'!$A$2:$A$1001,0)),"")</f>
        <v/>
      </c>
      <c r="L678" s="81" t="str">
        <f t="shared" si="92"/>
        <v/>
      </c>
      <c r="M678" s="67" t="str">
        <f>IFERROR(INDEX('Part Master'!$I$2:$I$1001,MATCH(A678,'Part Master'!$A$2:$A$1001,0)),"")</f>
        <v/>
      </c>
      <c r="N678" s="67" t="str">
        <f>IFERROR(INDEX('Part Master'!$J$2:$J$1001,MATCH(A678,'Part Master'!$A$2:$A$1001,0)),"")</f>
        <v/>
      </c>
      <c r="O678" s="78" t="str">
        <f>IFERROR(INDEX('Part Master'!$K$2:$K$1001,MATCH(A678,'Part Master'!$A$2:$A$1001,0)),"")</f>
        <v/>
      </c>
      <c r="P678" s="81" t="str">
        <f t="shared" si="93"/>
        <v/>
      </c>
      <c r="Q678" s="78" t="str">
        <f>IFERROR(INDEX('Part Master'!$L$2:$L$1001,MATCH(A678,'Part Master'!$A$2:$A$1001,0)),"")</f>
        <v/>
      </c>
      <c r="R678" s="81" t="str">
        <f t="shared" si="94"/>
        <v/>
      </c>
      <c r="S678" s="81" t="str">
        <f t="shared" si="95"/>
        <v/>
      </c>
      <c r="T678" s="82" t="str">
        <f t="shared" si="96"/>
        <v/>
      </c>
      <c r="U678" s="82" t="str">
        <f t="shared" si="97"/>
        <v/>
      </c>
      <c r="V678" s="82" t="str">
        <f t="shared" si="98"/>
        <v/>
      </c>
    </row>
    <row r="679" spans="1:22" x14ac:dyDescent="0.3">
      <c r="A679" s="6"/>
      <c r="B679" s="43"/>
      <c r="C679" s="67" t="str">
        <f>IFERROR(INDEX('Part Master'!$B$2:$B$1001,MATCH(A679,'Part Master'!$A$2:$A$1001,0)),"")</f>
        <v/>
      </c>
      <c r="D679" s="83" t="str">
        <f t="shared" si="90"/>
        <v/>
      </c>
      <c r="E679" s="68" t="str">
        <f>IFERROR(INDEX('Part Master'!$C$2:$C$1001,MATCH(A679,'Part Master'!$A$2:$A$1001,0)),"")</f>
        <v/>
      </c>
      <c r="F679" s="67" t="str">
        <f>IFERROR(INDEX('Part Master'!$D$2:$D$1001,MATCH(A679,'Part Master'!$A$2:$A$1001,0)),"")</f>
        <v/>
      </c>
      <c r="G679" s="78" t="str">
        <f>IFERROR(INDEX('Part Master'!$E$2:$E$1001,MATCH(A679,'Part Master'!$A$2:$A$1001,0)),"")</f>
        <v/>
      </c>
      <c r="H679" s="84" t="str">
        <f t="shared" si="91"/>
        <v/>
      </c>
      <c r="I679" s="67" t="str">
        <f>IFERROR(INDEX('Part Master'!$F$2:$F$1001,MATCH(A679,'Part Master'!$A$2:$A$1001,0)),"")</f>
        <v/>
      </c>
      <c r="J679" s="67" t="str">
        <f>IFERROR(INDEX('Part Master'!$G$2:$G$1001,MATCH(A679,'Part Master'!$A$2:$A$1001,0)),"")</f>
        <v/>
      </c>
      <c r="K679" s="78" t="str">
        <f>IFERROR(INDEX('Part Master'!$H$2:$H$1001,MATCH(A679,'Part Master'!$A$2:$A$1001,0)),"")</f>
        <v/>
      </c>
      <c r="L679" s="84" t="str">
        <f t="shared" si="92"/>
        <v/>
      </c>
      <c r="M679" s="67" t="str">
        <f>IFERROR(INDEX('Part Master'!$I$2:$I$1001,MATCH(A679,'Part Master'!$A$2:$A$1001,0)),"")</f>
        <v/>
      </c>
      <c r="N679" s="67" t="str">
        <f>IFERROR(INDEX('Part Master'!$J$2:$J$1001,MATCH(A679,'Part Master'!$A$2:$A$1001,0)),"")</f>
        <v/>
      </c>
      <c r="O679" s="78" t="str">
        <f>IFERROR(INDEX('Part Master'!$K$2:$K$1001,MATCH(A679,'Part Master'!$A$2:$A$1001,0)),"")</f>
        <v/>
      </c>
      <c r="P679" s="84" t="str">
        <f t="shared" si="93"/>
        <v/>
      </c>
      <c r="Q679" s="78" t="str">
        <f>IFERROR(INDEX('Part Master'!$L$2:$L$1001,MATCH(A679,'Part Master'!$A$2:$A$1001,0)),"")</f>
        <v/>
      </c>
      <c r="R679" s="84" t="str">
        <f t="shared" si="94"/>
        <v/>
      </c>
      <c r="S679" s="84" t="str">
        <f t="shared" si="95"/>
        <v/>
      </c>
      <c r="T679" s="82" t="str">
        <f t="shared" si="96"/>
        <v/>
      </c>
      <c r="U679" s="82" t="str">
        <f t="shared" si="97"/>
        <v/>
      </c>
      <c r="V679" s="82" t="str">
        <f t="shared" si="98"/>
        <v/>
      </c>
    </row>
    <row r="680" spans="1:22" x14ac:dyDescent="0.3">
      <c r="A680" s="6"/>
      <c r="B680" s="43"/>
      <c r="C680" s="67" t="str">
        <f>IFERROR(INDEX('Part Master'!$B$2:$B$1001,MATCH(A680,'Part Master'!$A$2:$A$1001,0)),"")</f>
        <v/>
      </c>
      <c r="D680" s="80" t="str">
        <f t="shared" si="90"/>
        <v/>
      </c>
      <c r="E680" s="68" t="str">
        <f>IFERROR(INDEX('Part Master'!$C$2:$C$1001,MATCH(A680,'Part Master'!$A$2:$A$1001,0)),"")</f>
        <v/>
      </c>
      <c r="F680" s="67" t="str">
        <f>IFERROR(INDEX('Part Master'!$D$2:$D$1001,MATCH(A680,'Part Master'!$A$2:$A$1001,0)),"")</f>
        <v/>
      </c>
      <c r="G680" s="78" t="str">
        <f>IFERROR(INDEX('Part Master'!$E$2:$E$1001,MATCH(A680,'Part Master'!$A$2:$A$1001,0)),"")</f>
        <v/>
      </c>
      <c r="H680" s="81" t="str">
        <f t="shared" si="91"/>
        <v/>
      </c>
      <c r="I680" s="67" t="str">
        <f>IFERROR(INDEX('Part Master'!$F$2:$F$1001,MATCH(A680,'Part Master'!$A$2:$A$1001,0)),"")</f>
        <v/>
      </c>
      <c r="J680" s="67" t="str">
        <f>IFERROR(INDEX('Part Master'!$G$2:$G$1001,MATCH(A680,'Part Master'!$A$2:$A$1001,0)),"")</f>
        <v/>
      </c>
      <c r="K680" s="78" t="str">
        <f>IFERROR(INDEX('Part Master'!$H$2:$H$1001,MATCH(A680,'Part Master'!$A$2:$A$1001,0)),"")</f>
        <v/>
      </c>
      <c r="L680" s="81" t="str">
        <f t="shared" si="92"/>
        <v/>
      </c>
      <c r="M680" s="67" t="str">
        <f>IFERROR(INDEX('Part Master'!$I$2:$I$1001,MATCH(A680,'Part Master'!$A$2:$A$1001,0)),"")</f>
        <v/>
      </c>
      <c r="N680" s="67" t="str">
        <f>IFERROR(INDEX('Part Master'!$J$2:$J$1001,MATCH(A680,'Part Master'!$A$2:$A$1001,0)),"")</f>
        <v/>
      </c>
      <c r="O680" s="78" t="str">
        <f>IFERROR(INDEX('Part Master'!$K$2:$K$1001,MATCH(A680,'Part Master'!$A$2:$A$1001,0)),"")</f>
        <v/>
      </c>
      <c r="P680" s="81" t="str">
        <f t="shared" si="93"/>
        <v/>
      </c>
      <c r="Q680" s="78" t="str">
        <f>IFERROR(INDEX('Part Master'!$L$2:$L$1001,MATCH(A680,'Part Master'!$A$2:$A$1001,0)),"")</f>
        <v/>
      </c>
      <c r="R680" s="81" t="str">
        <f t="shared" si="94"/>
        <v/>
      </c>
      <c r="S680" s="81" t="str">
        <f t="shared" si="95"/>
        <v/>
      </c>
      <c r="T680" s="82" t="str">
        <f t="shared" si="96"/>
        <v/>
      </c>
      <c r="U680" s="82" t="str">
        <f t="shared" si="97"/>
        <v/>
      </c>
      <c r="V680" s="82" t="str">
        <f t="shared" si="98"/>
        <v/>
      </c>
    </row>
    <row r="681" spans="1:22" x14ac:dyDescent="0.3">
      <c r="A681" s="6"/>
      <c r="B681" s="43"/>
      <c r="C681" s="67" t="str">
        <f>IFERROR(INDEX('Part Master'!$B$2:$B$1001,MATCH(A681,'Part Master'!$A$2:$A$1001,0)),"")</f>
        <v/>
      </c>
      <c r="D681" s="83" t="str">
        <f t="shared" si="90"/>
        <v/>
      </c>
      <c r="E681" s="68" t="str">
        <f>IFERROR(INDEX('Part Master'!$C$2:$C$1001,MATCH(A681,'Part Master'!$A$2:$A$1001,0)),"")</f>
        <v/>
      </c>
      <c r="F681" s="67" t="str">
        <f>IFERROR(INDEX('Part Master'!$D$2:$D$1001,MATCH(A681,'Part Master'!$A$2:$A$1001,0)),"")</f>
        <v/>
      </c>
      <c r="G681" s="78" t="str">
        <f>IFERROR(INDEX('Part Master'!$E$2:$E$1001,MATCH(A681,'Part Master'!$A$2:$A$1001,0)),"")</f>
        <v/>
      </c>
      <c r="H681" s="84" t="str">
        <f t="shared" si="91"/>
        <v/>
      </c>
      <c r="I681" s="67" t="str">
        <f>IFERROR(INDEX('Part Master'!$F$2:$F$1001,MATCH(A681,'Part Master'!$A$2:$A$1001,0)),"")</f>
        <v/>
      </c>
      <c r="J681" s="67" t="str">
        <f>IFERROR(INDEX('Part Master'!$G$2:$G$1001,MATCH(A681,'Part Master'!$A$2:$A$1001,0)),"")</f>
        <v/>
      </c>
      <c r="K681" s="78" t="str">
        <f>IFERROR(INDEX('Part Master'!$H$2:$H$1001,MATCH(A681,'Part Master'!$A$2:$A$1001,0)),"")</f>
        <v/>
      </c>
      <c r="L681" s="84" t="str">
        <f t="shared" si="92"/>
        <v/>
      </c>
      <c r="M681" s="67" t="str">
        <f>IFERROR(INDEX('Part Master'!$I$2:$I$1001,MATCH(A681,'Part Master'!$A$2:$A$1001,0)),"")</f>
        <v/>
      </c>
      <c r="N681" s="67" t="str">
        <f>IFERROR(INDEX('Part Master'!$J$2:$J$1001,MATCH(A681,'Part Master'!$A$2:$A$1001,0)),"")</f>
        <v/>
      </c>
      <c r="O681" s="78" t="str">
        <f>IFERROR(INDEX('Part Master'!$K$2:$K$1001,MATCH(A681,'Part Master'!$A$2:$A$1001,0)),"")</f>
        <v/>
      </c>
      <c r="P681" s="84" t="str">
        <f t="shared" si="93"/>
        <v/>
      </c>
      <c r="Q681" s="78" t="str">
        <f>IFERROR(INDEX('Part Master'!$L$2:$L$1001,MATCH(A681,'Part Master'!$A$2:$A$1001,0)),"")</f>
        <v/>
      </c>
      <c r="R681" s="84" t="str">
        <f t="shared" si="94"/>
        <v/>
      </c>
      <c r="S681" s="84" t="str">
        <f t="shared" si="95"/>
        <v/>
      </c>
      <c r="T681" s="82" t="str">
        <f t="shared" si="96"/>
        <v/>
      </c>
      <c r="U681" s="82" t="str">
        <f t="shared" si="97"/>
        <v/>
      </c>
      <c r="V681" s="82" t="str">
        <f t="shared" si="98"/>
        <v/>
      </c>
    </row>
    <row r="682" spans="1:22" x14ac:dyDescent="0.3">
      <c r="A682" s="6"/>
      <c r="B682" s="43"/>
      <c r="C682" s="67" t="str">
        <f>IFERROR(INDEX('Part Master'!$B$2:$B$1001,MATCH(A682,'Part Master'!$A$2:$A$1001,0)),"")</f>
        <v/>
      </c>
      <c r="D682" s="80" t="str">
        <f t="shared" si="90"/>
        <v/>
      </c>
      <c r="E682" s="68" t="str">
        <f>IFERROR(INDEX('Part Master'!$C$2:$C$1001,MATCH(A682,'Part Master'!$A$2:$A$1001,0)),"")</f>
        <v/>
      </c>
      <c r="F682" s="67" t="str">
        <f>IFERROR(INDEX('Part Master'!$D$2:$D$1001,MATCH(A682,'Part Master'!$A$2:$A$1001,0)),"")</f>
        <v/>
      </c>
      <c r="G682" s="78" t="str">
        <f>IFERROR(INDEX('Part Master'!$E$2:$E$1001,MATCH(A682,'Part Master'!$A$2:$A$1001,0)),"")</f>
        <v/>
      </c>
      <c r="H682" s="81" t="str">
        <f t="shared" si="91"/>
        <v/>
      </c>
      <c r="I682" s="67" t="str">
        <f>IFERROR(INDEX('Part Master'!$F$2:$F$1001,MATCH(A682,'Part Master'!$A$2:$A$1001,0)),"")</f>
        <v/>
      </c>
      <c r="J682" s="67" t="str">
        <f>IFERROR(INDEX('Part Master'!$G$2:$G$1001,MATCH(A682,'Part Master'!$A$2:$A$1001,0)),"")</f>
        <v/>
      </c>
      <c r="K682" s="78" t="str">
        <f>IFERROR(INDEX('Part Master'!$H$2:$H$1001,MATCH(A682,'Part Master'!$A$2:$A$1001,0)),"")</f>
        <v/>
      </c>
      <c r="L682" s="81" t="str">
        <f t="shared" si="92"/>
        <v/>
      </c>
      <c r="M682" s="67" t="str">
        <f>IFERROR(INDEX('Part Master'!$I$2:$I$1001,MATCH(A682,'Part Master'!$A$2:$A$1001,0)),"")</f>
        <v/>
      </c>
      <c r="N682" s="67" t="str">
        <f>IFERROR(INDEX('Part Master'!$J$2:$J$1001,MATCH(A682,'Part Master'!$A$2:$A$1001,0)),"")</f>
        <v/>
      </c>
      <c r="O682" s="78" t="str">
        <f>IFERROR(INDEX('Part Master'!$K$2:$K$1001,MATCH(A682,'Part Master'!$A$2:$A$1001,0)),"")</f>
        <v/>
      </c>
      <c r="P682" s="81" t="str">
        <f t="shared" si="93"/>
        <v/>
      </c>
      <c r="Q682" s="78" t="str">
        <f>IFERROR(INDEX('Part Master'!$L$2:$L$1001,MATCH(A682,'Part Master'!$A$2:$A$1001,0)),"")</f>
        <v/>
      </c>
      <c r="R682" s="81" t="str">
        <f t="shared" si="94"/>
        <v/>
      </c>
      <c r="S682" s="81" t="str">
        <f t="shared" si="95"/>
        <v/>
      </c>
      <c r="T682" s="82" t="str">
        <f t="shared" si="96"/>
        <v/>
      </c>
      <c r="U682" s="82" t="str">
        <f t="shared" si="97"/>
        <v/>
      </c>
      <c r="V682" s="82" t="str">
        <f t="shared" si="98"/>
        <v/>
      </c>
    </row>
    <row r="683" spans="1:22" x14ac:dyDescent="0.3">
      <c r="A683" s="6"/>
      <c r="B683" s="43"/>
      <c r="C683" s="67" t="str">
        <f>IFERROR(INDEX('Part Master'!$B$2:$B$1001,MATCH(A683,'Part Master'!$A$2:$A$1001,0)),"")</f>
        <v/>
      </c>
      <c r="D683" s="83" t="str">
        <f t="shared" si="90"/>
        <v/>
      </c>
      <c r="E683" s="68" t="str">
        <f>IFERROR(INDEX('Part Master'!$C$2:$C$1001,MATCH(A683,'Part Master'!$A$2:$A$1001,0)),"")</f>
        <v/>
      </c>
      <c r="F683" s="67" t="str">
        <f>IFERROR(INDEX('Part Master'!$D$2:$D$1001,MATCH(A683,'Part Master'!$A$2:$A$1001,0)),"")</f>
        <v/>
      </c>
      <c r="G683" s="78" t="str">
        <f>IFERROR(INDEX('Part Master'!$E$2:$E$1001,MATCH(A683,'Part Master'!$A$2:$A$1001,0)),"")</f>
        <v/>
      </c>
      <c r="H683" s="84" t="str">
        <f t="shared" si="91"/>
        <v/>
      </c>
      <c r="I683" s="67" t="str">
        <f>IFERROR(INDEX('Part Master'!$F$2:$F$1001,MATCH(A683,'Part Master'!$A$2:$A$1001,0)),"")</f>
        <v/>
      </c>
      <c r="J683" s="67" t="str">
        <f>IFERROR(INDEX('Part Master'!$G$2:$G$1001,MATCH(A683,'Part Master'!$A$2:$A$1001,0)),"")</f>
        <v/>
      </c>
      <c r="K683" s="78" t="str">
        <f>IFERROR(INDEX('Part Master'!$H$2:$H$1001,MATCH(A683,'Part Master'!$A$2:$A$1001,0)),"")</f>
        <v/>
      </c>
      <c r="L683" s="84" t="str">
        <f t="shared" si="92"/>
        <v/>
      </c>
      <c r="M683" s="67" t="str">
        <f>IFERROR(INDEX('Part Master'!$I$2:$I$1001,MATCH(A683,'Part Master'!$A$2:$A$1001,0)),"")</f>
        <v/>
      </c>
      <c r="N683" s="67" t="str">
        <f>IFERROR(INDEX('Part Master'!$J$2:$J$1001,MATCH(A683,'Part Master'!$A$2:$A$1001,0)),"")</f>
        <v/>
      </c>
      <c r="O683" s="78" t="str">
        <f>IFERROR(INDEX('Part Master'!$K$2:$K$1001,MATCH(A683,'Part Master'!$A$2:$A$1001,0)),"")</f>
        <v/>
      </c>
      <c r="P683" s="84" t="str">
        <f t="shared" si="93"/>
        <v/>
      </c>
      <c r="Q683" s="78" t="str">
        <f>IFERROR(INDEX('Part Master'!$L$2:$L$1001,MATCH(A683,'Part Master'!$A$2:$A$1001,0)),"")</f>
        <v/>
      </c>
      <c r="R683" s="84" t="str">
        <f t="shared" si="94"/>
        <v/>
      </c>
      <c r="S683" s="84" t="str">
        <f t="shared" si="95"/>
        <v/>
      </c>
      <c r="T683" s="82" t="str">
        <f t="shared" si="96"/>
        <v/>
      </c>
      <c r="U683" s="82" t="str">
        <f t="shared" si="97"/>
        <v/>
      </c>
      <c r="V683" s="82" t="str">
        <f t="shared" si="98"/>
        <v/>
      </c>
    </row>
    <row r="684" spans="1:22" x14ac:dyDescent="0.3">
      <c r="A684" s="6"/>
      <c r="B684" s="43"/>
      <c r="C684" s="67" t="str">
        <f>IFERROR(INDEX('Part Master'!$B$2:$B$1001,MATCH(A684,'Part Master'!$A$2:$A$1001,0)),"")</f>
        <v/>
      </c>
      <c r="D684" s="80" t="str">
        <f t="shared" si="90"/>
        <v/>
      </c>
      <c r="E684" s="68" t="str">
        <f>IFERROR(INDEX('Part Master'!$C$2:$C$1001,MATCH(A684,'Part Master'!$A$2:$A$1001,0)),"")</f>
        <v/>
      </c>
      <c r="F684" s="67" t="str">
        <f>IFERROR(INDEX('Part Master'!$D$2:$D$1001,MATCH(A684,'Part Master'!$A$2:$A$1001,0)),"")</f>
        <v/>
      </c>
      <c r="G684" s="78" t="str">
        <f>IFERROR(INDEX('Part Master'!$E$2:$E$1001,MATCH(A684,'Part Master'!$A$2:$A$1001,0)),"")</f>
        <v/>
      </c>
      <c r="H684" s="81" t="str">
        <f t="shared" si="91"/>
        <v/>
      </c>
      <c r="I684" s="67" t="str">
        <f>IFERROR(INDEX('Part Master'!$F$2:$F$1001,MATCH(A684,'Part Master'!$A$2:$A$1001,0)),"")</f>
        <v/>
      </c>
      <c r="J684" s="67" t="str">
        <f>IFERROR(INDEX('Part Master'!$G$2:$G$1001,MATCH(A684,'Part Master'!$A$2:$A$1001,0)),"")</f>
        <v/>
      </c>
      <c r="K684" s="78" t="str">
        <f>IFERROR(INDEX('Part Master'!$H$2:$H$1001,MATCH(A684,'Part Master'!$A$2:$A$1001,0)),"")</f>
        <v/>
      </c>
      <c r="L684" s="81" t="str">
        <f t="shared" si="92"/>
        <v/>
      </c>
      <c r="M684" s="67" t="str">
        <f>IFERROR(INDEX('Part Master'!$I$2:$I$1001,MATCH(A684,'Part Master'!$A$2:$A$1001,0)),"")</f>
        <v/>
      </c>
      <c r="N684" s="67" t="str">
        <f>IFERROR(INDEX('Part Master'!$J$2:$J$1001,MATCH(A684,'Part Master'!$A$2:$A$1001,0)),"")</f>
        <v/>
      </c>
      <c r="O684" s="78" t="str">
        <f>IFERROR(INDEX('Part Master'!$K$2:$K$1001,MATCH(A684,'Part Master'!$A$2:$A$1001,0)),"")</f>
        <v/>
      </c>
      <c r="P684" s="81" t="str">
        <f t="shared" si="93"/>
        <v/>
      </c>
      <c r="Q684" s="78" t="str">
        <f>IFERROR(INDEX('Part Master'!$L$2:$L$1001,MATCH(A684,'Part Master'!$A$2:$A$1001,0)),"")</f>
        <v/>
      </c>
      <c r="R684" s="81" t="str">
        <f t="shared" si="94"/>
        <v/>
      </c>
      <c r="S684" s="81" t="str">
        <f t="shared" si="95"/>
        <v/>
      </c>
      <c r="T684" s="82" t="str">
        <f t="shared" si="96"/>
        <v/>
      </c>
      <c r="U684" s="82" t="str">
        <f t="shared" si="97"/>
        <v/>
      </c>
      <c r="V684" s="82" t="str">
        <f t="shared" si="98"/>
        <v/>
      </c>
    </row>
    <row r="685" spans="1:22" x14ac:dyDescent="0.3">
      <c r="A685" s="6"/>
      <c r="B685" s="43"/>
      <c r="C685" s="67" t="str">
        <f>IFERROR(INDEX('Part Master'!$B$2:$B$1001,MATCH(A685,'Part Master'!$A$2:$A$1001,0)),"")</f>
        <v/>
      </c>
      <c r="D685" s="83" t="str">
        <f t="shared" si="90"/>
        <v/>
      </c>
      <c r="E685" s="68" t="str">
        <f>IFERROR(INDEX('Part Master'!$C$2:$C$1001,MATCH(A685,'Part Master'!$A$2:$A$1001,0)),"")</f>
        <v/>
      </c>
      <c r="F685" s="67" t="str">
        <f>IFERROR(INDEX('Part Master'!$D$2:$D$1001,MATCH(A685,'Part Master'!$A$2:$A$1001,0)),"")</f>
        <v/>
      </c>
      <c r="G685" s="78" t="str">
        <f>IFERROR(INDEX('Part Master'!$E$2:$E$1001,MATCH(A685,'Part Master'!$A$2:$A$1001,0)),"")</f>
        <v/>
      </c>
      <c r="H685" s="84" t="str">
        <f t="shared" si="91"/>
        <v/>
      </c>
      <c r="I685" s="67" t="str">
        <f>IFERROR(INDEX('Part Master'!$F$2:$F$1001,MATCH(A685,'Part Master'!$A$2:$A$1001,0)),"")</f>
        <v/>
      </c>
      <c r="J685" s="67" t="str">
        <f>IFERROR(INDEX('Part Master'!$G$2:$G$1001,MATCH(A685,'Part Master'!$A$2:$A$1001,0)),"")</f>
        <v/>
      </c>
      <c r="K685" s="78" t="str">
        <f>IFERROR(INDEX('Part Master'!$H$2:$H$1001,MATCH(A685,'Part Master'!$A$2:$A$1001,0)),"")</f>
        <v/>
      </c>
      <c r="L685" s="84" t="str">
        <f t="shared" si="92"/>
        <v/>
      </c>
      <c r="M685" s="67" t="str">
        <f>IFERROR(INDEX('Part Master'!$I$2:$I$1001,MATCH(A685,'Part Master'!$A$2:$A$1001,0)),"")</f>
        <v/>
      </c>
      <c r="N685" s="67" t="str">
        <f>IFERROR(INDEX('Part Master'!$J$2:$J$1001,MATCH(A685,'Part Master'!$A$2:$A$1001,0)),"")</f>
        <v/>
      </c>
      <c r="O685" s="78" t="str">
        <f>IFERROR(INDEX('Part Master'!$K$2:$K$1001,MATCH(A685,'Part Master'!$A$2:$A$1001,0)),"")</f>
        <v/>
      </c>
      <c r="P685" s="84" t="str">
        <f t="shared" si="93"/>
        <v/>
      </c>
      <c r="Q685" s="78" t="str">
        <f>IFERROR(INDEX('Part Master'!$L$2:$L$1001,MATCH(A685,'Part Master'!$A$2:$A$1001,0)),"")</f>
        <v/>
      </c>
      <c r="R685" s="84" t="str">
        <f t="shared" si="94"/>
        <v/>
      </c>
      <c r="S685" s="84" t="str">
        <f t="shared" si="95"/>
        <v/>
      </c>
      <c r="T685" s="82" t="str">
        <f t="shared" si="96"/>
        <v/>
      </c>
      <c r="U685" s="82" t="str">
        <f t="shared" si="97"/>
        <v/>
      </c>
      <c r="V685" s="82" t="str">
        <f t="shared" si="98"/>
        <v/>
      </c>
    </row>
    <row r="686" spans="1:22" x14ac:dyDescent="0.3">
      <c r="A686" s="6"/>
      <c r="B686" s="43"/>
      <c r="C686" s="67" t="str">
        <f>IFERROR(INDEX('Part Master'!$B$2:$B$1001,MATCH(A686,'Part Master'!$A$2:$A$1001,0)),"")</f>
        <v/>
      </c>
      <c r="D686" s="80" t="str">
        <f t="shared" si="90"/>
        <v/>
      </c>
      <c r="E686" s="68" t="str">
        <f>IFERROR(INDEX('Part Master'!$C$2:$C$1001,MATCH(A686,'Part Master'!$A$2:$A$1001,0)),"")</f>
        <v/>
      </c>
      <c r="F686" s="67" t="str">
        <f>IFERROR(INDEX('Part Master'!$D$2:$D$1001,MATCH(A686,'Part Master'!$A$2:$A$1001,0)),"")</f>
        <v/>
      </c>
      <c r="G686" s="78" t="str">
        <f>IFERROR(INDEX('Part Master'!$E$2:$E$1001,MATCH(A686,'Part Master'!$A$2:$A$1001,0)),"")</f>
        <v/>
      </c>
      <c r="H686" s="81" t="str">
        <f t="shared" si="91"/>
        <v/>
      </c>
      <c r="I686" s="67" t="str">
        <f>IFERROR(INDEX('Part Master'!$F$2:$F$1001,MATCH(A686,'Part Master'!$A$2:$A$1001,0)),"")</f>
        <v/>
      </c>
      <c r="J686" s="67" t="str">
        <f>IFERROR(INDEX('Part Master'!$G$2:$G$1001,MATCH(A686,'Part Master'!$A$2:$A$1001,0)),"")</f>
        <v/>
      </c>
      <c r="K686" s="78" t="str">
        <f>IFERROR(INDEX('Part Master'!$H$2:$H$1001,MATCH(A686,'Part Master'!$A$2:$A$1001,0)),"")</f>
        <v/>
      </c>
      <c r="L686" s="81" t="str">
        <f t="shared" si="92"/>
        <v/>
      </c>
      <c r="M686" s="67" t="str">
        <f>IFERROR(INDEX('Part Master'!$I$2:$I$1001,MATCH(A686,'Part Master'!$A$2:$A$1001,0)),"")</f>
        <v/>
      </c>
      <c r="N686" s="67" t="str">
        <f>IFERROR(INDEX('Part Master'!$J$2:$J$1001,MATCH(A686,'Part Master'!$A$2:$A$1001,0)),"")</f>
        <v/>
      </c>
      <c r="O686" s="78" t="str">
        <f>IFERROR(INDEX('Part Master'!$K$2:$K$1001,MATCH(A686,'Part Master'!$A$2:$A$1001,0)),"")</f>
        <v/>
      </c>
      <c r="P686" s="81" t="str">
        <f t="shared" si="93"/>
        <v/>
      </c>
      <c r="Q686" s="78" t="str">
        <f>IFERROR(INDEX('Part Master'!$L$2:$L$1001,MATCH(A686,'Part Master'!$A$2:$A$1001,0)),"")</f>
        <v/>
      </c>
      <c r="R686" s="81" t="str">
        <f t="shared" si="94"/>
        <v/>
      </c>
      <c r="S686" s="81" t="str">
        <f t="shared" si="95"/>
        <v/>
      </c>
      <c r="T686" s="82" t="str">
        <f t="shared" si="96"/>
        <v/>
      </c>
      <c r="U686" s="82" t="str">
        <f t="shared" si="97"/>
        <v/>
      </c>
      <c r="V686" s="82" t="str">
        <f t="shared" si="98"/>
        <v/>
      </c>
    </row>
    <row r="687" spans="1:22" x14ac:dyDescent="0.3">
      <c r="A687" s="6"/>
      <c r="B687" s="43"/>
      <c r="C687" s="67" t="str">
        <f>IFERROR(INDEX('Part Master'!$B$2:$B$1001,MATCH(A687,'Part Master'!$A$2:$A$1001,0)),"")</f>
        <v/>
      </c>
      <c r="D687" s="83" t="str">
        <f t="shared" si="90"/>
        <v/>
      </c>
      <c r="E687" s="68" t="str">
        <f>IFERROR(INDEX('Part Master'!$C$2:$C$1001,MATCH(A687,'Part Master'!$A$2:$A$1001,0)),"")</f>
        <v/>
      </c>
      <c r="F687" s="67" t="str">
        <f>IFERROR(INDEX('Part Master'!$D$2:$D$1001,MATCH(A687,'Part Master'!$A$2:$A$1001,0)),"")</f>
        <v/>
      </c>
      <c r="G687" s="78" t="str">
        <f>IFERROR(INDEX('Part Master'!$E$2:$E$1001,MATCH(A687,'Part Master'!$A$2:$A$1001,0)),"")</f>
        <v/>
      </c>
      <c r="H687" s="84" t="str">
        <f t="shared" si="91"/>
        <v/>
      </c>
      <c r="I687" s="67" t="str">
        <f>IFERROR(INDEX('Part Master'!$F$2:$F$1001,MATCH(A687,'Part Master'!$A$2:$A$1001,0)),"")</f>
        <v/>
      </c>
      <c r="J687" s="67" t="str">
        <f>IFERROR(INDEX('Part Master'!$G$2:$G$1001,MATCH(A687,'Part Master'!$A$2:$A$1001,0)),"")</f>
        <v/>
      </c>
      <c r="K687" s="78" t="str">
        <f>IFERROR(INDEX('Part Master'!$H$2:$H$1001,MATCH(A687,'Part Master'!$A$2:$A$1001,0)),"")</f>
        <v/>
      </c>
      <c r="L687" s="84" t="str">
        <f t="shared" si="92"/>
        <v/>
      </c>
      <c r="M687" s="67" t="str">
        <f>IFERROR(INDEX('Part Master'!$I$2:$I$1001,MATCH(A687,'Part Master'!$A$2:$A$1001,0)),"")</f>
        <v/>
      </c>
      <c r="N687" s="67" t="str">
        <f>IFERROR(INDEX('Part Master'!$J$2:$J$1001,MATCH(A687,'Part Master'!$A$2:$A$1001,0)),"")</f>
        <v/>
      </c>
      <c r="O687" s="78" t="str">
        <f>IFERROR(INDEX('Part Master'!$K$2:$K$1001,MATCH(A687,'Part Master'!$A$2:$A$1001,0)),"")</f>
        <v/>
      </c>
      <c r="P687" s="84" t="str">
        <f t="shared" si="93"/>
        <v/>
      </c>
      <c r="Q687" s="78" t="str">
        <f>IFERROR(INDEX('Part Master'!$L$2:$L$1001,MATCH(A687,'Part Master'!$A$2:$A$1001,0)),"")</f>
        <v/>
      </c>
      <c r="R687" s="84" t="str">
        <f t="shared" si="94"/>
        <v/>
      </c>
      <c r="S687" s="84" t="str">
        <f t="shared" si="95"/>
        <v/>
      </c>
      <c r="T687" s="82" t="str">
        <f t="shared" si="96"/>
        <v/>
      </c>
      <c r="U687" s="82" t="str">
        <f t="shared" si="97"/>
        <v/>
      </c>
      <c r="V687" s="82" t="str">
        <f t="shared" si="98"/>
        <v/>
      </c>
    </row>
    <row r="688" spans="1:22" x14ac:dyDescent="0.3">
      <c r="A688" s="6"/>
      <c r="B688" s="43"/>
      <c r="C688" s="67" t="str">
        <f>IFERROR(INDEX('Part Master'!$B$2:$B$1001,MATCH(A688,'Part Master'!$A$2:$A$1001,0)),"")</f>
        <v/>
      </c>
      <c r="D688" s="80" t="str">
        <f t="shared" si="90"/>
        <v/>
      </c>
      <c r="E688" s="68" t="str">
        <f>IFERROR(INDEX('Part Master'!$C$2:$C$1001,MATCH(A688,'Part Master'!$A$2:$A$1001,0)),"")</f>
        <v/>
      </c>
      <c r="F688" s="67" t="str">
        <f>IFERROR(INDEX('Part Master'!$D$2:$D$1001,MATCH(A688,'Part Master'!$A$2:$A$1001,0)),"")</f>
        <v/>
      </c>
      <c r="G688" s="78" t="str">
        <f>IFERROR(INDEX('Part Master'!$E$2:$E$1001,MATCH(A688,'Part Master'!$A$2:$A$1001,0)),"")</f>
        <v/>
      </c>
      <c r="H688" s="81" t="str">
        <f t="shared" si="91"/>
        <v/>
      </c>
      <c r="I688" s="67" t="str">
        <f>IFERROR(INDEX('Part Master'!$F$2:$F$1001,MATCH(A688,'Part Master'!$A$2:$A$1001,0)),"")</f>
        <v/>
      </c>
      <c r="J688" s="67" t="str">
        <f>IFERROR(INDEX('Part Master'!$G$2:$G$1001,MATCH(A688,'Part Master'!$A$2:$A$1001,0)),"")</f>
        <v/>
      </c>
      <c r="K688" s="78" t="str">
        <f>IFERROR(INDEX('Part Master'!$H$2:$H$1001,MATCH(A688,'Part Master'!$A$2:$A$1001,0)),"")</f>
        <v/>
      </c>
      <c r="L688" s="81" t="str">
        <f t="shared" si="92"/>
        <v/>
      </c>
      <c r="M688" s="67" t="str">
        <f>IFERROR(INDEX('Part Master'!$I$2:$I$1001,MATCH(A688,'Part Master'!$A$2:$A$1001,0)),"")</f>
        <v/>
      </c>
      <c r="N688" s="67" t="str">
        <f>IFERROR(INDEX('Part Master'!$J$2:$J$1001,MATCH(A688,'Part Master'!$A$2:$A$1001,0)),"")</f>
        <v/>
      </c>
      <c r="O688" s="78" t="str">
        <f>IFERROR(INDEX('Part Master'!$K$2:$K$1001,MATCH(A688,'Part Master'!$A$2:$A$1001,0)),"")</f>
        <v/>
      </c>
      <c r="P688" s="81" t="str">
        <f t="shared" si="93"/>
        <v/>
      </c>
      <c r="Q688" s="78" t="str">
        <f>IFERROR(INDEX('Part Master'!$L$2:$L$1001,MATCH(A688,'Part Master'!$A$2:$A$1001,0)),"")</f>
        <v/>
      </c>
      <c r="R688" s="81" t="str">
        <f t="shared" si="94"/>
        <v/>
      </c>
      <c r="S688" s="81" t="str">
        <f t="shared" si="95"/>
        <v/>
      </c>
      <c r="T688" s="82" t="str">
        <f t="shared" si="96"/>
        <v/>
      </c>
      <c r="U688" s="82" t="str">
        <f t="shared" si="97"/>
        <v/>
      </c>
      <c r="V688" s="82" t="str">
        <f t="shared" si="98"/>
        <v/>
      </c>
    </row>
    <row r="689" spans="1:22" x14ac:dyDescent="0.3">
      <c r="A689" s="6"/>
      <c r="B689" s="43"/>
      <c r="C689" s="67" t="str">
        <f>IFERROR(INDEX('Part Master'!$B$2:$B$1001,MATCH(A689,'Part Master'!$A$2:$A$1001,0)),"")</f>
        <v/>
      </c>
      <c r="D689" s="83" t="str">
        <f t="shared" si="90"/>
        <v/>
      </c>
      <c r="E689" s="68" t="str">
        <f>IFERROR(INDEX('Part Master'!$C$2:$C$1001,MATCH(A689,'Part Master'!$A$2:$A$1001,0)),"")</f>
        <v/>
      </c>
      <c r="F689" s="67" t="str">
        <f>IFERROR(INDEX('Part Master'!$D$2:$D$1001,MATCH(A689,'Part Master'!$A$2:$A$1001,0)),"")</f>
        <v/>
      </c>
      <c r="G689" s="78" t="str">
        <f>IFERROR(INDEX('Part Master'!$E$2:$E$1001,MATCH(A689,'Part Master'!$A$2:$A$1001,0)),"")</f>
        <v/>
      </c>
      <c r="H689" s="84" t="str">
        <f t="shared" si="91"/>
        <v/>
      </c>
      <c r="I689" s="67" t="str">
        <f>IFERROR(INDEX('Part Master'!$F$2:$F$1001,MATCH(A689,'Part Master'!$A$2:$A$1001,0)),"")</f>
        <v/>
      </c>
      <c r="J689" s="67" t="str">
        <f>IFERROR(INDEX('Part Master'!$G$2:$G$1001,MATCH(A689,'Part Master'!$A$2:$A$1001,0)),"")</f>
        <v/>
      </c>
      <c r="K689" s="78" t="str">
        <f>IFERROR(INDEX('Part Master'!$H$2:$H$1001,MATCH(A689,'Part Master'!$A$2:$A$1001,0)),"")</f>
        <v/>
      </c>
      <c r="L689" s="84" t="str">
        <f t="shared" si="92"/>
        <v/>
      </c>
      <c r="M689" s="67" t="str">
        <f>IFERROR(INDEX('Part Master'!$I$2:$I$1001,MATCH(A689,'Part Master'!$A$2:$A$1001,0)),"")</f>
        <v/>
      </c>
      <c r="N689" s="67" t="str">
        <f>IFERROR(INDEX('Part Master'!$J$2:$J$1001,MATCH(A689,'Part Master'!$A$2:$A$1001,0)),"")</f>
        <v/>
      </c>
      <c r="O689" s="78" t="str">
        <f>IFERROR(INDEX('Part Master'!$K$2:$K$1001,MATCH(A689,'Part Master'!$A$2:$A$1001,0)),"")</f>
        <v/>
      </c>
      <c r="P689" s="84" t="str">
        <f t="shared" si="93"/>
        <v/>
      </c>
      <c r="Q689" s="78" t="str">
        <f>IFERROR(INDEX('Part Master'!$L$2:$L$1001,MATCH(A689,'Part Master'!$A$2:$A$1001,0)),"")</f>
        <v/>
      </c>
      <c r="R689" s="84" t="str">
        <f t="shared" si="94"/>
        <v/>
      </c>
      <c r="S689" s="84" t="str">
        <f t="shared" si="95"/>
        <v/>
      </c>
      <c r="T689" s="82" t="str">
        <f t="shared" si="96"/>
        <v/>
      </c>
      <c r="U689" s="82" t="str">
        <f t="shared" si="97"/>
        <v/>
      </c>
      <c r="V689" s="82" t="str">
        <f t="shared" si="98"/>
        <v/>
      </c>
    </row>
    <row r="690" spans="1:22" x14ac:dyDescent="0.3">
      <c r="A690" s="6"/>
      <c r="B690" s="43"/>
      <c r="C690" s="67" t="str">
        <f>IFERROR(INDEX('Part Master'!$B$2:$B$1001,MATCH(A690,'Part Master'!$A$2:$A$1001,0)),"")</f>
        <v/>
      </c>
      <c r="D690" s="80" t="str">
        <f t="shared" si="90"/>
        <v/>
      </c>
      <c r="E690" s="68" t="str">
        <f>IFERROR(INDEX('Part Master'!$C$2:$C$1001,MATCH(A690,'Part Master'!$A$2:$A$1001,0)),"")</f>
        <v/>
      </c>
      <c r="F690" s="67" t="str">
        <f>IFERROR(INDEX('Part Master'!$D$2:$D$1001,MATCH(A690,'Part Master'!$A$2:$A$1001,0)),"")</f>
        <v/>
      </c>
      <c r="G690" s="78" t="str">
        <f>IFERROR(INDEX('Part Master'!$E$2:$E$1001,MATCH(A690,'Part Master'!$A$2:$A$1001,0)),"")</f>
        <v/>
      </c>
      <c r="H690" s="81" t="str">
        <f t="shared" si="91"/>
        <v/>
      </c>
      <c r="I690" s="67" t="str">
        <f>IFERROR(INDEX('Part Master'!$F$2:$F$1001,MATCH(A690,'Part Master'!$A$2:$A$1001,0)),"")</f>
        <v/>
      </c>
      <c r="J690" s="67" t="str">
        <f>IFERROR(INDEX('Part Master'!$G$2:$G$1001,MATCH(A690,'Part Master'!$A$2:$A$1001,0)),"")</f>
        <v/>
      </c>
      <c r="K690" s="78" t="str">
        <f>IFERROR(INDEX('Part Master'!$H$2:$H$1001,MATCH(A690,'Part Master'!$A$2:$A$1001,0)),"")</f>
        <v/>
      </c>
      <c r="L690" s="81" t="str">
        <f t="shared" si="92"/>
        <v/>
      </c>
      <c r="M690" s="67" t="str">
        <f>IFERROR(INDEX('Part Master'!$I$2:$I$1001,MATCH(A690,'Part Master'!$A$2:$A$1001,0)),"")</f>
        <v/>
      </c>
      <c r="N690" s="67" t="str">
        <f>IFERROR(INDEX('Part Master'!$J$2:$J$1001,MATCH(A690,'Part Master'!$A$2:$A$1001,0)),"")</f>
        <v/>
      </c>
      <c r="O690" s="78" t="str">
        <f>IFERROR(INDEX('Part Master'!$K$2:$K$1001,MATCH(A690,'Part Master'!$A$2:$A$1001,0)),"")</f>
        <v/>
      </c>
      <c r="P690" s="81" t="str">
        <f t="shared" si="93"/>
        <v/>
      </c>
      <c r="Q690" s="78" t="str">
        <f>IFERROR(INDEX('Part Master'!$L$2:$L$1001,MATCH(A690,'Part Master'!$A$2:$A$1001,0)),"")</f>
        <v/>
      </c>
      <c r="R690" s="81" t="str">
        <f t="shared" si="94"/>
        <v/>
      </c>
      <c r="S690" s="81" t="str">
        <f t="shared" si="95"/>
        <v/>
      </c>
      <c r="T690" s="82" t="str">
        <f t="shared" si="96"/>
        <v/>
      </c>
      <c r="U690" s="82" t="str">
        <f t="shared" si="97"/>
        <v/>
      </c>
      <c r="V690" s="82" t="str">
        <f t="shared" si="98"/>
        <v/>
      </c>
    </row>
    <row r="691" spans="1:22" x14ac:dyDescent="0.3">
      <c r="A691" s="6"/>
      <c r="B691" s="43"/>
      <c r="C691" s="67" t="str">
        <f>IFERROR(INDEX('Part Master'!$B$2:$B$1001,MATCH(A691,'Part Master'!$A$2:$A$1001,0)),"")</f>
        <v/>
      </c>
      <c r="D691" s="83" t="str">
        <f t="shared" si="90"/>
        <v/>
      </c>
      <c r="E691" s="68" t="str">
        <f>IFERROR(INDEX('Part Master'!$C$2:$C$1001,MATCH(A691,'Part Master'!$A$2:$A$1001,0)),"")</f>
        <v/>
      </c>
      <c r="F691" s="67" t="str">
        <f>IFERROR(INDEX('Part Master'!$D$2:$D$1001,MATCH(A691,'Part Master'!$A$2:$A$1001,0)),"")</f>
        <v/>
      </c>
      <c r="G691" s="78" t="str">
        <f>IFERROR(INDEX('Part Master'!$E$2:$E$1001,MATCH(A691,'Part Master'!$A$2:$A$1001,0)),"")</f>
        <v/>
      </c>
      <c r="H691" s="84" t="str">
        <f t="shared" si="91"/>
        <v/>
      </c>
      <c r="I691" s="67" t="str">
        <f>IFERROR(INDEX('Part Master'!$F$2:$F$1001,MATCH(A691,'Part Master'!$A$2:$A$1001,0)),"")</f>
        <v/>
      </c>
      <c r="J691" s="67" t="str">
        <f>IFERROR(INDEX('Part Master'!$G$2:$G$1001,MATCH(A691,'Part Master'!$A$2:$A$1001,0)),"")</f>
        <v/>
      </c>
      <c r="K691" s="78" t="str">
        <f>IFERROR(INDEX('Part Master'!$H$2:$H$1001,MATCH(A691,'Part Master'!$A$2:$A$1001,0)),"")</f>
        <v/>
      </c>
      <c r="L691" s="84" t="str">
        <f t="shared" si="92"/>
        <v/>
      </c>
      <c r="M691" s="67" t="str">
        <f>IFERROR(INDEX('Part Master'!$I$2:$I$1001,MATCH(A691,'Part Master'!$A$2:$A$1001,0)),"")</f>
        <v/>
      </c>
      <c r="N691" s="67" t="str">
        <f>IFERROR(INDEX('Part Master'!$J$2:$J$1001,MATCH(A691,'Part Master'!$A$2:$A$1001,0)),"")</f>
        <v/>
      </c>
      <c r="O691" s="78" t="str">
        <f>IFERROR(INDEX('Part Master'!$K$2:$K$1001,MATCH(A691,'Part Master'!$A$2:$A$1001,0)),"")</f>
        <v/>
      </c>
      <c r="P691" s="84" t="str">
        <f t="shared" si="93"/>
        <v/>
      </c>
      <c r="Q691" s="78" t="str">
        <f>IFERROR(INDEX('Part Master'!$L$2:$L$1001,MATCH(A691,'Part Master'!$A$2:$A$1001,0)),"")</f>
        <v/>
      </c>
      <c r="R691" s="84" t="str">
        <f t="shared" si="94"/>
        <v/>
      </c>
      <c r="S691" s="84" t="str">
        <f t="shared" si="95"/>
        <v/>
      </c>
      <c r="T691" s="82" t="str">
        <f t="shared" si="96"/>
        <v/>
      </c>
      <c r="U691" s="82" t="str">
        <f t="shared" si="97"/>
        <v/>
      </c>
      <c r="V691" s="82" t="str">
        <f t="shared" si="98"/>
        <v/>
      </c>
    </row>
    <row r="692" spans="1:22" x14ac:dyDescent="0.3">
      <c r="A692" s="6"/>
      <c r="B692" s="43"/>
      <c r="C692" s="67" t="str">
        <f>IFERROR(INDEX('Part Master'!$B$2:$B$1001,MATCH(A692,'Part Master'!$A$2:$A$1001,0)),"")</f>
        <v/>
      </c>
      <c r="D692" s="80" t="str">
        <f t="shared" si="90"/>
        <v/>
      </c>
      <c r="E692" s="68" t="str">
        <f>IFERROR(INDEX('Part Master'!$C$2:$C$1001,MATCH(A692,'Part Master'!$A$2:$A$1001,0)),"")</f>
        <v/>
      </c>
      <c r="F692" s="67" t="str">
        <f>IFERROR(INDEX('Part Master'!$D$2:$D$1001,MATCH(A692,'Part Master'!$A$2:$A$1001,0)),"")</f>
        <v/>
      </c>
      <c r="G692" s="78" t="str">
        <f>IFERROR(INDEX('Part Master'!$E$2:$E$1001,MATCH(A692,'Part Master'!$A$2:$A$1001,0)),"")</f>
        <v/>
      </c>
      <c r="H692" s="81" t="str">
        <f t="shared" si="91"/>
        <v/>
      </c>
      <c r="I692" s="67" t="str">
        <f>IFERROR(INDEX('Part Master'!$F$2:$F$1001,MATCH(A692,'Part Master'!$A$2:$A$1001,0)),"")</f>
        <v/>
      </c>
      <c r="J692" s="67" t="str">
        <f>IFERROR(INDEX('Part Master'!$G$2:$G$1001,MATCH(A692,'Part Master'!$A$2:$A$1001,0)),"")</f>
        <v/>
      </c>
      <c r="K692" s="78" t="str">
        <f>IFERROR(INDEX('Part Master'!$H$2:$H$1001,MATCH(A692,'Part Master'!$A$2:$A$1001,0)),"")</f>
        <v/>
      </c>
      <c r="L692" s="81" t="str">
        <f t="shared" si="92"/>
        <v/>
      </c>
      <c r="M692" s="67" t="str">
        <f>IFERROR(INDEX('Part Master'!$I$2:$I$1001,MATCH(A692,'Part Master'!$A$2:$A$1001,0)),"")</f>
        <v/>
      </c>
      <c r="N692" s="67" t="str">
        <f>IFERROR(INDEX('Part Master'!$J$2:$J$1001,MATCH(A692,'Part Master'!$A$2:$A$1001,0)),"")</f>
        <v/>
      </c>
      <c r="O692" s="78" t="str">
        <f>IFERROR(INDEX('Part Master'!$K$2:$K$1001,MATCH(A692,'Part Master'!$A$2:$A$1001,0)),"")</f>
        <v/>
      </c>
      <c r="P692" s="81" t="str">
        <f t="shared" si="93"/>
        <v/>
      </c>
      <c r="Q692" s="78" t="str">
        <f>IFERROR(INDEX('Part Master'!$L$2:$L$1001,MATCH(A692,'Part Master'!$A$2:$A$1001,0)),"")</f>
        <v/>
      </c>
      <c r="R692" s="81" t="str">
        <f t="shared" si="94"/>
        <v/>
      </c>
      <c r="S692" s="81" t="str">
        <f t="shared" si="95"/>
        <v/>
      </c>
      <c r="T692" s="82" t="str">
        <f t="shared" si="96"/>
        <v/>
      </c>
      <c r="U692" s="82" t="str">
        <f t="shared" si="97"/>
        <v/>
      </c>
      <c r="V692" s="82" t="str">
        <f t="shared" si="98"/>
        <v/>
      </c>
    </row>
    <row r="693" spans="1:22" x14ac:dyDescent="0.3">
      <c r="A693" s="6"/>
      <c r="B693" s="43"/>
      <c r="C693" s="67" t="str">
        <f>IFERROR(INDEX('Part Master'!$B$2:$B$1001,MATCH(A693,'Part Master'!$A$2:$A$1001,0)),"")</f>
        <v/>
      </c>
      <c r="D693" s="83" t="str">
        <f t="shared" si="90"/>
        <v/>
      </c>
      <c r="E693" s="68" t="str">
        <f>IFERROR(INDEX('Part Master'!$C$2:$C$1001,MATCH(A693,'Part Master'!$A$2:$A$1001,0)),"")</f>
        <v/>
      </c>
      <c r="F693" s="67" t="str">
        <f>IFERROR(INDEX('Part Master'!$D$2:$D$1001,MATCH(A693,'Part Master'!$A$2:$A$1001,0)),"")</f>
        <v/>
      </c>
      <c r="G693" s="78" t="str">
        <f>IFERROR(INDEX('Part Master'!$E$2:$E$1001,MATCH(A693,'Part Master'!$A$2:$A$1001,0)),"")</f>
        <v/>
      </c>
      <c r="H693" s="84" t="str">
        <f t="shared" si="91"/>
        <v/>
      </c>
      <c r="I693" s="67" t="str">
        <f>IFERROR(INDEX('Part Master'!$F$2:$F$1001,MATCH(A693,'Part Master'!$A$2:$A$1001,0)),"")</f>
        <v/>
      </c>
      <c r="J693" s="67" t="str">
        <f>IFERROR(INDEX('Part Master'!$G$2:$G$1001,MATCH(A693,'Part Master'!$A$2:$A$1001,0)),"")</f>
        <v/>
      </c>
      <c r="K693" s="78" t="str">
        <f>IFERROR(INDEX('Part Master'!$H$2:$H$1001,MATCH(A693,'Part Master'!$A$2:$A$1001,0)),"")</f>
        <v/>
      </c>
      <c r="L693" s="84" t="str">
        <f t="shared" si="92"/>
        <v/>
      </c>
      <c r="M693" s="67" t="str">
        <f>IFERROR(INDEX('Part Master'!$I$2:$I$1001,MATCH(A693,'Part Master'!$A$2:$A$1001,0)),"")</f>
        <v/>
      </c>
      <c r="N693" s="67" t="str">
        <f>IFERROR(INDEX('Part Master'!$J$2:$J$1001,MATCH(A693,'Part Master'!$A$2:$A$1001,0)),"")</f>
        <v/>
      </c>
      <c r="O693" s="78" t="str">
        <f>IFERROR(INDEX('Part Master'!$K$2:$K$1001,MATCH(A693,'Part Master'!$A$2:$A$1001,0)),"")</f>
        <v/>
      </c>
      <c r="P693" s="84" t="str">
        <f t="shared" si="93"/>
        <v/>
      </c>
      <c r="Q693" s="78" t="str">
        <f>IFERROR(INDEX('Part Master'!$L$2:$L$1001,MATCH(A693,'Part Master'!$A$2:$A$1001,0)),"")</f>
        <v/>
      </c>
      <c r="R693" s="84" t="str">
        <f t="shared" si="94"/>
        <v/>
      </c>
      <c r="S693" s="84" t="str">
        <f t="shared" si="95"/>
        <v/>
      </c>
      <c r="T693" s="82" t="str">
        <f t="shared" si="96"/>
        <v/>
      </c>
      <c r="U693" s="82" t="str">
        <f t="shared" si="97"/>
        <v/>
      </c>
      <c r="V693" s="82" t="str">
        <f t="shared" si="98"/>
        <v/>
      </c>
    </row>
    <row r="694" spans="1:22" x14ac:dyDescent="0.3">
      <c r="A694" s="6"/>
      <c r="B694" s="43"/>
      <c r="C694" s="67" t="str">
        <f>IFERROR(INDEX('Part Master'!$B$2:$B$1001,MATCH(A694,'Part Master'!$A$2:$A$1001,0)),"")</f>
        <v/>
      </c>
      <c r="D694" s="80" t="str">
        <f t="shared" si="90"/>
        <v/>
      </c>
      <c r="E694" s="68" t="str">
        <f>IFERROR(INDEX('Part Master'!$C$2:$C$1001,MATCH(A694,'Part Master'!$A$2:$A$1001,0)),"")</f>
        <v/>
      </c>
      <c r="F694" s="67" t="str">
        <f>IFERROR(INDEX('Part Master'!$D$2:$D$1001,MATCH(A694,'Part Master'!$A$2:$A$1001,0)),"")</f>
        <v/>
      </c>
      <c r="G694" s="78" t="str">
        <f>IFERROR(INDEX('Part Master'!$E$2:$E$1001,MATCH(A694,'Part Master'!$A$2:$A$1001,0)),"")</f>
        <v/>
      </c>
      <c r="H694" s="81" t="str">
        <f t="shared" si="91"/>
        <v/>
      </c>
      <c r="I694" s="67" t="str">
        <f>IFERROR(INDEX('Part Master'!$F$2:$F$1001,MATCH(A694,'Part Master'!$A$2:$A$1001,0)),"")</f>
        <v/>
      </c>
      <c r="J694" s="67" t="str">
        <f>IFERROR(INDEX('Part Master'!$G$2:$G$1001,MATCH(A694,'Part Master'!$A$2:$A$1001,0)),"")</f>
        <v/>
      </c>
      <c r="K694" s="78" t="str">
        <f>IFERROR(INDEX('Part Master'!$H$2:$H$1001,MATCH(A694,'Part Master'!$A$2:$A$1001,0)),"")</f>
        <v/>
      </c>
      <c r="L694" s="81" t="str">
        <f t="shared" si="92"/>
        <v/>
      </c>
      <c r="M694" s="67" t="str">
        <f>IFERROR(INDEX('Part Master'!$I$2:$I$1001,MATCH(A694,'Part Master'!$A$2:$A$1001,0)),"")</f>
        <v/>
      </c>
      <c r="N694" s="67" t="str">
        <f>IFERROR(INDEX('Part Master'!$J$2:$J$1001,MATCH(A694,'Part Master'!$A$2:$A$1001,0)),"")</f>
        <v/>
      </c>
      <c r="O694" s="78" t="str">
        <f>IFERROR(INDEX('Part Master'!$K$2:$K$1001,MATCH(A694,'Part Master'!$A$2:$A$1001,0)),"")</f>
        <v/>
      </c>
      <c r="P694" s="81" t="str">
        <f t="shared" si="93"/>
        <v/>
      </c>
      <c r="Q694" s="78" t="str">
        <f>IFERROR(INDEX('Part Master'!$L$2:$L$1001,MATCH(A694,'Part Master'!$A$2:$A$1001,0)),"")</f>
        <v/>
      </c>
      <c r="R694" s="81" t="str">
        <f t="shared" si="94"/>
        <v/>
      </c>
      <c r="S694" s="81" t="str">
        <f t="shared" si="95"/>
        <v/>
      </c>
      <c r="T694" s="82" t="str">
        <f t="shared" si="96"/>
        <v/>
      </c>
      <c r="U694" s="82" t="str">
        <f t="shared" si="97"/>
        <v/>
      </c>
      <c r="V694" s="82" t="str">
        <f t="shared" si="98"/>
        <v/>
      </c>
    </row>
    <row r="695" spans="1:22" x14ac:dyDescent="0.3">
      <c r="A695" s="6"/>
      <c r="B695" s="43"/>
      <c r="C695" s="67" t="str">
        <f>IFERROR(INDEX('Part Master'!$B$2:$B$1001,MATCH(A695,'Part Master'!$A$2:$A$1001,0)),"")</f>
        <v/>
      </c>
      <c r="D695" s="83" t="str">
        <f t="shared" si="90"/>
        <v/>
      </c>
      <c r="E695" s="68" t="str">
        <f>IFERROR(INDEX('Part Master'!$C$2:$C$1001,MATCH(A695,'Part Master'!$A$2:$A$1001,0)),"")</f>
        <v/>
      </c>
      <c r="F695" s="67" t="str">
        <f>IFERROR(INDEX('Part Master'!$D$2:$D$1001,MATCH(A695,'Part Master'!$A$2:$A$1001,0)),"")</f>
        <v/>
      </c>
      <c r="G695" s="78" t="str">
        <f>IFERROR(INDEX('Part Master'!$E$2:$E$1001,MATCH(A695,'Part Master'!$A$2:$A$1001,0)),"")</f>
        <v/>
      </c>
      <c r="H695" s="84" t="str">
        <f t="shared" si="91"/>
        <v/>
      </c>
      <c r="I695" s="67" t="str">
        <f>IFERROR(INDEX('Part Master'!$F$2:$F$1001,MATCH(A695,'Part Master'!$A$2:$A$1001,0)),"")</f>
        <v/>
      </c>
      <c r="J695" s="67" t="str">
        <f>IFERROR(INDEX('Part Master'!$G$2:$G$1001,MATCH(A695,'Part Master'!$A$2:$A$1001,0)),"")</f>
        <v/>
      </c>
      <c r="K695" s="78" t="str">
        <f>IFERROR(INDEX('Part Master'!$H$2:$H$1001,MATCH(A695,'Part Master'!$A$2:$A$1001,0)),"")</f>
        <v/>
      </c>
      <c r="L695" s="84" t="str">
        <f t="shared" si="92"/>
        <v/>
      </c>
      <c r="M695" s="67" t="str">
        <f>IFERROR(INDEX('Part Master'!$I$2:$I$1001,MATCH(A695,'Part Master'!$A$2:$A$1001,0)),"")</f>
        <v/>
      </c>
      <c r="N695" s="67" t="str">
        <f>IFERROR(INDEX('Part Master'!$J$2:$J$1001,MATCH(A695,'Part Master'!$A$2:$A$1001,0)),"")</f>
        <v/>
      </c>
      <c r="O695" s="78" t="str">
        <f>IFERROR(INDEX('Part Master'!$K$2:$K$1001,MATCH(A695,'Part Master'!$A$2:$A$1001,0)),"")</f>
        <v/>
      </c>
      <c r="P695" s="84" t="str">
        <f t="shared" si="93"/>
        <v/>
      </c>
      <c r="Q695" s="78" t="str">
        <f>IFERROR(INDEX('Part Master'!$L$2:$L$1001,MATCH(A695,'Part Master'!$A$2:$A$1001,0)),"")</f>
        <v/>
      </c>
      <c r="R695" s="84" t="str">
        <f t="shared" si="94"/>
        <v/>
      </c>
      <c r="S695" s="84" t="str">
        <f t="shared" si="95"/>
        <v/>
      </c>
      <c r="T695" s="82" t="str">
        <f t="shared" si="96"/>
        <v/>
      </c>
      <c r="U695" s="82" t="str">
        <f t="shared" si="97"/>
        <v/>
      </c>
      <c r="V695" s="82" t="str">
        <f t="shared" si="98"/>
        <v/>
      </c>
    </row>
    <row r="696" spans="1:22" x14ac:dyDescent="0.3">
      <c r="A696" s="6"/>
      <c r="B696" s="43"/>
      <c r="C696" s="67" t="str">
        <f>IFERROR(INDEX('Part Master'!$B$2:$B$1001,MATCH(A696,'Part Master'!$A$2:$A$1001,0)),"")</f>
        <v/>
      </c>
      <c r="D696" s="80" t="str">
        <f t="shared" si="90"/>
        <v/>
      </c>
      <c r="E696" s="68" t="str">
        <f>IFERROR(INDEX('Part Master'!$C$2:$C$1001,MATCH(A696,'Part Master'!$A$2:$A$1001,0)),"")</f>
        <v/>
      </c>
      <c r="F696" s="67" t="str">
        <f>IFERROR(INDEX('Part Master'!$D$2:$D$1001,MATCH(A696,'Part Master'!$A$2:$A$1001,0)),"")</f>
        <v/>
      </c>
      <c r="G696" s="78" t="str">
        <f>IFERROR(INDEX('Part Master'!$E$2:$E$1001,MATCH(A696,'Part Master'!$A$2:$A$1001,0)),"")</f>
        <v/>
      </c>
      <c r="H696" s="81" t="str">
        <f t="shared" si="91"/>
        <v/>
      </c>
      <c r="I696" s="67" t="str">
        <f>IFERROR(INDEX('Part Master'!$F$2:$F$1001,MATCH(A696,'Part Master'!$A$2:$A$1001,0)),"")</f>
        <v/>
      </c>
      <c r="J696" s="67" t="str">
        <f>IFERROR(INDEX('Part Master'!$G$2:$G$1001,MATCH(A696,'Part Master'!$A$2:$A$1001,0)),"")</f>
        <v/>
      </c>
      <c r="K696" s="78" t="str">
        <f>IFERROR(INDEX('Part Master'!$H$2:$H$1001,MATCH(A696,'Part Master'!$A$2:$A$1001,0)),"")</f>
        <v/>
      </c>
      <c r="L696" s="81" t="str">
        <f t="shared" si="92"/>
        <v/>
      </c>
      <c r="M696" s="67" t="str">
        <f>IFERROR(INDEX('Part Master'!$I$2:$I$1001,MATCH(A696,'Part Master'!$A$2:$A$1001,0)),"")</f>
        <v/>
      </c>
      <c r="N696" s="67" t="str">
        <f>IFERROR(INDEX('Part Master'!$J$2:$J$1001,MATCH(A696,'Part Master'!$A$2:$A$1001,0)),"")</f>
        <v/>
      </c>
      <c r="O696" s="78" t="str">
        <f>IFERROR(INDEX('Part Master'!$K$2:$K$1001,MATCH(A696,'Part Master'!$A$2:$A$1001,0)),"")</f>
        <v/>
      </c>
      <c r="P696" s="81" t="str">
        <f t="shared" si="93"/>
        <v/>
      </c>
      <c r="Q696" s="78" t="str">
        <f>IFERROR(INDEX('Part Master'!$L$2:$L$1001,MATCH(A696,'Part Master'!$A$2:$A$1001,0)),"")</f>
        <v/>
      </c>
      <c r="R696" s="81" t="str">
        <f t="shared" si="94"/>
        <v/>
      </c>
      <c r="S696" s="81" t="str">
        <f t="shared" si="95"/>
        <v/>
      </c>
      <c r="T696" s="82" t="str">
        <f t="shared" si="96"/>
        <v/>
      </c>
      <c r="U696" s="82" t="str">
        <f t="shared" si="97"/>
        <v/>
      </c>
      <c r="V696" s="82" t="str">
        <f t="shared" si="98"/>
        <v/>
      </c>
    </row>
    <row r="697" spans="1:22" x14ac:dyDescent="0.3">
      <c r="A697" s="6"/>
      <c r="B697" s="43"/>
      <c r="C697" s="67" t="str">
        <f>IFERROR(INDEX('Part Master'!$B$2:$B$1001,MATCH(A697,'Part Master'!$A$2:$A$1001,0)),"")</f>
        <v/>
      </c>
      <c r="D697" s="83" t="str">
        <f t="shared" si="90"/>
        <v/>
      </c>
      <c r="E697" s="68" t="str">
        <f>IFERROR(INDEX('Part Master'!$C$2:$C$1001,MATCH(A697,'Part Master'!$A$2:$A$1001,0)),"")</f>
        <v/>
      </c>
      <c r="F697" s="67" t="str">
        <f>IFERROR(INDEX('Part Master'!$D$2:$D$1001,MATCH(A697,'Part Master'!$A$2:$A$1001,0)),"")</f>
        <v/>
      </c>
      <c r="G697" s="78" t="str">
        <f>IFERROR(INDEX('Part Master'!$E$2:$E$1001,MATCH(A697,'Part Master'!$A$2:$A$1001,0)),"")</f>
        <v/>
      </c>
      <c r="H697" s="84" t="str">
        <f t="shared" si="91"/>
        <v/>
      </c>
      <c r="I697" s="67" t="str">
        <f>IFERROR(INDEX('Part Master'!$F$2:$F$1001,MATCH(A697,'Part Master'!$A$2:$A$1001,0)),"")</f>
        <v/>
      </c>
      <c r="J697" s="67" t="str">
        <f>IFERROR(INDEX('Part Master'!$G$2:$G$1001,MATCH(A697,'Part Master'!$A$2:$A$1001,0)),"")</f>
        <v/>
      </c>
      <c r="K697" s="78" t="str">
        <f>IFERROR(INDEX('Part Master'!$H$2:$H$1001,MATCH(A697,'Part Master'!$A$2:$A$1001,0)),"")</f>
        <v/>
      </c>
      <c r="L697" s="84" t="str">
        <f t="shared" si="92"/>
        <v/>
      </c>
      <c r="M697" s="67" t="str">
        <f>IFERROR(INDEX('Part Master'!$I$2:$I$1001,MATCH(A697,'Part Master'!$A$2:$A$1001,0)),"")</f>
        <v/>
      </c>
      <c r="N697" s="67" t="str">
        <f>IFERROR(INDEX('Part Master'!$J$2:$J$1001,MATCH(A697,'Part Master'!$A$2:$A$1001,0)),"")</f>
        <v/>
      </c>
      <c r="O697" s="78" t="str">
        <f>IFERROR(INDEX('Part Master'!$K$2:$K$1001,MATCH(A697,'Part Master'!$A$2:$A$1001,0)),"")</f>
        <v/>
      </c>
      <c r="P697" s="84" t="str">
        <f t="shared" si="93"/>
        <v/>
      </c>
      <c r="Q697" s="78" t="str">
        <f>IFERROR(INDEX('Part Master'!$L$2:$L$1001,MATCH(A697,'Part Master'!$A$2:$A$1001,0)),"")</f>
        <v/>
      </c>
      <c r="R697" s="84" t="str">
        <f t="shared" si="94"/>
        <v/>
      </c>
      <c r="S697" s="84" t="str">
        <f t="shared" si="95"/>
        <v/>
      </c>
      <c r="T697" s="82" t="str">
        <f t="shared" si="96"/>
        <v/>
      </c>
      <c r="U697" s="82" t="str">
        <f t="shared" si="97"/>
        <v/>
      </c>
      <c r="V697" s="82" t="str">
        <f t="shared" si="98"/>
        <v/>
      </c>
    </row>
    <row r="698" spans="1:22" x14ac:dyDescent="0.3">
      <c r="A698" s="6"/>
      <c r="B698" s="43"/>
      <c r="C698" s="67" t="str">
        <f>IFERROR(INDEX('Part Master'!$B$2:$B$1001,MATCH(A698,'Part Master'!$A$2:$A$1001,0)),"")</f>
        <v/>
      </c>
      <c r="D698" s="80" t="str">
        <f t="shared" si="90"/>
        <v/>
      </c>
      <c r="E698" s="68" t="str">
        <f>IFERROR(INDEX('Part Master'!$C$2:$C$1001,MATCH(A698,'Part Master'!$A$2:$A$1001,0)),"")</f>
        <v/>
      </c>
      <c r="F698" s="67" t="str">
        <f>IFERROR(INDEX('Part Master'!$D$2:$D$1001,MATCH(A698,'Part Master'!$A$2:$A$1001,0)),"")</f>
        <v/>
      </c>
      <c r="G698" s="78" t="str">
        <f>IFERROR(INDEX('Part Master'!$E$2:$E$1001,MATCH(A698,'Part Master'!$A$2:$A$1001,0)),"")</f>
        <v/>
      </c>
      <c r="H698" s="81" t="str">
        <f t="shared" si="91"/>
        <v/>
      </c>
      <c r="I698" s="67" t="str">
        <f>IFERROR(INDEX('Part Master'!$F$2:$F$1001,MATCH(A698,'Part Master'!$A$2:$A$1001,0)),"")</f>
        <v/>
      </c>
      <c r="J698" s="67" t="str">
        <f>IFERROR(INDEX('Part Master'!$G$2:$G$1001,MATCH(A698,'Part Master'!$A$2:$A$1001,0)),"")</f>
        <v/>
      </c>
      <c r="K698" s="78" t="str">
        <f>IFERROR(INDEX('Part Master'!$H$2:$H$1001,MATCH(A698,'Part Master'!$A$2:$A$1001,0)),"")</f>
        <v/>
      </c>
      <c r="L698" s="81" t="str">
        <f t="shared" si="92"/>
        <v/>
      </c>
      <c r="M698" s="67" t="str">
        <f>IFERROR(INDEX('Part Master'!$I$2:$I$1001,MATCH(A698,'Part Master'!$A$2:$A$1001,0)),"")</f>
        <v/>
      </c>
      <c r="N698" s="67" t="str">
        <f>IFERROR(INDEX('Part Master'!$J$2:$J$1001,MATCH(A698,'Part Master'!$A$2:$A$1001,0)),"")</f>
        <v/>
      </c>
      <c r="O698" s="78" t="str">
        <f>IFERROR(INDEX('Part Master'!$K$2:$K$1001,MATCH(A698,'Part Master'!$A$2:$A$1001,0)),"")</f>
        <v/>
      </c>
      <c r="P698" s="81" t="str">
        <f t="shared" si="93"/>
        <v/>
      </c>
      <c r="Q698" s="78" t="str">
        <f>IFERROR(INDEX('Part Master'!$L$2:$L$1001,MATCH(A698,'Part Master'!$A$2:$A$1001,0)),"")</f>
        <v/>
      </c>
      <c r="R698" s="81" t="str">
        <f t="shared" si="94"/>
        <v/>
      </c>
      <c r="S698" s="81" t="str">
        <f t="shared" si="95"/>
        <v/>
      </c>
      <c r="T698" s="82" t="str">
        <f t="shared" si="96"/>
        <v/>
      </c>
      <c r="U698" s="82" t="str">
        <f t="shared" si="97"/>
        <v/>
      </c>
      <c r="V698" s="82" t="str">
        <f t="shared" si="98"/>
        <v/>
      </c>
    </row>
    <row r="699" spans="1:22" x14ac:dyDescent="0.3">
      <c r="A699" s="6"/>
      <c r="B699" s="43"/>
      <c r="C699" s="67" t="str">
        <f>IFERROR(INDEX('Part Master'!$B$2:$B$1001,MATCH(A699,'Part Master'!$A$2:$A$1001,0)),"")</f>
        <v/>
      </c>
      <c r="D699" s="83" t="str">
        <f t="shared" si="90"/>
        <v/>
      </c>
      <c r="E699" s="68" t="str">
        <f>IFERROR(INDEX('Part Master'!$C$2:$C$1001,MATCH(A699,'Part Master'!$A$2:$A$1001,0)),"")</f>
        <v/>
      </c>
      <c r="F699" s="67" t="str">
        <f>IFERROR(INDEX('Part Master'!$D$2:$D$1001,MATCH(A699,'Part Master'!$A$2:$A$1001,0)),"")</f>
        <v/>
      </c>
      <c r="G699" s="78" t="str">
        <f>IFERROR(INDEX('Part Master'!$E$2:$E$1001,MATCH(A699,'Part Master'!$A$2:$A$1001,0)),"")</f>
        <v/>
      </c>
      <c r="H699" s="84" t="str">
        <f t="shared" si="91"/>
        <v/>
      </c>
      <c r="I699" s="67" t="str">
        <f>IFERROR(INDEX('Part Master'!$F$2:$F$1001,MATCH(A699,'Part Master'!$A$2:$A$1001,0)),"")</f>
        <v/>
      </c>
      <c r="J699" s="67" t="str">
        <f>IFERROR(INDEX('Part Master'!$G$2:$G$1001,MATCH(A699,'Part Master'!$A$2:$A$1001,0)),"")</f>
        <v/>
      </c>
      <c r="K699" s="78" t="str">
        <f>IFERROR(INDEX('Part Master'!$H$2:$H$1001,MATCH(A699,'Part Master'!$A$2:$A$1001,0)),"")</f>
        <v/>
      </c>
      <c r="L699" s="84" t="str">
        <f t="shared" si="92"/>
        <v/>
      </c>
      <c r="M699" s="67" t="str">
        <f>IFERROR(INDEX('Part Master'!$I$2:$I$1001,MATCH(A699,'Part Master'!$A$2:$A$1001,0)),"")</f>
        <v/>
      </c>
      <c r="N699" s="67" t="str">
        <f>IFERROR(INDEX('Part Master'!$J$2:$J$1001,MATCH(A699,'Part Master'!$A$2:$A$1001,0)),"")</f>
        <v/>
      </c>
      <c r="O699" s="78" t="str">
        <f>IFERROR(INDEX('Part Master'!$K$2:$K$1001,MATCH(A699,'Part Master'!$A$2:$A$1001,0)),"")</f>
        <v/>
      </c>
      <c r="P699" s="84" t="str">
        <f t="shared" si="93"/>
        <v/>
      </c>
      <c r="Q699" s="78" t="str">
        <f>IFERROR(INDEX('Part Master'!$L$2:$L$1001,MATCH(A699,'Part Master'!$A$2:$A$1001,0)),"")</f>
        <v/>
      </c>
      <c r="R699" s="84" t="str">
        <f t="shared" si="94"/>
        <v/>
      </c>
      <c r="S699" s="84" t="str">
        <f t="shared" si="95"/>
        <v/>
      </c>
      <c r="T699" s="82" t="str">
        <f t="shared" si="96"/>
        <v/>
      </c>
      <c r="U699" s="82" t="str">
        <f t="shared" si="97"/>
        <v/>
      </c>
      <c r="V699" s="82" t="str">
        <f t="shared" si="98"/>
        <v/>
      </c>
    </row>
    <row r="700" spans="1:22" x14ac:dyDescent="0.3">
      <c r="A700" s="6"/>
      <c r="B700" s="43"/>
      <c r="C700" s="67" t="str">
        <f>IFERROR(INDEX('Part Master'!$B$2:$B$1001,MATCH(A700,'Part Master'!$A$2:$A$1001,0)),"")</f>
        <v/>
      </c>
      <c r="D700" s="80" t="str">
        <f t="shared" si="90"/>
        <v/>
      </c>
      <c r="E700" s="68" t="str">
        <f>IFERROR(INDEX('Part Master'!$C$2:$C$1001,MATCH(A700,'Part Master'!$A$2:$A$1001,0)),"")</f>
        <v/>
      </c>
      <c r="F700" s="67" t="str">
        <f>IFERROR(INDEX('Part Master'!$D$2:$D$1001,MATCH(A700,'Part Master'!$A$2:$A$1001,0)),"")</f>
        <v/>
      </c>
      <c r="G700" s="78" t="str">
        <f>IFERROR(INDEX('Part Master'!$E$2:$E$1001,MATCH(A700,'Part Master'!$A$2:$A$1001,0)),"")</f>
        <v/>
      </c>
      <c r="H700" s="81" t="str">
        <f t="shared" si="91"/>
        <v/>
      </c>
      <c r="I700" s="67" t="str">
        <f>IFERROR(INDEX('Part Master'!$F$2:$F$1001,MATCH(A700,'Part Master'!$A$2:$A$1001,0)),"")</f>
        <v/>
      </c>
      <c r="J700" s="67" t="str">
        <f>IFERROR(INDEX('Part Master'!$G$2:$G$1001,MATCH(A700,'Part Master'!$A$2:$A$1001,0)),"")</f>
        <v/>
      </c>
      <c r="K700" s="78" t="str">
        <f>IFERROR(INDEX('Part Master'!$H$2:$H$1001,MATCH(A700,'Part Master'!$A$2:$A$1001,0)),"")</f>
        <v/>
      </c>
      <c r="L700" s="81" t="str">
        <f t="shared" si="92"/>
        <v/>
      </c>
      <c r="M700" s="67" t="str">
        <f>IFERROR(INDEX('Part Master'!$I$2:$I$1001,MATCH(A700,'Part Master'!$A$2:$A$1001,0)),"")</f>
        <v/>
      </c>
      <c r="N700" s="67" t="str">
        <f>IFERROR(INDEX('Part Master'!$J$2:$J$1001,MATCH(A700,'Part Master'!$A$2:$A$1001,0)),"")</f>
        <v/>
      </c>
      <c r="O700" s="78" t="str">
        <f>IFERROR(INDEX('Part Master'!$K$2:$K$1001,MATCH(A700,'Part Master'!$A$2:$A$1001,0)),"")</f>
        <v/>
      </c>
      <c r="P700" s="81" t="str">
        <f t="shared" si="93"/>
        <v/>
      </c>
      <c r="Q700" s="78" t="str">
        <f>IFERROR(INDEX('Part Master'!$L$2:$L$1001,MATCH(A700,'Part Master'!$A$2:$A$1001,0)),"")</f>
        <v/>
      </c>
      <c r="R700" s="81" t="str">
        <f t="shared" si="94"/>
        <v/>
      </c>
      <c r="S700" s="81" t="str">
        <f t="shared" si="95"/>
        <v/>
      </c>
      <c r="T700" s="82" t="str">
        <f t="shared" si="96"/>
        <v/>
      </c>
      <c r="U700" s="82" t="str">
        <f t="shared" si="97"/>
        <v/>
      </c>
      <c r="V700" s="82" t="str">
        <f t="shared" si="98"/>
        <v/>
      </c>
    </row>
    <row r="701" spans="1:22" x14ac:dyDescent="0.3">
      <c r="A701" s="6"/>
      <c r="B701" s="43"/>
      <c r="C701" s="67" t="str">
        <f>IFERROR(INDEX('Part Master'!$B$2:$B$1001,MATCH(A701,'Part Master'!$A$2:$A$1001,0)),"")</f>
        <v/>
      </c>
      <c r="D701" s="83" t="str">
        <f t="shared" si="90"/>
        <v/>
      </c>
      <c r="E701" s="68" t="str">
        <f>IFERROR(INDEX('Part Master'!$C$2:$C$1001,MATCH(A701,'Part Master'!$A$2:$A$1001,0)),"")</f>
        <v/>
      </c>
      <c r="F701" s="67" t="str">
        <f>IFERROR(INDEX('Part Master'!$D$2:$D$1001,MATCH(A701,'Part Master'!$A$2:$A$1001,0)),"")</f>
        <v/>
      </c>
      <c r="G701" s="78" t="str">
        <f>IFERROR(INDEX('Part Master'!$E$2:$E$1001,MATCH(A701,'Part Master'!$A$2:$A$1001,0)),"")</f>
        <v/>
      </c>
      <c r="H701" s="84" t="str">
        <f t="shared" si="91"/>
        <v/>
      </c>
      <c r="I701" s="67" t="str">
        <f>IFERROR(INDEX('Part Master'!$F$2:$F$1001,MATCH(A701,'Part Master'!$A$2:$A$1001,0)),"")</f>
        <v/>
      </c>
      <c r="J701" s="67" t="str">
        <f>IFERROR(INDEX('Part Master'!$G$2:$G$1001,MATCH(A701,'Part Master'!$A$2:$A$1001,0)),"")</f>
        <v/>
      </c>
      <c r="K701" s="78" t="str">
        <f>IFERROR(INDEX('Part Master'!$H$2:$H$1001,MATCH(A701,'Part Master'!$A$2:$A$1001,0)),"")</f>
        <v/>
      </c>
      <c r="L701" s="84" t="str">
        <f t="shared" si="92"/>
        <v/>
      </c>
      <c r="M701" s="67" t="str">
        <f>IFERROR(INDEX('Part Master'!$I$2:$I$1001,MATCH(A701,'Part Master'!$A$2:$A$1001,0)),"")</f>
        <v/>
      </c>
      <c r="N701" s="67" t="str">
        <f>IFERROR(INDEX('Part Master'!$J$2:$J$1001,MATCH(A701,'Part Master'!$A$2:$A$1001,0)),"")</f>
        <v/>
      </c>
      <c r="O701" s="78" t="str">
        <f>IFERROR(INDEX('Part Master'!$K$2:$K$1001,MATCH(A701,'Part Master'!$A$2:$A$1001,0)),"")</f>
        <v/>
      </c>
      <c r="P701" s="84" t="str">
        <f t="shared" si="93"/>
        <v/>
      </c>
      <c r="Q701" s="78" t="str">
        <f>IFERROR(INDEX('Part Master'!$L$2:$L$1001,MATCH(A701,'Part Master'!$A$2:$A$1001,0)),"")</f>
        <v/>
      </c>
      <c r="R701" s="84" t="str">
        <f t="shared" si="94"/>
        <v/>
      </c>
      <c r="S701" s="84" t="str">
        <f t="shared" si="95"/>
        <v/>
      </c>
      <c r="T701" s="82" t="str">
        <f t="shared" si="96"/>
        <v/>
      </c>
      <c r="U701" s="82" t="str">
        <f t="shared" si="97"/>
        <v/>
      </c>
      <c r="V701" s="82" t="str">
        <f t="shared" si="98"/>
        <v/>
      </c>
    </row>
    <row r="702" spans="1:22" x14ac:dyDescent="0.3">
      <c r="A702" s="6"/>
      <c r="B702" s="43"/>
      <c r="C702" s="67" t="str">
        <f>IFERROR(INDEX('Part Master'!$B$2:$B$1001,MATCH(A702,'Part Master'!$A$2:$A$1001,0)),"")</f>
        <v/>
      </c>
      <c r="D702" s="80" t="str">
        <f t="shared" si="90"/>
        <v/>
      </c>
      <c r="E702" s="68" t="str">
        <f>IFERROR(INDEX('Part Master'!$C$2:$C$1001,MATCH(A702,'Part Master'!$A$2:$A$1001,0)),"")</f>
        <v/>
      </c>
      <c r="F702" s="67" t="str">
        <f>IFERROR(INDEX('Part Master'!$D$2:$D$1001,MATCH(A702,'Part Master'!$A$2:$A$1001,0)),"")</f>
        <v/>
      </c>
      <c r="G702" s="78" t="str">
        <f>IFERROR(INDEX('Part Master'!$E$2:$E$1001,MATCH(A702,'Part Master'!$A$2:$A$1001,0)),"")</f>
        <v/>
      </c>
      <c r="H702" s="81" t="str">
        <f t="shared" si="91"/>
        <v/>
      </c>
      <c r="I702" s="67" t="str">
        <f>IFERROR(INDEX('Part Master'!$F$2:$F$1001,MATCH(A702,'Part Master'!$A$2:$A$1001,0)),"")</f>
        <v/>
      </c>
      <c r="J702" s="67" t="str">
        <f>IFERROR(INDEX('Part Master'!$G$2:$G$1001,MATCH(A702,'Part Master'!$A$2:$A$1001,0)),"")</f>
        <v/>
      </c>
      <c r="K702" s="78" t="str">
        <f>IFERROR(INDEX('Part Master'!$H$2:$H$1001,MATCH(A702,'Part Master'!$A$2:$A$1001,0)),"")</f>
        <v/>
      </c>
      <c r="L702" s="81" t="str">
        <f t="shared" si="92"/>
        <v/>
      </c>
      <c r="M702" s="67" t="str">
        <f>IFERROR(INDEX('Part Master'!$I$2:$I$1001,MATCH(A702,'Part Master'!$A$2:$A$1001,0)),"")</f>
        <v/>
      </c>
      <c r="N702" s="67" t="str">
        <f>IFERROR(INDEX('Part Master'!$J$2:$J$1001,MATCH(A702,'Part Master'!$A$2:$A$1001,0)),"")</f>
        <v/>
      </c>
      <c r="O702" s="78" t="str">
        <f>IFERROR(INDEX('Part Master'!$K$2:$K$1001,MATCH(A702,'Part Master'!$A$2:$A$1001,0)),"")</f>
        <v/>
      </c>
      <c r="P702" s="81" t="str">
        <f t="shared" si="93"/>
        <v/>
      </c>
      <c r="Q702" s="78" t="str">
        <f>IFERROR(INDEX('Part Master'!$L$2:$L$1001,MATCH(A702,'Part Master'!$A$2:$A$1001,0)),"")</f>
        <v/>
      </c>
      <c r="R702" s="81" t="str">
        <f t="shared" si="94"/>
        <v/>
      </c>
      <c r="S702" s="81" t="str">
        <f t="shared" si="95"/>
        <v/>
      </c>
      <c r="T702" s="82" t="str">
        <f t="shared" si="96"/>
        <v/>
      </c>
      <c r="U702" s="82" t="str">
        <f t="shared" si="97"/>
        <v/>
      </c>
      <c r="V702" s="82" t="str">
        <f t="shared" si="98"/>
        <v/>
      </c>
    </row>
    <row r="703" spans="1:22" x14ac:dyDescent="0.3">
      <c r="A703" s="6"/>
      <c r="B703" s="43"/>
      <c r="C703" s="67" t="str">
        <f>IFERROR(INDEX('Part Master'!$B$2:$B$1001,MATCH(A703,'Part Master'!$A$2:$A$1001,0)),"")</f>
        <v/>
      </c>
      <c r="D703" s="83" t="str">
        <f t="shared" si="90"/>
        <v/>
      </c>
      <c r="E703" s="68" t="str">
        <f>IFERROR(INDEX('Part Master'!$C$2:$C$1001,MATCH(A703,'Part Master'!$A$2:$A$1001,0)),"")</f>
        <v/>
      </c>
      <c r="F703" s="67" t="str">
        <f>IFERROR(INDEX('Part Master'!$D$2:$D$1001,MATCH(A703,'Part Master'!$A$2:$A$1001,0)),"")</f>
        <v/>
      </c>
      <c r="G703" s="78" t="str">
        <f>IFERROR(INDEX('Part Master'!$E$2:$E$1001,MATCH(A703,'Part Master'!$A$2:$A$1001,0)),"")</f>
        <v/>
      </c>
      <c r="H703" s="84" t="str">
        <f t="shared" si="91"/>
        <v/>
      </c>
      <c r="I703" s="67" t="str">
        <f>IFERROR(INDEX('Part Master'!$F$2:$F$1001,MATCH(A703,'Part Master'!$A$2:$A$1001,0)),"")</f>
        <v/>
      </c>
      <c r="J703" s="67" t="str">
        <f>IFERROR(INDEX('Part Master'!$G$2:$G$1001,MATCH(A703,'Part Master'!$A$2:$A$1001,0)),"")</f>
        <v/>
      </c>
      <c r="K703" s="78" t="str">
        <f>IFERROR(INDEX('Part Master'!$H$2:$H$1001,MATCH(A703,'Part Master'!$A$2:$A$1001,0)),"")</f>
        <v/>
      </c>
      <c r="L703" s="84" t="str">
        <f t="shared" si="92"/>
        <v/>
      </c>
      <c r="M703" s="67" t="str">
        <f>IFERROR(INDEX('Part Master'!$I$2:$I$1001,MATCH(A703,'Part Master'!$A$2:$A$1001,0)),"")</f>
        <v/>
      </c>
      <c r="N703" s="67" t="str">
        <f>IFERROR(INDEX('Part Master'!$J$2:$J$1001,MATCH(A703,'Part Master'!$A$2:$A$1001,0)),"")</f>
        <v/>
      </c>
      <c r="O703" s="78" t="str">
        <f>IFERROR(INDEX('Part Master'!$K$2:$K$1001,MATCH(A703,'Part Master'!$A$2:$A$1001,0)),"")</f>
        <v/>
      </c>
      <c r="P703" s="84" t="str">
        <f t="shared" si="93"/>
        <v/>
      </c>
      <c r="Q703" s="78" t="str">
        <f>IFERROR(INDEX('Part Master'!$L$2:$L$1001,MATCH(A703,'Part Master'!$A$2:$A$1001,0)),"")</f>
        <v/>
      </c>
      <c r="R703" s="84" t="str">
        <f t="shared" si="94"/>
        <v/>
      </c>
      <c r="S703" s="84" t="str">
        <f t="shared" si="95"/>
        <v/>
      </c>
      <c r="T703" s="82" t="str">
        <f t="shared" si="96"/>
        <v/>
      </c>
      <c r="U703" s="82" t="str">
        <f t="shared" si="97"/>
        <v/>
      </c>
      <c r="V703" s="82" t="str">
        <f t="shared" si="98"/>
        <v/>
      </c>
    </row>
    <row r="704" spans="1:22" x14ac:dyDescent="0.3">
      <c r="A704" s="6"/>
      <c r="B704" s="43"/>
      <c r="C704" s="67" t="str">
        <f>IFERROR(INDEX('Part Master'!$B$2:$B$1001,MATCH(A704,'Part Master'!$A$2:$A$1001,0)),"")</f>
        <v/>
      </c>
      <c r="D704" s="80" t="str">
        <f t="shared" si="90"/>
        <v/>
      </c>
      <c r="E704" s="68" t="str">
        <f>IFERROR(INDEX('Part Master'!$C$2:$C$1001,MATCH(A704,'Part Master'!$A$2:$A$1001,0)),"")</f>
        <v/>
      </c>
      <c r="F704" s="67" t="str">
        <f>IFERROR(INDEX('Part Master'!$D$2:$D$1001,MATCH(A704,'Part Master'!$A$2:$A$1001,0)),"")</f>
        <v/>
      </c>
      <c r="G704" s="78" t="str">
        <f>IFERROR(INDEX('Part Master'!$E$2:$E$1001,MATCH(A704,'Part Master'!$A$2:$A$1001,0)),"")</f>
        <v/>
      </c>
      <c r="H704" s="81" t="str">
        <f t="shared" si="91"/>
        <v/>
      </c>
      <c r="I704" s="67" t="str">
        <f>IFERROR(INDEX('Part Master'!$F$2:$F$1001,MATCH(A704,'Part Master'!$A$2:$A$1001,0)),"")</f>
        <v/>
      </c>
      <c r="J704" s="67" t="str">
        <f>IFERROR(INDEX('Part Master'!$G$2:$G$1001,MATCH(A704,'Part Master'!$A$2:$A$1001,0)),"")</f>
        <v/>
      </c>
      <c r="K704" s="78" t="str">
        <f>IFERROR(INDEX('Part Master'!$H$2:$H$1001,MATCH(A704,'Part Master'!$A$2:$A$1001,0)),"")</f>
        <v/>
      </c>
      <c r="L704" s="81" t="str">
        <f t="shared" si="92"/>
        <v/>
      </c>
      <c r="M704" s="67" t="str">
        <f>IFERROR(INDEX('Part Master'!$I$2:$I$1001,MATCH(A704,'Part Master'!$A$2:$A$1001,0)),"")</f>
        <v/>
      </c>
      <c r="N704" s="67" t="str">
        <f>IFERROR(INDEX('Part Master'!$J$2:$J$1001,MATCH(A704,'Part Master'!$A$2:$A$1001,0)),"")</f>
        <v/>
      </c>
      <c r="O704" s="78" t="str">
        <f>IFERROR(INDEX('Part Master'!$K$2:$K$1001,MATCH(A704,'Part Master'!$A$2:$A$1001,0)),"")</f>
        <v/>
      </c>
      <c r="P704" s="81" t="str">
        <f t="shared" si="93"/>
        <v/>
      </c>
      <c r="Q704" s="78" t="str">
        <f>IFERROR(INDEX('Part Master'!$L$2:$L$1001,MATCH(A704,'Part Master'!$A$2:$A$1001,0)),"")</f>
        <v/>
      </c>
      <c r="R704" s="81" t="str">
        <f t="shared" si="94"/>
        <v/>
      </c>
      <c r="S704" s="81" t="str">
        <f t="shared" si="95"/>
        <v/>
      </c>
      <c r="T704" s="82" t="str">
        <f t="shared" si="96"/>
        <v/>
      </c>
      <c r="U704" s="82" t="str">
        <f t="shared" si="97"/>
        <v/>
      </c>
      <c r="V704" s="82" t="str">
        <f t="shared" si="98"/>
        <v/>
      </c>
    </row>
    <row r="705" spans="1:22" x14ac:dyDescent="0.3">
      <c r="A705" s="6"/>
      <c r="B705" s="43"/>
      <c r="C705" s="67" t="str">
        <f>IFERROR(INDEX('Part Master'!$B$2:$B$1001,MATCH(A705,'Part Master'!$A$2:$A$1001,0)),"")</f>
        <v/>
      </c>
      <c r="D705" s="83" t="str">
        <f t="shared" si="90"/>
        <v/>
      </c>
      <c r="E705" s="68" t="str">
        <f>IFERROR(INDEX('Part Master'!$C$2:$C$1001,MATCH(A705,'Part Master'!$A$2:$A$1001,0)),"")</f>
        <v/>
      </c>
      <c r="F705" s="67" t="str">
        <f>IFERROR(INDEX('Part Master'!$D$2:$D$1001,MATCH(A705,'Part Master'!$A$2:$A$1001,0)),"")</f>
        <v/>
      </c>
      <c r="G705" s="78" t="str">
        <f>IFERROR(INDEX('Part Master'!$E$2:$E$1001,MATCH(A705,'Part Master'!$A$2:$A$1001,0)),"")</f>
        <v/>
      </c>
      <c r="H705" s="84" t="str">
        <f t="shared" si="91"/>
        <v/>
      </c>
      <c r="I705" s="67" t="str">
        <f>IFERROR(INDEX('Part Master'!$F$2:$F$1001,MATCH(A705,'Part Master'!$A$2:$A$1001,0)),"")</f>
        <v/>
      </c>
      <c r="J705" s="67" t="str">
        <f>IFERROR(INDEX('Part Master'!$G$2:$G$1001,MATCH(A705,'Part Master'!$A$2:$A$1001,0)),"")</f>
        <v/>
      </c>
      <c r="K705" s="78" t="str">
        <f>IFERROR(INDEX('Part Master'!$H$2:$H$1001,MATCH(A705,'Part Master'!$A$2:$A$1001,0)),"")</f>
        <v/>
      </c>
      <c r="L705" s="84" t="str">
        <f t="shared" si="92"/>
        <v/>
      </c>
      <c r="M705" s="67" t="str">
        <f>IFERROR(INDEX('Part Master'!$I$2:$I$1001,MATCH(A705,'Part Master'!$A$2:$A$1001,0)),"")</f>
        <v/>
      </c>
      <c r="N705" s="67" t="str">
        <f>IFERROR(INDEX('Part Master'!$J$2:$J$1001,MATCH(A705,'Part Master'!$A$2:$A$1001,0)),"")</f>
        <v/>
      </c>
      <c r="O705" s="78" t="str">
        <f>IFERROR(INDEX('Part Master'!$K$2:$K$1001,MATCH(A705,'Part Master'!$A$2:$A$1001,0)),"")</f>
        <v/>
      </c>
      <c r="P705" s="84" t="str">
        <f t="shared" si="93"/>
        <v/>
      </c>
      <c r="Q705" s="78" t="str">
        <f>IFERROR(INDEX('Part Master'!$L$2:$L$1001,MATCH(A705,'Part Master'!$A$2:$A$1001,0)),"")</f>
        <v/>
      </c>
      <c r="R705" s="84" t="str">
        <f t="shared" si="94"/>
        <v/>
      </c>
      <c r="S705" s="84" t="str">
        <f t="shared" si="95"/>
        <v/>
      </c>
      <c r="T705" s="82" t="str">
        <f t="shared" si="96"/>
        <v/>
      </c>
      <c r="U705" s="82" t="str">
        <f t="shared" si="97"/>
        <v/>
      </c>
      <c r="V705" s="82" t="str">
        <f t="shared" si="98"/>
        <v/>
      </c>
    </row>
    <row r="706" spans="1:22" x14ac:dyDescent="0.3">
      <c r="A706" s="6"/>
      <c r="B706" s="43"/>
      <c r="C706" s="67" t="str">
        <f>IFERROR(INDEX('Part Master'!$B$2:$B$1001,MATCH(A706,'Part Master'!$A$2:$A$1001,0)),"")</f>
        <v/>
      </c>
      <c r="D706" s="80" t="str">
        <f t="shared" ref="D706:D769" si="99">IF(OR(B706="",C706="",C706=0),"",ROUNDUP(B706/C706,0))</f>
        <v/>
      </c>
      <c r="E706" s="68" t="str">
        <f>IFERROR(INDEX('Part Master'!$C$2:$C$1001,MATCH(A706,'Part Master'!$A$2:$A$1001,0)),"")</f>
        <v/>
      </c>
      <c r="F706" s="67" t="str">
        <f>IFERROR(INDEX('Part Master'!$D$2:$D$1001,MATCH(A706,'Part Master'!$A$2:$A$1001,0)),"")</f>
        <v/>
      </c>
      <c r="G706" s="78" t="str">
        <f>IFERROR(INDEX('Part Master'!$E$2:$E$1001,MATCH(A706,'Part Master'!$A$2:$A$1001,0)),"")</f>
        <v/>
      </c>
      <c r="H706" s="81" t="str">
        <f t="shared" ref="H706:H769" si="100">IF(OR(E706="",G706=""),"",E706*G706)</f>
        <v/>
      </c>
      <c r="I706" s="67" t="str">
        <f>IFERROR(INDEX('Part Master'!$F$2:$F$1001,MATCH(A706,'Part Master'!$A$2:$A$1001,0)),"")</f>
        <v/>
      </c>
      <c r="J706" s="67" t="str">
        <f>IFERROR(INDEX('Part Master'!$G$2:$G$1001,MATCH(A706,'Part Master'!$A$2:$A$1001,0)),"")</f>
        <v/>
      </c>
      <c r="K706" s="78" t="str">
        <f>IFERROR(INDEX('Part Master'!$H$2:$H$1001,MATCH(A706,'Part Master'!$A$2:$A$1001,0)),"")</f>
        <v/>
      </c>
      <c r="L706" s="81" t="str">
        <f t="shared" ref="L706:L769" si="101">IF(OR(J706="",K706=""),"",J706*K706)</f>
        <v/>
      </c>
      <c r="M706" s="67" t="str">
        <f>IFERROR(INDEX('Part Master'!$I$2:$I$1001,MATCH(A706,'Part Master'!$A$2:$A$1001,0)),"")</f>
        <v/>
      </c>
      <c r="N706" s="67" t="str">
        <f>IFERROR(INDEX('Part Master'!$J$2:$J$1001,MATCH(A706,'Part Master'!$A$2:$A$1001,0)),"")</f>
        <v/>
      </c>
      <c r="O706" s="78" t="str">
        <f>IFERROR(INDEX('Part Master'!$K$2:$K$1001,MATCH(A706,'Part Master'!$A$2:$A$1001,0)),"")</f>
        <v/>
      </c>
      <c r="P706" s="81" t="str">
        <f t="shared" ref="P706:P769" si="102">IF(OR(N706="",O706=""),"",N706*O706)</f>
        <v/>
      </c>
      <c r="Q706" s="78" t="str">
        <f>IFERROR(INDEX('Part Master'!$L$2:$L$1001,MATCH(A706,'Part Master'!$A$2:$A$1001,0)),"")</f>
        <v/>
      </c>
      <c r="R706" s="81" t="str">
        <f t="shared" ref="R706:R769" si="103">IF(A706="","",SUM(H706,L706,P706,Q706))</f>
        <v/>
      </c>
      <c r="S706" s="81" t="str">
        <f t="shared" ref="S706:S769" si="104">IF(OR(D706="",R706=""),"",D706*R706)</f>
        <v/>
      </c>
      <c r="T706" s="82" t="str">
        <f t="shared" ref="T706:T769" si="105">IF(OR(D706="",E706=""),"",D706*E706)</f>
        <v/>
      </c>
      <c r="U706" s="82" t="str">
        <f t="shared" ref="U706:U769" si="106">IF(OR(D706="",J706=""),"",D706*J706)</f>
        <v/>
      </c>
      <c r="V706" s="82" t="str">
        <f t="shared" ref="V706:V769" si="107">IF(OR(D706="",N706=""),"",D706*N706)</f>
        <v/>
      </c>
    </row>
    <row r="707" spans="1:22" x14ac:dyDescent="0.3">
      <c r="A707" s="6"/>
      <c r="B707" s="43"/>
      <c r="C707" s="67" t="str">
        <f>IFERROR(INDEX('Part Master'!$B$2:$B$1001,MATCH(A707,'Part Master'!$A$2:$A$1001,0)),"")</f>
        <v/>
      </c>
      <c r="D707" s="83" t="str">
        <f t="shared" si="99"/>
        <v/>
      </c>
      <c r="E707" s="68" t="str">
        <f>IFERROR(INDEX('Part Master'!$C$2:$C$1001,MATCH(A707,'Part Master'!$A$2:$A$1001,0)),"")</f>
        <v/>
      </c>
      <c r="F707" s="67" t="str">
        <f>IFERROR(INDEX('Part Master'!$D$2:$D$1001,MATCH(A707,'Part Master'!$A$2:$A$1001,0)),"")</f>
        <v/>
      </c>
      <c r="G707" s="78" t="str">
        <f>IFERROR(INDEX('Part Master'!$E$2:$E$1001,MATCH(A707,'Part Master'!$A$2:$A$1001,0)),"")</f>
        <v/>
      </c>
      <c r="H707" s="84" t="str">
        <f t="shared" si="100"/>
        <v/>
      </c>
      <c r="I707" s="67" t="str">
        <f>IFERROR(INDEX('Part Master'!$F$2:$F$1001,MATCH(A707,'Part Master'!$A$2:$A$1001,0)),"")</f>
        <v/>
      </c>
      <c r="J707" s="67" t="str">
        <f>IFERROR(INDEX('Part Master'!$G$2:$G$1001,MATCH(A707,'Part Master'!$A$2:$A$1001,0)),"")</f>
        <v/>
      </c>
      <c r="K707" s="78" t="str">
        <f>IFERROR(INDEX('Part Master'!$H$2:$H$1001,MATCH(A707,'Part Master'!$A$2:$A$1001,0)),"")</f>
        <v/>
      </c>
      <c r="L707" s="84" t="str">
        <f t="shared" si="101"/>
        <v/>
      </c>
      <c r="M707" s="67" t="str">
        <f>IFERROR(INDEX('Part Master'!$I$2:$I$1001,MATCH(A707,'Part Master'!$A$2:$A$1001,0)),"")</f>
        <v/>
      </c>
      <c r="N707" s="67" t="str">
        <f>IFERROR(INDEX('Part Master'!$J$2:$J$1001,MATCH(A707,'Part Master'!$A$2:$A$1001,0)),"")</f>
        <v/>
      </c>
      <c r="O707" s="78" t="str">
        <f>IFERROR(INDEX('Part Master'!$K$2:$K$1001,MATCH(A707,'Part Master'!$A$2:$A$1001,0)),"")</f>
        <v/>
      </c>
      <c r="P707" s="84" t="str">
        <f t="shared" si="102"/>
        <v/>
      </c>
      <c r="Q707" s="78" t="str">
        <f>IFERROR(INDEX('Part Master'!$L$2:$L$1001,MATCH(A707,'Part Master'!$A$2:$A$1001,0)),"")</f>
        <v/>
      </c>
      <c r="R707" s="84" t="str">
        <f t="shared" si="103"/>
        <v/>
      </c>
      <c r="S707" s="84" t="str">
        <f t="shared" si="104"/>
        <v/>
      </c>
      <c r="T707" s="82" t="str">
        <f t="shared" si="105"/>
        <v/>
      </c>
      <c r="U707" s="82" t="str">
        <f t="shared" si="106"/>
        <v/>
      </c>
      <c r="V707" s="82" t="str">
        <f t="shared" si="107"/>
        <v/>
      </c>
    </row>
    <row r="708" spans="1:22" x14ac:dyDescent="0.3">
      <c r="A708" s="6"/>
      <c r="B708" s="43"/>
      <c r="C708" s="67" t="str">
        <f>IFERROR(INDEX('Part Master'!$B$2:$B$1001,MATCH(A708,'Part Master'!$A$2:$A$1001,0)),"")</f>
        <v/>
      </c>
      <c r="D708" s="80" t="str">
        <f t="shared" si="99"/>
        <v/>
      </c>
      <c r="E708" s="68" t="str">
        <f>IFERROR(INDEX('Part Master'!$C$2:$C$1001,MATCH(A708,'Part Master'!$A$2:$A$1001,0)),"")</f>
        <v/>
      </c>
      <c r="F708" s="67" t="str">
        <f>IFERROR(INDEX('Part Master'!$D$2:$D$1001,MATCH(A708,'Part Master'!$A$2:$A$1001,0)),"")</f>
        <v/>
      </c>
      <c r="G708" s="78" t="str">
        <f>IFERROR(INDEX('Part Master'!$E$2:$E$1001,MATCH(A708,'Part Master'!$A$2:$A$1001,0)),"")</f>
        <v/>
      </c>
      <c r="H708" s="81" t="str">
        <f t="shared" si="100"/>
        <v/>
      </c>
      <c r="I708" s="67" t="str">
        <f>IFERROR(INDEX('Part Master'!$F$2:$F$1001,MATCH(A708,'Part Master'!$A$2:$A$1001,0)),"")</f>
        <v/>
      </c>
      <c r="J708" s="67" t="str">
        <f>IFERROR(INDEX('Part Master'!$G$2:$G$1001,MATCH(A708,'Part Master'!$A$2:$A$1001,0)),"")</f>
        <v/>
      </c>
      <c r="K708" s="78" t="str">
        <f>IFERROR(INDEX('Part Master'!$H$2:$H$1001,MATCH(A708,'Part Master'!$A$2:$A$1001,0)),"")</f>
        <v/>
      </c>
      <c r="L708" s="81" t="str">
        <f t="shared" si="101"/>
        <v/>
      </c>
      <c r="M708" s="67" t="str">
        <f>IFERROR(INDEX('Part Master'!$I$2:$I$1001,MATCH(A708,'Part Master'!$A$2:$A$1001,0)),"")</f>
        <v/>
      </c>
      <c r="N708" s="67" t="str">
        <f>IFERROR(INDEX('Part Master'!$J$2:$J$1001,MATCH(A708,'Part Master'!$A$2:$A$1001,0)),"")</f>
        <v/>
      </c>
      <c r="O708" s="78" t="str">
        <f>IFERROR(INDEX('Part Master'!$K$2:$K$1001,MATCH(A708,'Part Master'!$A$2:$A$1001,0)),"")</f>
        <v/>
      </c>
      <c r="P708" s="81" t="str">
        <f t="shared" si="102"/>
        <v/>
      </c>
      <c r="Q708" s="78" t="str">
        <f>IFERROR(INDEX('Part Master'!$L$2:$L$1001,MATCH(A708,'Part Master'!$A$2:$A$1001,0)),"")</f>
        <v/>
      </c>
      <c r="R708" s="81" t="str">
        <f t="shared" si="103"/>
        <v/>
      </c>
      <c r="S708" s="81" t="str">
        <f t="shared" si="104"/>
        <v/>
      </c>
      <c r="T708" s="82" t="str">
        <f t="shared" si="105"/>
        <v/>
      </c>
      <c r="U708" s="82" t="str">
        <f t="shared" si="106"/>
        <v/>
      </c>
      <c r="V708" s="82" t="str">
        <f t="shared" si="107"/>
        <v/>
      </c>
    </row>
    <row r="709" spans="1:22" x14ac:dyDescent="0.3">
      <c r="A709" s="6"/>
      <c r="B709" s="43"/>
      <c r="C709" s="67" t="str">
        <f>IFERROR(INDEX('Part Master'!$B$2:$B$1001,MATCH(A709,'Part Master'!$A$2:$A$1001,0)),"")</f>
        <v/>
      </c>
      <c r="D709" s="83" t="str">
        <f t="shared" si="99"/>
        <v/>
      </c>
      <c r="E709" s="68" t="str">
        <f>IFERROR(INDEX('Part Master'!$C$2:$C$1001,MATCH(A709,'Part Master'!$A$2:$A$1001,0)),"")</f>
        <v/>
      </c>
      <c r="F709" s="67" t="str">
        <f>IFERROR(INDEX('Part Master'!$D$2:$D$1001,MATCH(A709,'Part Master'!$A$2:$A$1001,0)),"")</f>
        <v/>
      </c>
      <c r="G709" s="78" t="str">
        <f>IFERROR(INDEX('Part Master'!$E$2:$E$1001,MATCH(A709,'Part Master'!$A$2:$A$1001,0)),"")</f>
        <v/>
      </c>
      <c r="H709" s="84" t="str">
        <f t="shared" si="100"/>
        <v/>
      </c>
      <c r="I709" s="67" t="str">
        <f>IFERROR(INDEX('Part Master'!$F$2:$F$1001,MATCH(A709,'Part Master'!$A$2:$A$1001,0)),"")</f>
        <v/>
      </c>
      <c r="J709" s="67" t="str">
        <f>IFERROR(INDEX('Part Master'!$G$2:$G$1001,MATCH(A709,'Part Master'!$A$2:$A$1001,0)),"")</f>
        <v/>
      </c>
      <c r="K709" s="78" t="str">
        <f>IFERROR(INDEX('Part Master'!$H$2:$H$1001,MATCH(A709,'Part Master'!$A$2:$A$1001,0)),"")</f>
        <v/>
      </c>
      <c r="L709" s="84" t="str">
        <f t="shared" si="101"/>
        <v/>
      </c>
      <c r="M709" s="67" t="str">
        <f>IFERROR(INDEX('Part Master'!$I$2:$I$1001,MATCH(A709,'Part Master'!$A$2:$A$1001,0)),"")</f>
        <v/>
      </c>
      <c r="N709" s="67" t="str">
        <f>IFERROR(INDEX('Part Master'!$J$2:$J$1001,MATCH(A709,'Part Master'!$A$2:$A$1001,0)),"")</f>
        <v/>
      </c>
      <c r="O709" s="78" t="str">
        <f>IFERROR(INDEX('Part Master'!$K$2:$K$1001,MATCH(A709,'Part Master'!$A$2:$A$1001,0)),"")</f>
        <v/>
      </c>
      <c r="P709" s="84" t="str">
        <f t="shared" si="102"/>
        <v/>
      </c>
      <c r="Q709" s="78" t="str">
        <f>IFERROR(INDEX('Part Master'!$L$2:$L$1001,MATCH(A709,'Part Master'!$A$2:$A$1001,0)),"")</f>
        <v/>
      </c>
      <c r="R709" s="84" t="str">
        <f t="shared" si="103"/>
        <v/>
      </c>
      <c r="S709" s="84" t="str">
        <f t="shared" si="104"/>
        <v/>
      </c>
      <c r="T709" s="82" t="str">
        <f t="shared" si="105"/>
        <v/>
      </c>
      <c r="U709" s="82" t="str">
        <f t="shared" si="106"/>
        <v/>
      </c>
      <c r="V709" s="82" t="str">
        <f t="shared" si="107"/>
        <v/>
      </c>
    </row>
    <row r="710" spans="1:22" x14ac:dyDescent="0.3">
      <c r="A710" s="6"/>
      <c r="B710" s="43"/>
      <c r="C710" s="67" t="str">
        <f>IFERROR(INDEX('Part Master'!$B$2:$B$1001,MATCH(A710,'Part Master'!$A$2:$A$1001,0)),"")</f>
        <v/>
      </c>
      <c r="D710" s="80" t="str">
        <f t="shared" si="99"/>
        <v/>
      </c>
      <c r="E710" s="68" t="str">
        <f>IFERROR(INDEX('Part Master'!$C$2:$C$1001,MATCH(A710,'Part Master'!$A$2:$A$1001,0)),"")</f>
        <v/>
      </c>
      <c r="F710" s="67" t="str">
        <f>IFERROR(INDEX('Part Master'!$D$2:$D$1001,MATCH(A710,'Part Master'!$A$2:$A$1001,0)),"")</f>
        <v/>
      </c>
      <c r="G710" s="78" t="str">
        <f>IFERROR(INDEX('Part Master'!$E$2:$E$1001,MATCH(A710,'Part Master'!$A$2:$A$1001,0)),"")</f>
        <v/>
      </c>
      <c r="H710" s="81" t="str">
        <f t="shared" si="100"/>
        <v/>
      </c>
      <c r="I710" s="67" t="str">
        <f>IFERROR(INDEX('Part Master'!$F$2:$F$1001,MATCH(A710,'Part Master'!$A$2:$A$1001,0)),"")</f>
        <v/>
      </c>
      <c r="J710" s="67" t="str">
        <f>IFERROR(INDEX('Part Master'!$G$2:$G$1001,MATCH(A710,'Part Master'!$A$2:$A$1001,0)),"")</f>
        <v/>
      </c>
      <c r="K710" s="78" t="str">
        <f>IFERROR(INDEX('Part Master'!$H$2:$H$1001,MATCH(A710,'Part Master'!$A$2:$A$1001,0)),"")</f>
        <v/>
      </c>
      <c r="L710" s="81" t="str">
        <f t="shared" si="101"/>
        <v/>
      </c>
      <c r="M710" s="67" t="str">
        <f>IFERROR(INDEX('Part Master'!$I$2:$I$1001,MATCH(A710,'Part Master'!$A$2:$A$1001,0)),"")</f>
        <v/>
      </c>
      <c r="N710" s="67" t="str">
        <f>IFERROR(INDEX('Part Master'!$J$2:$J$1001,MATCH(A710,'Part Master'!$A$2:$A$1001,0)),"")</f>
        <v/>
      </c>
      <c r="O710" s="78" t="str">
        <f>IFERROR(INDEX('Part Master'!$K$2:$K$1001,MATCH(A710,'Part Master'!$A$2:$A$1001,0)),"")</f>
        <v/>
      </c>
      <c r="P710" s="81" t="str">
        <f t="shared" si="102"/>
        <v/>
      </c>
      <c r="Q710" s="78" t="str">
        <f>IFERROR(INDEX('Part Master'!$L$2:$L$1001,MATCH(A710,'Part Master'!$A$2:$A$1001,0)),"")</f>
        <v/>
      </c>
      <c r="R710" s="81" t="str">
        <f t="shared" si="103"/>
        <v/>
      </c>
      <c r="S710" s="81" t="str">
        <f t="shared" si="104"/>
        <v/>
      </c>
      <c r="T710" s="82" t="str">
        <f t="shared" si="105"/>
        <v/>
      </c>
      <c r="U710" s="82" t="str">
        <f t="shared" si="106"/>
        <v/>
      </c>
      <c r="V710" s="82" t="str">
        <f t="shared" si="107"/>
        <v/>
      </c>
    </row>
    <row r="711" spans="1:22" x14ac:dyDescent="0.3">
      <c r="A711" s="6"/>
      <c r="B711" s="43"/>
      <c r="C711" s="67" t="str">
        <f>IFERROR(INDEX('Part Master'!$B$2:$B$1001,MATCH(A711,'Part Master'!$A$2:$A$1001,0)),"")</f>
        <v/>
      </c>
      <c r="D711" s="83" t="str">
        <f t="shared" si="99"/>
        <v/>
      </c>
      <c r="E711" s="68" t="str">
        <f>IFERROR(INDEX('Part Master'!$C$2:$C$1001,MATCH(A711,'Part Master'!$A$2:$A$1001,0)),"")</f>
        <v/>
      </c>
      <c r="F711" s="67" t="str">
        <f>IFERROR(INDEX('Part Master'!$D$2:$D$1001,MATCH(A711,'Part Master'!$A$2:$A$1001,0)),"")</f>
        <v/>
      </c>
      <c r="G711" s="78" t="str">
        <f>IFERROR(INDEX('Part Master'!$E$2:$E$1001,MATCH(A711,'Part Master'!$A$2:$A$1001,0)),"")</f>
        <v/>
      </c>
      <c r="H711" s="84" t="str">
        <f t="shared" si="100"/>
        <v/>
      </c>
      <c r="I711" s="67" t="str">
        <f>IFERROR(INDEX('Part Master'!$F$2:$F$1001,MATCH(A711,'Part Master'!$A$2:$A$1001,0)),"")</f>
        <v/>
      </c>
      <c r="J711" s="67" t="str">
        <f>IFERROR(INDEX('Part Master'!$G$2:$G$1001,MATCH(A711,'Part Master'!$A$2:$A$1001,0)),"")</f>
        <v/>
      </c>
      <c r="K711" s="78" t="str">
        <f>IFERROR(INDEX('Part Master'!$H$2:$H$1001,MATCH(A711,'Part Master'!$A$2:$A$1001,0)),"")</f>
        <v/>
      </c>
      <c r="L711" s="84" t="str">
        <f t="shared" si="101"/>
        <v/>
      </c>
      <c r="M711" s="67" t="str">
        <f>IFERROR(INDEX('Part Master'!$I$2:$I$1001,MATCH(A711,'Part Master'!$A$2:$A$1001,0)),"")</f>
        <v/>
      </c>
      <c r="N711" s="67" t="str">
        <f>IFERROR(INDEX('Part Master'!$J$2:$J$1001,MATCH(A711,'Part Master'!$A$2:$A$1001,0)),"")</f>
        <v/>
      </c>
      <c r="O711" s="78" t="str">
        <f>IFERROR(INDEX('Part Master'!$K$2:$K$1001,MATCH(A711,'Part Master'!$A$2:$A$1001,0)),"")</f>
        <v/>
      </c>
      <c r="P711" s="84" t="str">
        <f t="shared" si="102"/>
        <v/>
      </c>
      <c r="Q711" s="78" t="str">
        <f>IFERROR(INDEX('Part Master'!$L$2:$L$1001,MATCH(A711,'Part Master'!$A$2:$A$1001,0)),"")</f>
        <v/>
      </c>
      <c r="R711" s="84" t="str">
        <f t="shared" si="103"/>
        <v/>
      </c>
      <c r="S711" s="84" t="str">
        <f t="shared" si="104"/>
        <v/>
      </c>
      <c r="T711" s="82" t="str">
        <f t="shared" si="105"/>
        <v/>
      </c>
      <c r="U711" s="82" t="str">
        <f t="shared" si="106"/>
        <v/>
      </c>
      <c r="V711" s="82" t="str">
        <f t="shared" si="107"/>
        <v/>
      </c>
    </row>
    <row r="712" spans="1:22" x14ac:dyDescent="0.3">
      <c r="A712" s="6"/>
      <c r="B712" s="43"/>
      <c r="C712" s="67" t="str">
        <f>IFERROR(INDEX('Part Master'!$B$2:$B$1001,MATCH(A712,'Part Master'!$A$2:$A$1001,0)),"")</f>
        <v/>
      </c>
      <c r="D712" s="80" t="str">
        <f t="shared" si="99"/>
        <v/>
      </c>
      <c r="E712" s="68" t="str">
        <f>IFERROR(INDEX('Part Master'!$C$2:$C$1001,MATCH(A712,'Part Master'!$A$2:$A$1001,0)),"")</f>
        <v/>
      </c>
      <c r="F712" s="67" t="str">
        <f>IFERROR(INDEX('Part Master'!$D$2:$D$1001,MATCH(A712,'Part Master'!$A$2:$A$1001,0)),"")</f>
        <v/>
      </c>
      <c r="G712" s="78" t="str">
        <f>IFERROR(INDEX('Part Master'!$E$2:$E$1001,MATCH(A712,'Part Master'!$A$2:$A$1001,0)),"")</f>
        <v/>
      </c>
      <c r="H712" s="81" t="str">
        <f t="shared" si="100"/>
        <v/>
      </c>
      <c r="I712" s="67" t="str">
        <f>IFERROR(INDEX('Part Master'!$F$2:$F$1001,MATCH(A712,'Part Master'!$A$2:$A$1001,0)),"")</f>
        <v/>
      </c>
      <c r="J712" s="67" t="str">
        <f>IFERROR(INDEX('Part Master'!$G$2:$G$1001,MATCH(A712,'Part Master'!$A$2:$A$1001,0)),"")</f>
        <v/>
      </c>
      <c r="K712" s="78" t="str">
        <f>IFERROR(INDEX('Part Master'!$H$2:$H$1001,MATCH(A712,'Part Master'!$A$2:$A$1001,0)),"")</f>
        <v/>
      </c>
      <c r="L712" s="81" t="str">
        <f t="shared" si="101"/>
        <v/>
      </c>
      <c r="M712" s="67" t="str">
        <f>IFERROR(INDEX('Part Master'!$I$2:$I$1001,MATCH(A712,'Part Master'!$A$2:$A$1001,0)),"")</f>
        <v/>
      </c>
      <c r="N712" s="67" t="str">
        <f>IFERROR(INDEX('Part Master'!$J$2:$J$1001,MATCH(A712,'Part Master'!$A$2:$A$1001,0)),"")</f>
        <v/>
      </c>
      <c r="O712" s="78" t="str">
        <f>IFERROR(INDEX('Part Master'!$K$2:$K$1001,MATCH(A712,'Part Master'!$A$2:$A$1001,0)),"")</f>
        <v/>
      </c>
      <c r="P712" s="81" t="str">
        <f t="shared" si="102"/>
        <v/>
      </c>
      <c r="Q712" s="78" t="str">
        <f>IFERROR(INDEX('Part Master'!$L$2:$L$1001,MATCH(A712,'Part Master'!$A$2:$A$1001,0)),"")</f>
        <v/>
      </c>
      <c r="R712" s="81" t="str">
        <f t="shared" si="103"/>
        <v/>
      </c>
      <c r="S712" s="81" t="str">
        <f t="shared" si="104"/>
        <v/>
      </c>
      <c r="T712" s="82" t="str">
        <f t="shared" si="105"/>
        <v/>
      </c>
      <c r="U712" s="82" t="str">
        <f t="shared" si="106"/>
        <v/>
      </c>
      <c r="V712" s="82" t="str">
        <f t="shared" si="107"/>
        <v/>
      </c>
    </row>
    <row r="713" spans="1:22" x14ac:dyDescent="0.3">
      <c r="A713" s="6"/>
      <c r="B713" s="43"/>
      <c r="C713" s="67" t="str">
        <f>IFERROR(INDEX('Part Master'!$B$2:$B$1001,MATCH(A713,'Part Master'!$A$2:$A$1001,0)),"")</f>
        <v/>
      </c>
      <c r="D713" s="83" t="str">
        <f t="shared" si="99"/>
        <v/>
      </c>
      <c r="E713" s="68" t="str">
        <f>IFERROR(INDEX('Part Master'!$C$2:$C$1001,MATCH(A713,'Part Master'!$A$2:$A$1001,0)),"")</f>
        <v/>
      </c>
      <c r="F713" s="67" t="str">
        <f>IFERROR(INDEX('Part Master'!$D$2:$D$1001,MATCH(A713,'Part Master'!$A$2:$A$1001,0)),"")</f>
        <v/>
      </c>
      <c r="G713" s="78" t="str">
        <f>IFERROR(INDEX('Part Master'!$E$2:$E$1001,MATCH(A713,'Part Master'!$A$2:$A$1001,0)),"")</f>
        <v/>
      </c>
      <c r="H713" s="84" t="str">
        <f t="shared" si="100"/>
        <v/>
      </c>
      <c r="I713" s="67" t="str">
        <f>IFERROR(INDEX('Part Master'!$F$2:$F$1001,MATCH(A713,'Part Master'!$A$2:$A$1001,0)),"")</f>
        <v/>
      </c>
      <c r="J713" s="67" t="str">
        <f>IFERROR(INDEX('Part Master'!$G$2:$G$1001,MATCH(A713,'Part Master'!$A$2:$A$1001,0)),"")</f>
        <v/>
      </c>
      <c r="K713" s="78" t="str">
        <f>IFERROR(INDEX('Part Master'!$H$2:$H$1001,MATCH(A713,'Part Master'!$A$2:$A$1001,0)),"")</f>
        <v/>
      </c>
      <c r="L713" s="84" t="str">
        <f t="shared" si="101"/>
        <v/>
      </c>
      <c r="M713" s="67" t="str">
        <f>IFERROR(INDEX('Part Master'!$I$2:$I$1001,MATCH(A713,'Part Master'!$A$2:$A$1001,0)),"")</f>
        <v/>
      </c>
      <c r="N713" s="67" t="str">
        <f>IFERROR(INDEX('Part Master'!$J$2:$J$1001,MATCH(A713,'Part Master'!$A$2:$A$1001,0)),"")</f>
        <v/>
      </c>
      <c r="O713" s="78" t="str">
        <f>IFERROR(INDEX('Part Master'!$K$2:$K$1001,MATCH(A713,'Part Master'!$A$2:$A$1001,0)),"")</f>
        <v/>
      </c>
      <c r="P713" s="84" t="str">
        <f t="shared" si="102"/>
        <v/>
      </c>
      <c r="Q713" s="78" t="str">
        <f>IFERROR(INDEX('Part Master'!$L$2:$L$1001,MATCH(A713,'Part Master'!$A$2:$A$1001,0)),"")</f>
        <v/>
      </c>
      <c r="R713" s="84" t="str">
        <f t="shared" si="103"/>
        <v/>
      </c>
      <c r="S713" s="84" t="str">
        <f t="shared" si="104"/>
        <v/>
      </c>
      <c r="T713" s="82" t="str">
        <f t="shared" si="105"/>
        <v/>
      </c>
      <c r="U713" s="82" t="str">
        <f t="shared" si="106"/>
        <v/>
      </c>
      <c r="V713" s="82" t="str">
        <f t="shared" si="107"/>
        <v/>
      </c>
    </row>
    <row r="714" spans="1:22" x14ac:dyDescent="0.3">
      <c r="A714" s="6"/>
      <c r="B714" s="43"/>
      <c r="C714" s="67" t="str">
        <f>IFERROR(INDEX('Part Master'!$B$2:$B$1001,MATCH(A714,'Part Master'!$A$2:$A$1001,0)),"")</f>
        <v/>
      </c>
      <c r="D714" s="80" t="str">
        <f t="shared" si="99"/>
        <v/>
      </c>
      <c r="E714" s="68" t="str">
        <f>IFERROR(INDEX('Part Master'!$C$2:$C$1001,MATCH(A714,'Part Master'!$A$2:$A$1001,0)),"")</f>
        <v/>
      </c>
      <c r="F714" s="67" t="str">
        <f>IFERROR(INDEX('Part Master'!$D$2:$D$1001,MATCH(A714,'Part Master'!$A$2:$A$1001,0)),"")</f>
        <v/>
      </c>
      <c r="G714" s="78" t="str">
        <f>IFERROR(INDEX('Part Master'!$E$2:$E$1001,MATCH(A714,'Part Master'!$A$2:$A$1001,0)),"")</f>
        <v/>
      </c>
      <c r="H714" s="81" t="str">
        <f t="shared" si="100"/>
        <v/>
      </c>
      <c r="I714" s="67" t="str">
        <f>IFERROR(INDEX('Part Master'!$F$2:$F$1001,MATCH(A714,'Part Master'!$A$2:$A$1001,0)),"")</f>
        <v/>
      </c>
      <c r="J714" s="67" t="str">
        <f>IFERROR(INDEX('Part Master'!$G$2:$G$1001,MATCH(A714,'Part Master'!$A$2:$A$1001,0)),"")</f>
        <v/>
      </c>
      <c r="K714" s="78" t="str">
        <f>IFERROR(INDEX('Part Master'!$H$2:$H$1001,MATCH(A714,'Part Master'!$A$2:$A$1001,0)),"")</f>
        <v/>
      </c>
      <c r="L714" s="81" t="str">
        <f t="shared" si="101"/>
        <v/>
      </c>
      <c r="M714" s="67" t="str">
        <f>IFERROR(INDEX('Part Master'!$I$2:$I$1001,MATCH(A714,'Part Master'!$A$2:$A$1001,0)),"")</f>
        <v/>
      </c>
      <c r="N714" s="67" t="str">
        <f>IFERROR(INDEX('Part Master'!$J$2:$J$1001,MATCH(A714,'Part Master'!$A$2:$A$1001,0)),"")</f>
        <v/>
      </c>
      <c r="O714" s="78" t="str">
        <f>IFERROR(INDEX('Part Master'!$K$2:$K$1001,MATCH(A714,'Part Master'!$A$2:$A$1001,0)),"")</f>
        <v/>
      </c>
      <c r="P714" s="81" t="str">
        <f t="shared" si="102"/>
        <v/>
      </c>
      <c r="Q714" s="78" t="str">
        <f>IFERROR(INDEX('Part Master'!$L$2:$L$1001,MATCH(A714,'Part Master'!$A$2:$A$1001,0)),"")</f>
        <v/>
      </c>
      <c r="R714" s="81" t="str">
        <f t="shared" si="103"/>
        <v/>
      </c>
      <c r="S714" s="81" t="str">
        <f t="shared" si="104"/>
        <v/>
      </c>
      <c r="T714" s="82" t="str">
        <f t="shared" si="105"/>
        <v/>
      </c>
      <c r="U714" s="82" t="str">
        <f t="shared" si="106"/>
        <v/>
      </c>
      <c r="V714" s="82" t="str">
        <f t="shared" si="107"/>
        <v/>
      </c>
    </row>
    <row r="715" spans="1:22" x14ac:dyDescent="0.3">
      <c r="A715" s="6"/>
      <c r="B715" s="43"/>
      <c r="C715" s="67" t="str">
        <f>IFERROR(INDEX('Part Master'!$B$2:$B$1001,MATCH(A715,'Part Master'!$A$2:$A$1001,0)),"")</f>
        <v/>
      </c>
      <c r="D715" s="83" t="str">
        <f t="shared" si="99"/>
        <v/>
      </c>
      <c r="E715" s="68" t="str">
        <f>IFERROR(INDEX('Part Master'!$C$2:$C$1001,MATCH(A715,'Part Master'!$A$2:$A$1001,0)),"")</f>
        <v/>
      </c>
      <c r="F715" s="67" t="str">
        <f>IFERROR(INDEX('Part Master'!$D$2:$D$1001,MATCH(A715,'Part Master'!$A$2:$A$1001,0)),"")</f>
        <v/>
      </c>
      <c r="G715" s="78" t="str">
        <f>IFERROR(INDEX('Part Master'!$E$2:$E$1001,MATCH(A715,'Part Master'!$A$2:$A$1001,0)),"")</f>
        <v/>
      </c>
      <c r="H715" s="84" t="str">
        <f t="shared" si="100"/>
        <v/>
      </c>
      <c r="I715" s="67" t="str">
        <f>IFERROR(INDEX('Part Master'!$F$2:$F$1001,MATCH(A715,'Part Master'!$A$2:$A$1001,0)),"")</f>
        <v/>
      </c>
      <c r="J715" s="67" t="str">
        <f>IFERROR(INDEX('Part Master'!$G$2:$G$1001,MATCH(A715,'Part Master'!$A$2:$A$1001,0)),"")</f>
        <v/>
      </c>
      <c r="K715" s="78" t="str">
        <f>IFERROR(INDEX('Part Master'!$H$2:$H$1001,MATCH(A715,'Part Master'!$A$2:$A$1001,0)),"")</f>
        <v/>
      </c>
      <c r="L715" s="84" t="str">
        <f t="shared" si="101"/>
        <v/>
      </c>
      <c r="M715" s="67" t="str">
        <f>IFERROR(INDEX('Part Master'!$I$2:$I$1001,MATCH(A715,'Part Master'!$A$2:$A$1001,0)),"")</f>
        <v/>
      </c>
      <c r="N715" s="67" t="str">
        <f>IFERROR(INDEX('Part Master'!$J$2:$J$1001,MATCH(A715,'Part Master'!$A$2:$A$1001,0)),"")</f>
        <v/>
      </c>
      <c r="O715" s="78" t="str">
        <f>IFERROR(INDEX('Part Master'!$K$2:$K$1001,MATCH(A715,'Part Master'!$A$2:$A$1001,0)),"")</f>
        <v/>
      </c>
      <c r="P715" s="84" t="str">
        <f t="shared" si="102"/>
        <v/>
      </c>
      <c r="Q715" s="78" t="str">
        <f>IFERROR(INDEX('Part Master'!$L$2:$L$1001,MATCH(A715,'Part Master'!$A$2:$A$1001,0)),"")</f>
        <v/>
      </c>
      <c r="R715" s="84" t="str">
        <f t="shared" si="103"/>
        <v/>
      </c>
      <c r="S715" s="84" t="str">
        <f t="shared" si="104"/>
        <v/>
      </c>
      <c r="T715" s="82" t="str">
        <f t="shared" si="105"/>
        <v/>
      </c>
      <c r="U715" s="82" t="str">
        <f t="shared" si="106"/>
        <v/>
      </c>
      <c r="V715" s="82" t="str">
        <f t="shared" si="107"/>
        <v/>
      </c>
    </row>
    <row r="716" spans="1:22" x14ac:dyDescent="0.3">
      <c r="A716" s="6"/>
      <c r="B716" s="43"/>
      <c r="C716" s="67" t="str">
        <f>IFERROR(INDEX('Part Master'!$B$2:$B$1001,MATCH(A716,'Part Master'!$A$2:$A$1001,0)),"")</f>
        <v/>
      </c>
      <c r="D716" s="80" t="str">
        <f t="shared" si="99"/>
        <v/>
      </c>
      <c r="E716" s="68" t="str">
        <f>IFERROR(INDEX('Part Master'!$C$2:$C$1001,MATCH(A716,'Part Master'!$A$2:$A$1001,0)),"")</f>
        <v/>
      </c>
      <c r="F716" s="67" t="str">
        <f>IFERROR(INDEX('Part Master'!$D$2:$D$1001,MATCH(A716,'Part Master'!$A$2:$A$1001,0)),"")</f>
        <v/>
      </c>
      <c r="G716" s="78" t="str">
        <f>IFERROR(INDEX('Part Master'!$E$2:$E$1001,MATCH(A716,'Part Master'!$A$2:$A$1001,0)),"")</f>
        <v/>
      </c>
      <c r="H716" s="81" t="str">
        <f t="shared" si="100"/>
        <v/>
      </c>
      <c r="I716" s="67" t="str">
        <f>IFERROR(INDEX('Part Master'!$F$2:$F$1001,MATCH(A716,'Part Master'!$A$2:$A$1001,0)),"")</f>
        <v/>
      </c>
      <c r="J716" s="67" t="str">
        <f>IFERROR(INDEX('Part Master'!$G$2:$G$1001,MATCH(A716,'Part Master'!$A$2:$A$1001,0)),"")</f>
        <v/>
      </c>
      <c r="K716" s="78" t="str">
        <f>IFERROR(INDEX('Part Master'!$H$2:$H$1001,MATCH(A716,'Part Master'!$A$2:$A$1001,0)),"")</f>
        <v/>
      </c>
      <c r="L716" s="81" t="str">
        <f t="shared" si="101"/>
        <v/>
      </c>
      <c r="M716" s="67" t="str">
        <f>IFERROR(INDEX('Part Master'!$I$2:$I$1001,MATCH(A716,'Part Master'!$A$2:$A$1001,0)),"")</f>
        <v/>
      </c>
      <c r="N716" s="67" t="str">
        <f>IFERROR(INDEX('Part Master'!$J$2:$J$1001,MATCH(A716,'Part Master'!$A$2:$A$1001,0)),"")</f>
        <v/>
      </c>
      <c r="O716" s="78" t="str">
        <f>IFERROR(INDEX('Part Master'!$K$2:$K$1001,MATCH(A716,'Part Master'!$A$2:$A$1001,0)),"")</f>
        <v/>
      </c>
      <c r="P716" s="81" t="str">
        <f t="shared" si="102"/>
        <v/>
      </c>
      <c r="Q716" s="78" t="str">
        <f>IFERROR(INDEX('Part Master'!$L$2:$L$1001,MATCH(A716,'Part Master'!$A$2:$A$1001,0)),"")</f>
        <v/>
      </c>
      <c r="R716" s="81" t="str">
        <f t="shared" si="103"/>
        <v/>
      </c>
      <c r="S716" s="81" t="str">
        <f t="shared" si="104"/>
        <v/>
      </c>
      <c r="T716" s="82" t="str">
        <f t="shared" si="105"/>
        <v/>
      </c>
      <c r="U716" s="82" t="str">
        <f t="shared" si="106"/>
        <v/>
      </c>
      <c r="V716" s="82" t="str">
        <f t="shared" si="107"/>
        <v/>
      </c>
    </row>
    <row r="717" spans="1:22" x14ac:dyDescent="0.3">
      <c r="A717" s="6"/>
      <c r="B717" s="43"/>
      <c r="C717" s="67" t="str">
        <f>IFERROR(INDEX('Part Master'!$B$2:$B$1001,MATCH(A717,'Part Master'!$A$2:$A$1001,0)),"")</f>
        <v/>
      </c>
      <c r="D717" s="83" t="str">
        <f t="shared" si="99"/>
        <v/>
      </c>
      <c r="E717" s="68" t="str">
        <f>IFERROR(INDEX('Part Master'!$C$2:$C$1001,MATCH(A717,'Part Master'!$A$2:$A$1001,0)),"")</f>
        <v/>
      </c>
      <c r="F717" s="67" t="str">
        <f>IFERROR(INDEX('Part Master'!$D$2:$D$1001,MATCH(A717,'Part Master'!$A$2:$A$1001,0)),"")</f>
        <v/>
      </c>
      <c r="G717" s="78" t="str">
        <f>IFERROR(INDEX('Part Master'!$E$2:$E$1001,MATCH(A717,'Part Master'!$A$2:$A$1001,0)),"")</f>
        <v/>
      </c>
      <c r="H717" s="84" t="str">
        <f t="shared" si="100"/>
        <v/>
      </c>
      <c r="I717" s="67" t="str">
        <f>IFERROR(INDEX('Part Master'!$F$2:$F$1001,MATCH(A717,'Part Master'!$A$2:$A$1001,0)),"")</f>
        <v/>
      </c>
      <c r="J717" s="67" t="str">
        <f>IFERROR(INDEX('Part Master'!$G$2:$G$1001,MATCH(A717,'Part Master'!$A$2:$A$1001,0)),"")</f>
        <v/>
      </c>
      <c r="K717" s="78" t="str">
        <f>IFERROR(INDEX('Part Master'!$H$2:$H$1001,MATCH(A717,'Part Master'!$A$2:$A$1001,0)),"")</f>
        <v/>
      </c>
      <c r="L717" s="84" t="str">
        <f t="shared" si="101"/>
        <v/>
      </c>
      <c r="M717" s="67" t="str">
        <f>IFERROR(INDEX('Part Master'!$I$2:$I$1001,MATCH(A717,'Part Master'!$A$2:$A$1001,0)),"")</f>
        <v/>
      </c>
      <c r="N717" s="67" t="str">
        <f>IFERROR(INDEX('Part Master'!$J$2:$J$1001,MATCH(A717,'Part Master'!$A$2:$A$1001,0)),"")</f>
        <v/>
      </c>
      <c r="O717" s="78" t="str">
        <f>IFERROR(INDEX('Part Master'!$K$2:$K$1001,MATCH(A717,'Part Master'!$A$2:$A$1001,0)),"")</f>
        <v/>
      </c>
      <c r="P717" s="84" t="str">
        <f t="shared" si="102"/>
        <v/>
      </c>
      <c r="Q717" s="78" t="str">
        <f>IFERROR(INDEX('Part Master'!$L$2:$L$1001,MATCH(A717,'Part Master'!$A$2:$A$1001,0)),"")</f>
        <v/>
      </c>
      <c r="R717" s="84" t="str">
        <f t="shared" si="103"/>
        <v/>
      </c>
      <c r="S717" s="84" t="str">
        <f t="shared" si="104"/>
        <v/>
      </c>
      <c r="T717" s="82" t="str">
        <f t="shared" si="105"/>
        <v/>
      </c>
      <c r="U717" s="82" t="str">
        <f t="shared" si="106"/>
        <v/>
      </c>
      <c r="V717" s="82" t="str">
        <f t="shared" si="107"/>
        <v/>
      </c>
    </row>
    <row r="718" spans="1:22" x14ac:dyDescent="0.3">
      <c r="A718" s="6"/>
      <c r="B718" s="43"/>
      <c r="C718" s="67" t="str">
        <f>IFERROR(INDEX('Part Master'!$B$2:$B$1001,MATCH(A718,'Part Master'!$A$2:$A$1001,0)),"")</f>
        <v/>
      </c>
      <c r="D718" s="80" t="str">
        <f t="shared" si="99"/>
        <v/>
      </c>
      <c r="E718" s="68" t="str">
        <f>IFERROR(INDEX('Part Master'!$C$2:$C$1001,MATCH(A718,'Part Master'!$A$2:$A$1001,0)),"")</f>
        <v/>
      </c>
      <c r="F718" s="67" t="str">
        <f>IFERROR(INDEX('Part Master'!$D$2:$D$1001,MATCH(A718,'Part Master'!$A$2:$A$1001,0)),"")</f>
        <v/>
      </c>
      <c r="G718" s="78" t="str">
        <f>IFERROR(INDEX('Part Master'!$E$2:$E$1001,MATCH(A718,'Part Master'!$A$2:$A$1001,0)),"")</f>
        <v/>
      </c>
      <c r="H718" s="81" t="str">
        <f t="shared" si="100"/>
        <v/>
      </c>
      <c r="I718" s="67" t="str">
        <f>IFERROR(INDEX('Part Master'!$F$2:$F$1001,MATCH(A718,'Part Master'!$A$2:$A$1001,0)),"")</f>
        <v/>
      </c>
      <c r="J718" s="67" t="str">
        <f>IFERROR(INDEX('Part Master'!$G$2:$G$1001,MATCH(A718,'Part Master'!$A$2:$A$1001,0)),"")</f>
        <v/>
      </c>
      <c r="K718" s="78" t="str">
        <f>IFERROR(INDEX('Part Master'!$H$2:$H$1001,MATCH(A718,'Part Master'!$A$2:$A$1001,0)),"")</f>
        <v/>
      </c>
      <c r="L718" s="81" t="str">
        <f t="shared" si="101"/>
        <v/>
      </c>
      <c r="M718" s="67" t="str">
        <f>IFERROR(INDEX('Part Master'!$I$2:$I$1001,MATCH(A718,'Part Master'!$A$2:$A$1001,0)),"")</f>
        <v/>
      </c>
      <c r="N718" s="67" t="str">
        <f>IFERROR(INDEX('Part Master'!$J$2:$J$1001,MATCH(A718,'Part Master'!$A$2:$A$1001,0)),"")</f>
        <v/>
      </c>
      <c r="O718" s="78" t="str">
        <f>IFERROR(INDEX('Part Master'!$K$2:$K$1001,MATCH(A718,'Part Master'!$A$2:$A$1001,0)),"")</f>
        <v/>
      </c>
      <c r="P718" s="81" t="str">
        <f t="shared" si="102"/>
        <v/>
      </c>
      <c r="Q718" s="78" t="str">
        <f>IFERROR(INDEX('Part Master'!$L$2:$L$1001,MATCH(A718,'Part Master'!$A$2:$A$1001,0)),"")</f>
        <v/>
      </c>
      <c r="R718" s="81" t="str">
        <f t="shared" si="103"/>
        <v/>
      </c>
      <c r="S718" s="81" t="str">
        <f t="shared" si="104"/>
        <v/>
      </c>
      <c r="T718" s="82" t="str">
        <f t="shared" si="105"/>
        <v/>
      </c>
      <c r="U718" s="82" t="str">
        <f t="shared" si="106"/>
        <v/>
      </c>
      <c r="V718" s="82" t="str">
        <f t="shared" si="107"/>
        <v/>
      </c>
    </row>
    <row r="719" spans="1:22" x14ac:dyDescent="0.3">
      <c r="A719" s="6"/>
      <c r="B719" s="43"/>
      <c r="C719" s="67" t="str">
        <f>IFERROR(INDEX('Part Master'!$B$2:$B$1001,MATCH(A719,'Part Master'!$A$2:$A$1001,0)),"")</f>
        <v/>
      </c>
      <c r="D719" s="83" t="str">
        <f t="shared" si="99"/>
        <v/>
      </c>
      <c r="E719" s="68" t="str">
        <f>IFERROR(INDEX('Part Master'!$C$2:$C$1001,MATCH(A719,'Part Master'!$A$2:$A$1001,0)),"")</f>
        <v/>
      </c>
      <c r="F719" s="67" t="str">
        <f>IFERROR(INDEX('Part Master'!$D$2:$D$1001,MATCH(A719,'Part Master'!$A$2:$A$1001,0)),"")</f>
        <v/>
      </c>
      <c r="G719" s="78" t="str">
        <f>IFERROR(INDEX('Part Master'!$E$2:$E$1001,MATCH(A719,'Part Master'!$A$2:$A$1001,0)),"")</f>
        <v/>
      </c>
      <c r="H719" s="84" t="str">
        <f t="shared" si="100"/>
        <v/>
      </c>
      <c r="I719" s="67" t="str">
        <f>IFERROR(INDEX('Part Master'!$F$2:$F$1001,MATCH(A719,'Part Master'!$A$2:$A$1001,0)),"")</f>
        <v/>
      </c>
      <c r="J719" s="67" t="str">
        <f>IFERROR(INDEX('Part Master'!$G$2:$G$1001,MATCH(A719,'Part Master'!$A$2:$A$1001,0)),"")</f>
        <v/>
      </c>
      <c r="K719" s="78" t="str">
        <f>IFERROR(INDEX('Part Master'!$H$2:$H$1001,MATCH(A719,'Part Master'!$A$2:$A$1001,0)),"")</f>
        <v/>
      </c>
      <c r="L719" s="84" t="str">
        <f t="shared" si="101"/>
        <v/>
      </c>
      <c r="M719" s="67" t="str">
        <f>IFERROR(INDEX('Part Master'!$I$2:$I$1001,MATCH(A719,'Part Master'!$A$2:$A$1001,0)),"")</f>
        <v/>
      </c>
      <c r="N719" s="67" t="str">
        <f>IFERROR(INDEX('Part Master'!$J$2:$J$1001,MATCH(A719,'Part Master'!$A$2:$A$1001,0)),"")</f>
        <v/>
      </c>
      <c r="O719" s="78" t="str">
        <f>IFERROR(INDEX('Part Master'!$K$2:$K$1001,MATCH(A719,'Part Master'!$A$2:$A$1001,0)),"")</f>
        <v/>
      </c>
      <c r="P719" s="84" t="str">
        <f t="shared" si="102"/>
        <v/>
      </c>
      <c r="Q719" s="78" t="str">
        <f>IFERROR(INDEX('Part Master'!$L$2:$L$1001,MATCH(A719,'Part Master'!$A$2:$A$1001,0)),"")</f>
        <v/>
      </c>
      <c r="R719" s="84" t="str">
        <f t="shared" si="103"/>
        <v/>
      </c>
      <c r="S719" s="84" t="str">
        <f t="shared" si="104"/>
        <v/>
      </c>
      <c r="T719" s="82" t="str">
        <f t="shared" si="105"/>
        <v/>
      </c>
      <c r="U719" s="82" t="str">
        <f t="shared" si="106"/>
        <v/>
      </c>
      <c r="V719" s="82" t="str">
        <f t="shared" si="107"/>
        <v/>
      </c>
    </row>
    <row r="720" spans="1:22" x14ac:dyDescent="0.3">
      <c r="A720" s="6"/>
      <c r="B720" s="43"/>
      <c r="C720" s="67" t="str">
        <f>IFERROR(INDEX('Part Master'!$B$2:$B$1001,MATCH(A720,'Part Master'!$A$2:$A$1001,0)),"")</f>
        <v/>
      </c>
      <c r="D720" s="80" t="str">
        <f t="shared" si="99"/>
        <v/>
      </c>
      <c r="E720" s="68" t="str">
        <f>IFERROR(INDEX('Part Master'!$C$2:$C$1001,MATCH(A720,'Part Master'!$A$2:$A$1001,0)),"")</f>
        <v/>
      </c>
      <c r="F720" s="67" t="str">
        <f>IFERROR(INDEX('Part Master'!$D$2:$D$1001,MATCH(A720,'Part Master'!$A$2:$A$1001,0)),"")</f>
        <v/>
      </c>
      <c r="G720" s="78" t="str">
        <f>IFERROR(INDEX('Part Master'!$E$2:$E$1001,MATCH(A720,'Part Master'!$A$2:$A$1001,0)),"")</f>
        <v/>
      </c>
      <c r="H720" s="81" t="str">
        <f t="shared" si="100"/>
        <v/>
      </c>
      <c r="I720" s="67" t="str">
        <f>IFERROR(INDEX('Part Master'!$F$2:$F$1001,MATCH(A720,'Part Master'!$A$2:$A$1001,0)),"")</f>
        <v/>
      </c>
      <c r="J720" s="67" t="str">
        <f>IFERROR(INDEX('Part Master'!$G$2:$G$1001,MATCH(A720,'Part Master'!$A$2:$A$1001,0)),"")</f>
        <v/>
      </c>
      <c r="K720" s="78" t="str">
        <f>IFERROR(INDEX('Part Master'!$H$2:$H$1001,MATCH(A720,'Part Master'!$A$2:$A$1001,0)),"")</f>
        <v/>
      </c>
      <c r="L720" s="81" t="str">
        <f t="shared" si="101"/>
        <v/>
      </c>
      <c r="M720" s="67" t="str">
        <f>IFERROR(INDEX('Part Master'!$I$2:$I$1001,MATCH(A720,'Part Master'!$A$2:$A$1001,0)),"")</f>
        <v/>
      </c>
      <c r="N720" s="67" t="str">
        <f>IFERROR(INDEX('Part Master'!$J$2:$J$1001,MATCH(A720,'Part Master'!$A$2:$A$1001,0)),"")</f>
        <v/>
      </c>
      <c r="O720" s="78" t="str">
        <f>IFERROR(INDEX('Part Master'!$K$2:$K$1001,MATCH(A720,'Part Master'!$A$2:$A$1001,0)),"")</f>
        <v/>
      </c>
      <c r="P720" s="81" t="str">
        <f t="shared" si="102"/>
        <v/>
      </c>
      <c r="Q720" s="78" t="str">
        <f>IFERROR(INDEX('Part Master'!$L$2:$L$1001,MATCH(A720,'Part Master'!$A$2:$A$1001,0)),"")</f>
        <v/>
      </c>
      <c r="R720" s="81" t="str">
        <f t="shared" si="103"/>
        <v/>
      </c>
      <c r="S720" s="81" t="str">
        <f t="shared" si="104"/>
        <v/>
      </c>
      <c r="T720" s="82" t="str">
        <f t="shared" si="105"/>
        <v/>
      </c>
      <c r="U720" s="82" t="str">
        <f t="shared" si="106"/>
        <v/>
      </c>
      <c r="V720" s="82" t="str">
        <f t="shared" si="107"/>
        <v/>
      </c>
    </row>
    <row r="721" spans="1:22" x14ac:dyDescent="0.3">
      <c r="A721" s="6"/>
      <c r="B721" s="43"/>
      <c r="C721" s="67" t="str">
        <f>IFERROR(INDEX('Part Master'!$B$2:$B$1001,MATCH(A721,'Part Master'!$A$2:$A$1001,0)),"")</f>
        <v/>
      </c>
      <c r="D721" s="83" t="str">
        <f t="shared" si="99"/>
        <v/>
      </c>
      <c r="E721" s="68" t="str">
        <f>IFERROR(INDEX('Part Master'!$C$2:$C$1001,MATCH(A721,'Part Master'!$A$2:$A$1001,0)),"")</f>
        <v/>
      </c>
      <c r="F721" s="67" t="str">
        <f>IFERROR(INDEX('Part Master'!$D$2:$D$1001,MATCH(A721,'Part Master'!$A$2:$A$1001,0)),"")</f>
        <v/>
      </c>
      <c r="G721" s="78" t="str">
        <f>IFERROR(INDEX('Part Master'!$E$2:$E$1001,MATCH(A721,'Part Master'!$A$2:$A$1001,0)),"")</f>
        <v/>
      </c>
      <c r="H721" s="84" t="str">
        <f t="shared" si="100"/>
        <v/>
      </c>
      <c r="I721" s="67" t="str">
        <f>IFERROR(INDEX('Part Master'!$F$2:$F$1001,MATCH(A721,'Part Master'!$A$2:$A$1001,0)),"")</f>
        <v/>
      </c>
      <c r="J721" s="67" t="str">
        <f>IFERROR(INDEX('Part Master'!$G$2:$G$1001,MATCH(A721,'Part Master'!$A$2:$A$1001,0)),"")</f>
        <v/>
      </c>
      <c r="K721" s="78" t="str">
        <f>IFERROR(INDEX('Part Master'!$H$2:$H$1001,MATCH(A721,'Part Master'!$A$2:$A$1001,0)),"")</f>
        <v/>
      </c>
      <c r="L721" s="84" t="str">
        <f t="shared" si="101"/>
        <v/>
      </c>
      <c r="M721" s="67" t="str">
        <f>IFERROR(INDEX('Part Master'!$I$2:$I$1001,MATCH(A721,'Part Master'!$A$2:$A$1001,0)),"")</f>
        <v/>
      </c>
      <c r="N721" s="67" t="str">
        <f>IFERROR(INDEX('Part Master'!$J$2:$J$1001,MATCH(A721,'Part Master'!$A$2:$A$1001,0)),"")</f>
        <v/>
      </c>
      <c r="O721" s="78" t="str">
        <f>IFERROR(INDEX('Part Master'!$K$2:$K$1001,MATCH(A721,'Part Master'!$A$2:$A$1001,0)),"")</f>
        <v/>
      </c>
      <c r="P721" s="84" t="str">
        <f t="shared" si="102"/>
        <v/>
      </c>
      <c r="Q721" s="78" t="str">
        <f>IFERROR(INDEX('Part Master'!$L$2:$L$1001,MATCH(A721,'Part Master'!$A$2:$A$1001,0)),"")</f>
        <v/>
      </c>
      <c r="R721" s="84" t="str">
        <f t="shared" si="103"/>
        <v/>
      </c>
      <c r="S721" s="84" t="str">
        <f t="shared" si="104"/>
        <v/>
      </c>
      <c r="T721" s="82" t="str">
        <f t="shared" si="105"/>
        <v/>
      </c>
      <c r="U721" s="82" t="str">
        <f t="shared" si="106"/>
        <v/>
      </c>
      <c r="V721" s="82" t="str">
        <f t="shared" si="107"/>
        <v/>
      </c>
    </row>
    <row r="722" spans="1:22" x14ac:dyDescent="0.3">
      <c r="A722" s="6"/>
      <c r="B722" s="43"/>
      <c r="C722" s="67" t="str">
        <f>IFERROR(INDEX('Part Master'!$B$2:$B$1001,MATCH(A722,'Part Master'!$A$2:$A$1001,0)),"")</f>
        <v/>
      </c>
      <c r="D722" s="80" t="str">
        <f t="shared" si="99"/>
        <v/>
      </c>
      <c r="E722" s="68" t="str">
        <f>IFERROR(INDEX('Part Master'!$C$2:$C$1001,MATCH(A722,'Part Master'!$A$2:$A$1001,0)),"")</f>
        <v/>
      </c>
      <c r="F722" s="67" t="str">
        <f>IFERROR(INDEX('Part Master'!$D$2:$D$1001,MATCH(A722,'Part Master'!$A$2:$A$1001,0)),"")</f>
        <v/>
      </c>
      <c r="G722" s="78" t="str">
        <f>IFERROR(INDEX('Part Master'!$E$2:$E$1001,MATCH(A722,'Part Master'!$A$2:$A$1001,0)),"")</f>
        <v/>
      </c>
      <c r="H722" s="81" t="str">
        <f t="shared" si="100"/>
        <v/>
      </c>
      <c r="I722" s="67" t="str">
        <f>IFERROR(INDEX('Part Master'!$F$2:$F$1001,MATCH(A722,'Part Master'!$A$2:$A$1001,0)),"")</f>
        <v/>
      </c>
      <c r="J722" s="67" t="str">
        <f>IFERROR(INDEX('Part Master'!$G$2:$G$1001,MATCH(A722,'Part Master'!$A$2:$A$1001,0)),"")</f>
        <v/>
      </c>
      <c r="K722" s="78" t="str">
        <f>IFERROR(INDEX('Part Master'!$H$2:$H$1001,MATCH(A722,'Part Master'!$A$2:$A$1001,0)),"")</f>
        <v/>
      </c>
      <c r="L722" s="81" t="str">
        <f t="shared" si="101"/>
        <v/>
      </c>
      <c r="M722" s="67" t="str">
        <f>IFERROR(INDEX('Part Master'!$I$2:$I$1001,MATCH(A722,'Part Master'!$A$2:$A$1001,0)),"")</f>
        <v/>
      </c>
      <c r="N722" s="67" t="str">
        <f>IFERROR(INDEX('Part Master'!$J$2:$J$1001,MATCH(A722,'Part Master'!$A$2:$A$1001,0)),"")</f>
        <v/>
      </c>
      <c r="O722" s="78" t="str">
        <f>IFERROR(INDEX('Part Master'!$K$2:$K$1001,MATCH(A722,'Part Master'!$A$2:$A$1001,0)),"")</f>
        <v/>
      </c>
      <c r="P722" s="81" t="str">
        <f t="shared" si="102"/>
        <v/>
      </c>
      <c r="Q722" s="78" t="str">
        <f>IFERROR(INDEX('Part Master'!$L$2:$L$1001,MATCH(A722,'Part Master'!$A$2:$A$1001,0)),"")</f>
        <v/>
      </c>
      <c r="R722" s="81" t="str">
        <f t="shared" si="103"/>
        <v/>
      </c>
      <c r="S722" s="81" t="str">
        <f t="shared" si="104"/>
        <v/>
      </c>
      <c r="T722" s="82" t="str">
        <f t="shared" si="105"/>
        <v/>
      </c>
      <c r="U722" s="82" t="str">
        <f t="shared" si="106"/>
        <v/>
      </c>
      <c r="V722" s="82" t="str">
        <f t="shared" si="107"/>
        <v/>
      </c>
    </row>
    <row r="723" spans="1:22" x14ac:dyDescent="0.3">
      <c r="A723" s="6"/>
      <c r="B723" s="43"/>
      <c r="C723" s="67" t="str">
        <f>IFERROR(INDEX('Part Master'!$B$2:$B$1001,MATCH(A723,'Part Master'!$A$2:$A$1001,0)),"")</f>
        <v/>
      </c>
      <c r="D723" s="83" t="str">
        <f t="shared" si="99"/>
        <v/>
      </c>
      <c r="E723" s="68" t="str">
        <f>IFERROR(INDEX('Part Master'!$C$2:$C$1001,MATCH(A723,'Part Master'!$A$2:$A$1001,0)),"")</f>
        <v/>
      </c>
      <c r="F723" s="67" t="str">
        <f>IFERROR(INDEX('Part Master'!$D$2:$D$1001,MATCH(A723,'Part Master'!$A$2:$A$1001,0)),"")</f>
        <v/>
      </c>
      <c r="G723" s="78" t="str">
        <f>IFERROR(INDEX('Part Master'!$E$2:$E$1001,MATCH(A723,'Part Master'!$A$2:$A$1001,0)),"")</f>
        <v/>
      </c>
      <c r="H723" s="84" t="str">
        <f t="shared" si="100"/>
        <v/>
      </c>
      <c r="I723" s="67" t="str">
        <f>IFERROR(INDEX('Part Master'!$F$2:$F$1001,MATCH(A723,'Part Master'!$A$2:$A$1001,0)),"")</f>
        <v/>
      </c>
      <c r="J723" s="67" t="str">
        <f>IFERROR(INDEX('Part Master'!$G$2:$G$1001,MATCH(A723,'Part Master'!$A$2:$A$1001,0)),"")</f>
        <v/>
      </c>
      <c r="K723" s="78" t="str">
        <f>IFERROR(INDEX('Part Master'!$H$2:$H$1001,MATCH(A723,'Part Master'!$A$2:$A$1001,0)),"")</f>
        <v/>
      </c>
      <c r="L723" s="84" t="str">
        <f t="shared" si="101"/>
        <v/>
      </c>
      <c r="M723" s="67" t="str">
        <f>IFERROR(INDEX('Part Master'!$I$2:$I$1001,MATCH(A723,'Part Master'!$A$2:$A$1001,0)),"")</f>
        <v/>
      </c>
      <c r="N723" s="67" t="str">
        <f>IFERROR(INDEX('Part Master'!$J$2:$J$1001,MATCH(A723,'Part Master'!$A$2:$A$1001,0)),"")</f>
        <v/>
      </c>
      <c r="O723" s="78" t="str">
        <f>IFERROR(INDEX('Part Master'!$K$2:$K$1001,MATCH(A723,'Part Master'!$A$2:$A$1001,0)),"")</f>
        <v/>
      </c>
      <c r="P723" s="84" t="str">
        <f t="shared" si="102"/>
        <v/>
      </c>
      <c r="Q723" s="78" t="str">
        <f>IFERROR(INDEX('Part Master'!$L$2:$L$1001,MATCH(A723,'Part Master'!$A$2:$A$1001,0)),"")</f>
        <v/>
      </c>
      <c r="R723" s="84" t="str">
        <f t="shared" si="103"/>
        <v/>
      </c>
      <c r="S723" s="84" t="str">
        <f t="shared" si="104"/>
        <v/>
      </c>
      <c r="T723" s="82" t="str">
        <f t="shared" si="105"/>
        <v/>
      </c>
      <c r="U723" s="82" t="str">
        <f t="shared" si="106"/>
        <v/>
      </c>
      <c r="V723" s="82" t="str">
        <f t="shared" si="107"/>
        <v/>
      </c>
    </row>
    <row r="724" spans="1:22" x14ac:dyDescent="0.3">
      <c r="A724" s="6"/>
      <c r="B724" s="43"/>
      <c r="C724" s="67" t="str">
        <f>IFERROR(INDEX('Part Master'!$B$2:$B$1001,MATCH(A724,'Part Master'!$A$2:$A$1001,0)),"")</f>
        <v/>
      </c>
      <c r="D724" s="80" t="str">
        <f t="shared" si="99"/>
        <v/>
      </c>
      <c r="E724" s="68" t="str">
        <f>IFERROR(INDEX('Part Master'!$C$2:$C$1001,MATCH(A724,'Part Master'!$A$2:$A$1001,0)),"")</f>
        <v/>
      </c>
      <c r="F724" s="67" t="str">
        <f>IFERROR(INDEX('Part Master'!$D$2:$D$1001,MATCH(A724,'Part Master'!$A$2:$A$1001,0)),"")</f>
        <v/>
      </c>
      <c r="G724" s="78" t="str">
        <f>IFERROR(INDEX('Part Master'!$E$2:$E$1001,MATCH(A724,'Part Master'!$A$2:$A$1001,0)),"")</f>
        <v/>
      </c>
      <c r="H724" s="81" t="str">
        <f t="shared" si="100"/>
        <v/>
      </c>
      <c r="I724" s="67" t="str">
        <f>IFERROR(INDEX('Part Master'!$F$2:$F$1001,MATCH(A724,'Part Master'!$A$2:$A$1001,0)),"")</f>
        <v/>
      </c>
      <c r="J724" s="67" t="str">
        <f>IFERROR(INDEX('Part Master'!$G$2:$G$1001,MATCH(A724,'Part Master'!$A$2:$A$1001,0)),"")</f>
        <v/>
      </c>
      <c r="K724" s="78" t="str">
        <f>IFERROR(INDEX('Part Master'!$H$2:$H$1001,MATCH(A724,'Part Master'!$A$2:$A$1001,0)),"")</f>
        <v/>
      </c>
      <c r="L724" s="81" t="str">
        <f t="shared" si="101"/>
        <v/>
      </c>
      <c r="M724" s="67" t="str">
        <f>IFERROR(INDEX('Part Master'!$I$2:$I$1001,MATCH(A724,'Part Master'!$A$2:$A$1001,0)),"")</f>
        <v/>
      </c>
      <c r="N724" s="67" t="str">
        <f>IFERROR(INDEX('Part Master'!$J$2:$J$1001,MATCH(A724,'Part Master'!$A$2:$A$1001,0)),"")</f>
        <v/>
      </c>
      <c r="O724" s="78" t="str">
        <f>IFERROR(INDEX('Part Master'!$K$2:$K$1001,MATCH(A724,'Part Master'!$A$2:$A$1001,0)),"")</f>
        <v/>
      </c>
      <c r="P724" s="81" t="str">
        <f t="shared" si="102"/>
        <v/>
      </c>
      <c r="Q724" s="78" t="str">
        <f>IFERROR(INDEX('Part Master'!$L$2:$L$1001,MATCH(A724,'Part Master'!$A$2:$A$1001,0)),"")</f>
        <v/>
      </c>
      <c r="R724" s="81" t="str">
        <f t="shared" si="103"/>
        <v/>
      </c>
      <c r="S724" s="81" t="str">
        <f t="shared" si="104"/>
        <v/>
      </c>
      <c r="T724" s="82" t="str">
        <f t="shared" si="105"/>
        <v/>
      </c>
      <c r="U724" s="82" t="str">
        <f t="shared" si="106"/>
        <v/>
      </c>
      <c r="V724" s="82" t="str">
        <f t="shared" si="107"/>
        <v/>
      </c>
    </row>
    <row r="725" spans="1:22" x14ac:dyDescent="0.3">
      <c r="A725" s="6"/>
      <c r="B725" s="43"/>
      <c r="C725" s="67" t="str">
        <f>IFERROR(INDEX('Part Master'!$B$2:$B$1001,MATCH(A725,'Part Master'!$A$2:$A$1001,0)),"")</f>
        <v/>
      </c>
      <c r="D725" s="83" t="str">
        <f t="shared" si="99"/>
        <v/>
      </c>
      <c r="E725" s="68" t="str">
        <f>IFERROR(INDEX('Part Master'!$C$2:$C$1001,MATCH(A725,'Part Master'!$A$2:$A$1001,0)),"")</f>
        <v/>
      </c>
      <c r="F725" s="67" t="str">
        <f>IFERROR(INDEX('Part Master'!$D$2:$D$1001,MATCH(A725,'Part Master'!$A$2:$A$1001,0)),"")</f>
        <v/>
      </c>
      <c r="G725" s="78" t="str">
        <f>IFERROR(INDEX('Part Master'!$E$2:$E$1001,MATCH(A725,'Part Master'!$A$2:$A$1001,0)),"")</f>
        <v/>
      </c>
      <c r="H725" s="84" t="str">
        <f t="shared" si="100"/>
        <v/>
      </c>
      <c r="I725" s="67" t="str">
        <f>IFERROR(INDEX('Part Master'!$F$2:$F$1001,MATCH(A725,'Part Master'!$A$2:$A$1001,0)),"")</f>
        <v/>
      </c>
      <c r="J725" s="67" t="str">
        <f>IFERROR(INDEX('Part Master'!$G$2:$G$1001,MATCH(A725,'Part Master'!$A$2:$A$1001,0)),"")</f>
        <v/>
      </c>
      <c r="K725" s="78" t="str">
        <f>IFERROR(INDEX('Part Master'!$H$2:$H$1001,MATCH(A725,'Part Master'!$A$2:$A$1001,0)),"")</f>
        <v/>
      </c>
      <c r="L725" s="84" t="str">
        <f t="shared" si="101"/>
        <v/>
      </c>
      <c r="M725" s="67" t="str">
        <f>IFERROR(INDEX('Part Master'!$I$2:$I$1001,MATCH(A725,'Part Master'!$A$2:$A$1001,0)),"")</f>
        <v/>
      </c>
      <c r="N725" s="67" t="str">
        <f>IFERROR(INDEX('Part Master'!$J$2:$J$1001,MATCH(A725,'Part Master'!$A$2:$A$1001,0)),"")</f>
        <v/>
      </c>
      <c r="O725" s="78" t="str">
        <f>IFERROR(INDEX('Part Master'!$K$2:$K$1001,MATCH(A725,'Part Master'!$A$2:$A$1001,0)),"")</f>
        <v/>
      </c>
      <c r="P725" s="84" t="str">
        <f t="shared" si="102"/>
        <v/>
      </c>
      <c r="Q725" s="78" t="str">
        <f>IFERROR(INDEX('Part Master'!$L$2:$L$1001,MATCH(A725,'Part Master'!$A$2:$A$1001,0)),"")</f>
        <v/>
      </c>
      <c r="R725" s="84" t="str">
        <f t="shared" si="103"/>
        <v/>
      </c>
      <c r="S725" s="84" t="str">
        <f t="shared" si="104"/>
        <v/>
      </c>
      <c r="T725" s="82" t="str">
        <f t="shared" si="105"/>
        <v/>
      </c>
      <c r="U725" s="82" t="str">
        <f t="shared" si="106"/>
        <v/>
      </c>
      <c r="V725" s="82" t="str">
        <f t="shared" si="107"/>
        <v/>
      </c>
    </row>
    <row r="726" spans="1:22" x14ac:dyDescent="0.3">
      <c r="A726" s="6"/>
      <c r="B726" s="43"/>
      <c r="C726" s="67" t="str">
        <f>IFERROR(INDEX('Part Master'!$B$2:$B$1001,MATCH(A726,'Part Master'!$A$2:$A$1001,0)),"")</f>
        <v/>
      </c>
      <c r="D726" s="80" t="str">
        <f t="shared" si="99"/>
        <v/>
      </c>
      <c r="E726" s="68" t="str">
        <f>IFERROR(INDEX('Part Master'!$C$2:$C$1001,MATCH(A726,'Part Master'!$A$2:$A$1001,0)),"")</f>
        <v/>
      </c>
      <c r="F726" s="67" t="str">
        <f>IFERROR(INDEX('Part Master'!$D$2:$D$1001,MATCH(A726,'Part Master'!$A$2:$A$1001,0)),"")</f>
        <v/>
      </c>
      <c r="G726" s="78" t="str">
        <f>IFERROR(INDEX('Part Master'!$E$2:$E$1001,MATCH(A726,'Part Master'!$A$2:$A$1001,0)),"")</f>
        <v/>
      </c>
      <c r="H726" s="81" t="str">
        <f t="shared" si="100"/>
        <v/>
      </c>
      <c r="I726" s="67" t="str">
        <f>IFERROR(INDEX('Part Master'!$F$2:$F$1001,MATCH(A726,'Part Master'!$A$2:$A$1001,0)),"")</f>
        <v/>
      </c>
      <c r="J726" s="67" t="str">
        <f>IFERROR(INDEX('Part Master'!$G$2:$G$1001,MATCH(A726,'Part Master'!$A$2:$A$1001,0)),"")</f>
        <v/>
      </c>
      <c r="K726" s="78" t="str">
        <f>IFERROR(INDEX('Part Master'!$H$2:$H$1001,MATCH(A726,'Part Master'!$A$2:$A$1001,0)),"")</f>
        <v/>
      </c>
      <c r="L726" s="81" t="str">
        <f t="shared" si="101"/>
        <v/>
      </c>
      <c r="M726" s="67" t="str">
        <f>IFERROR(INDEX('Part Master'!$I$2:$I$1001,MATCH(A726,'Part Master'!$A$2:$A$1001,0)),"")</f>
        <v/>
      </c>
      <c r="N726" s="67" t="str">
        <f>IFERROR(INDEX('Part Master'!$J$2:$J$1001,MATCH(A726,'Part Master'!$A$2:$A$1001,0)),"")</f>
        <v/>
      </c>
      <c r="O726" s="78" t="str">
        <f>IFERROR(INDEX('Part Master'!$K$2:$K$1001,MATCH(A726,'Part Master'!$A$2:$A$1001,0)),"")</f>
        <v/>
      </c>
      <c r="P726" s="81" t="str">
        <f t="shared" si="102"/>
        <v/>
      </c>
      <c r="Q726" s="78" t="str">
        <f>IFERROR(INDEX('Part Master'!$L$2:$L$1001,MATCH(A726,'Part Master'!$A$2:$A$1001,0)),"")</f>
        <v/>
      </c>
      <c r="R726" s="81" t="str">
        <f t="shared" si="103"/>
        <v/>
      </c>
      <c r="S726" s="81" t="str">
        <f t="shared" si="104"/>
        <v/>
      </c>
      <c r="T726" s="82" t="str">
        <f t="shared" si="105"/>
        <v/>
      </c>
      <c r="U726" s="82" t="str">
        <f t="shared" si="106"/>
        <v/>
      </c>
      <c r="V726" s="82" t="str">
        <f t="shared" si="107"/>
        <v/>
      </c>
    </row>
    <row r="727" spans="1:22" x14ac:dyDescent="0.3">
      <c r="A727" s="6"/>
      <c r="B727" s="43"/>
      <c r="C727" s="67" t="str">
        <f>IFERROR(INDEX('Part Master'!$B$2:$B$1001,MATCH(A727,'Part Master'!$A$2:$A$1001,0)),"")</f>
        <v/>
      </c>
      <c r="D727" s="83" t="str">
        <f t="shared" si="99"/>
        <v/>
      </c>
      <c r="E727" s="68" t="str">
        <f>IFERROR(INDEX('Part Master'!$C$2:$C$1001,MATCH(A727,'Part Master'!$A$2:$A$1001,0)),"")</f>
        <v/>
      </c>
      <c r="F727" s="67" t="str">
        <f>IFERROR(INDEX('Part Master'!$D$2:$D$1001,MATCH(A727,'Part Master'!$A$2:$A$1001,0)),"")</f>
        <v/>
      </c>
      <c r="G727" s="78" t="str">
        <f>IFERROR(INDEX('Part Master'!$E$2:$E$1001,MATCH(A727,'Part Master'!$A$2:$A$1001,0)),"")</f>
        <v/>
      </c>
      <c r="H727" s="84" t="str">
        <f t="shared" si="100"/>
        <v/>
      </c>
      <c r="I727" s="67" t="str">
        <f>IFERROR(INDEX('Part Master'!$F$2:$F$1001,MATCH(A727,'Part Master'!$A$2:$A$1001,0)),"")</f>
        <v/>
      </c>
      <c r="J727" s="67" t="str">
        <f>IFERROR(INDEX('Part Master'!$G$2:$G$1001,MATCH(A727,'Part Master'!$A$2:$A$1001,0)),"")</f>
        <v/>
      </c>
      <c r="K727" s="78" t="str">
        <f>IFERROR(INDEX('Part Master'!$H$2:$H$1001,MATCH(A727,'Part Master'!$A$2:$A$1001,0)),"")</f>
        <v/>
      </c>
      <c r="L727" s="84" t="str">
        <f t="shared" si="101"/>
        <v/>
      </c>
      <c r="M727" s="67" t="str">
        <f>IFERROR(INDEX('Part Master'!$I$2:$I$1001,MATCH(A727,'Part Master'!$A$2:$A$1001,0)),"")</f>
        <v/>
      </c>
      <c r="N727" s="67" t="str">
        <f>IFERROR(INDEX('Part Master'!$J$2:$J$1001,MATCH(A727,'Part Master'!$A$2:$A$1001,0)),"")</f>
        <v/>
      </c>
      <c r="O727" s="78" t="str">
        <f>IFERROR(INDEX('Part Master'!$K$2:$K$1001,MATCH(A727,'Part Master'!$A$2:$A$1001,0)),"")</f>
        <v/>
      </c>
      <c r="P727" s="84" t="str">
        <f t="shared" si="102"/>
        <v/>
      </c>
      <c r="Q727" s="78" t="str">
        <f>IFERROR(INDEX('Part Master'!$L$2:$L$1001,MATCH(A727,'Part Master'!$A$2:$A$1001,0)),"")</f>
        <v/>
      </c>
      <c r="R727" s="84" t="str">
        <f t="shared" si="103"/>
        <v/>
      </c>
      <c r="S727" s="84" t="str">
        <f t="shared" si="104"/>
        <v/>
      </c>
      <c r="T727" s="82" t="str">
        <f t="shared" si="105"/>
        <v/>
      </c>
      <c r="U727" s="82" t="str">
        <f t="shared" si="106"/>
        <v/>
      </c>
      <c r="V727" s="82" t="str">
        <f t="shared" si="107"/>
        <v/>
      </c>
    </row>
    <row r="728" spans="1:22" x14ac:dyDescent="0.3">
      <c r="A728" s="6"/>
      <c r="B728" s="43"/>
      <c r="C728" s="67" t="str">
        <f>IFERROR(INDEX('Part Master'!$B$2:$B$1001,MATCH(A728,'Part Master'!$A$2:$A$1001,0)),"")</f>
        <v/>
      </c>
      <c r="D728" s="80" t="str">
        <f t="shared" si="99"/>
        <v/>
      </c>
      <c r="E728" s="68" t="str">
        <f>IFERROR(INDEX('Part Master'!$C$2:$C$1001,MATCH(A728,'Part Master'!$A$2:$A$1001,0)),"")</f>
        <v/>
      </c>
      <c r="F728" s="67" t="str">
        <f>IFERROR(INDEX('Part Master'!$D$2:$D$1001,MATCH(A728,'Part Master'!$A$2:$A$1001,0)),"")</f>
        <v/>
      </c>
      <c r="G728" s="78" t="str">
        <f>IFERROR(INDEX('Part Master'!$E$2:$E$1001,MATCH(A728,'Part Master'!$A$2:$A$1001,0)),"")</f>
        <v/>
      </c>
      <c r="H728" s="81" t="str">
        <f t="shared" si="100"/>
        <v/>
      </c>
      <c r="I728" s="67" t="str">
        <f>IFERROR(INDEX('Part Master'!$F$2:$F$1001,MATCH(A728,'Part Master'!$A$2:$A$1001,0)),"")</f>
        <v/>
      </c>
      <c r="J728" s="67" t="str">
        <f>IFERROR(INDEX('Part Master'!$G$2:$G$1001,MATCH(A728,'Part Master'!$A$2:$A$1001,0)),"")</f>
        <v/>
      </c>
      <c r="K728" s="78" t="str">
        <f>IFERROR(INDEX('Part Master'!$H$2:$H$1001,MATCH(A728,'Part Master'!$A$2:$A$1001,0)),"")</f>
        <v/>
      </c>
      <c r="L728" s="81" t="str">
        <f t="shared" si="101"/>
        <v/>
      </c>
      <c r="M728" s="67" t="str">
        <f>IFERROR(INDEX('Part Master'!$I$2:$I$1001,MATCH(A728,'Part Master'!$A$2:$A$1001,0)),"")</f>
        <v/>
      </c>
      <c r="N728" s="67" t="str">
        <f>IFERROR(INDEX('Part Master'!$J$2:$J$1001,MATCH(A728,'Part Master'!$A$2:$A$1001,0)),"")</f>
        <v/>
      </c>
      <c r="O728" s="78" t="str">
        <f>IFERROR(INDEX('Part Master'!$K$2:$K$1001,MATCH(A728,'Part Master'!$A$2:$A$1001,0)),"")</f>
        <v/>
      </c>
      <c r="P728" s="81" t="str">
        <f t="shared" si="102"/>
        <v/>
      </c>
      <c r="Q728" s="78" t="str">
        <f>IFERROR(INDEX('Part Master'!$L$2:$L$1001,MATCH(A728,'Part Master'!$A$2:$A$1001,0)),"")</f>
        <v/>
      </c>
      <c r="R728" s="81" t="str">
        <f t="shared" si="103"/>
        <v/>
      </c>
      <c r="S728" s="81" t="str">
        <f t="shared" si="104"/>
        <v/>
      </c>
      <c r="T728" s="82" t="str">
        <f t="shared" si="105"/>
        <v/>
      </c>
      <c r="U728" s="82" t="str">
        <f t="shared" si="106"/>
        <v/>
      </c>
      <c r="V728" s="82" t="str">
        <f t="shared" si="107"/>
        <v/>
      </c>
    </row>
    <row r="729" spans="1:22" x14ac:dyDescent="0.3">
      <c r="A729" s="6"/>
      <c r="B729" s="43"/>
      <c r="C729" s="67" t="str">
        <f>IFERROR(INDEX('Part Master'!$B$2:$B$1001,MATCH(A729,'Part Master'!$A$2:$A$1001,0)),"")</f>
        <v/>
      </c>
      <c r="D729" s="83" t="str">
        <f t="shared" si="99"/>
        <v/>
      </c>
      <c r="E729" s="68" t="str">
        <f>IFERROR(INDEX('Part Master'!$C$2:$C$1001,MATCH(A729,'Part Master'!$A$2:$A$1001,0)),"")</f>
        <v/>
      </c>
      <c r="F729" s="67" t="str">
        <f>IFERROR(INDEX('Part Master'!$D$2:$D$1001,MATCH(A729,'Part Master'!$A$2:$A$1001,0)),"")</f>
        <v/>
      </c>
      <c r="G729" s="78" t="str">
        <f>IFERROR(INDEX('Part Master'!$E$2:$E$1001,MATCH(A729,'Part Master'!$A$2:$A$1001,0)),"")</f>
        <v/>
      </c>
      <c r="H729" s="84" t="str">
        <f t="shared" si="100"/>
        <v/>
      </c>
      <c r="I729" s="67" t="str">
        <f>IFERROR(INDEX('Part Master'!$F$2:$F$1001,MATCH(A729,'Part Master'!$A$2:$A$1001,0)),"")</f>
        <v/>
      </c>
      <c r="J729" s="67" t="str">
        <f>IFERROR(INDEX('Part Master'!$G$2:$G$1001,MATCH(A729,'Part Master'!$A$2:$A$1001,0)),"")</f>
        <v/>
      </c>
      <c r="K729" s="78" t="str">
        <f>IFERROR(INDEX('Part Master'!$H$2:$H$1001,MATCH(A729,'Part Master'!$A$2:$A$1001,0)),"")</f>
        <v/>
      </c>
      <c r="L729" s="84" t="str">
        <f t="shared" si="101"/>
        <v/>
      </c>
      <c r="M729" s="67" t="str">
        <f>IFERROR(INDEX('Part Master'!$I$2:$I$1001,MATCH(A729,'Part Master'!$A$2:$A$1001,0)),"")</f>
        <v/>
      </c>
      <c r="N729" s="67" t="str">
        <f>IFERROR(INDEX('Part Master'!$J$2:$J$1001,MATCH(A729,'Part Master'!$A$2:$A$1001,0)),"")</f>
        <v/>
      </c>
      <c r="O729" s="78" t="str">
        <f>IFERROR(INDEX('Part Master'!$K$2:$K$1001,MATCH(A729,'Part Master'!$A$2:$A$1001,0)),"")</f>
        <v/>
      </c>
      <c r="P729" s="84" t="str">
        <f t="shared" si="102"/>
        <v/>
      </c>
      <c r="Q729" s="78" t="str">
        <f>IFERROR(INDEX('Part Master'!$L$2:$L$1001,MATCH(A729,'Part Master'!$A$2:$A$1001,0)),"")</f>
        <v/>
      </c>
      <c r="R729" s="84" t="str">
        <f t="shared" si="103"/>
        <v/>
      </c>
      <c r="S729" s="84" t="str">
        <f t="shared" si="104"/>
        <v/>
      </c>
      <c r="T729" s="82" t="str">
        <f t="shared" si="105"/>
        <v/>
      </c>
      <c r="U729" s="82" t="str">
        <f t="shared" si="106"/>
        <v/>
      </c>
      <c r="V729" s="82" t="str">
        <f t="shared" si="107"/>
        <v/>
      </c>
    </row>
    <row r="730" spans="1:22" x14ac:dyDescent="0.3">
      <c r="A730" s="6"/>
      <c r="B730" s="43"/>
      <c r="C730" s="67" t="str">
        <f>IFERROR(INDEX('Part Master'!$B$2:$B$1001,MATCH(A730,'Part Master'!$A$2:$A$1001,0)),"")</f>
        <v/>
      </c>
      <c r="D730" s="80" t="str">
        <f t="shared" si="99"/>
        <v/>
      </c>
      <c r="E730" s="68" t="str">
        <f>IFERROR(INDEX('Part Master'!$C$2:$C$1001,MATCH(A730,'Part Master'!$A$2:$A$1001,0)),"")</f>
        <v/>
      </c>
      <c r="F730" s="67" t="str">
        <f>IFERROR(INDEX('Part Master'!$D$2:$D$1001,MATCH(A730,'Part Master'!$A$2:$A$1001,0)),"")</f>
        <v/>
      </c>
      <c r="G730" s="78" t="str">
        <f>IFERROR(INDEX('Part Master'!$E$2:$E$1001,MATCH(A730,'Part Master'!$A$2:$A$1001,0)),"")</f>
        <v/>
      </c>
      <c r="H730" s="81" t="str">
        <f t="shared" si="100"/>
        <v/>
      </c>
      <c r="I730" s="67" t="str">
        <f>IFERROR(INDEX('Part Master'!$F$2:$F$1001,MATCH(A730,'Part Master'!$A$2:$A$1001,0)),"")</f>
        <v/>
      </c>
      <c r="J730" s="67" t="str">
        <f>IFERROR(INDEX('Part Master'!$G$2:$G$1001,MATCH(A730,'Part Master'!$A$2:$A$1001,0)),"")</f>
        <v/>
      </c>
      <c r="K730" s="78" t="str">
        <f>IFERROR(INDEX('Part Master'!$H$2:$H$1001,MATCH(A730,'Part Master'!$A$2:$A$1001,0)),"")</f>
        <v/>
      </c>
      <c r="L730" s="81" t="str">
        <f t="shared" si="101"/>
        <v/>
      </c>
      <c r="M730" s="67" t="str">
        <f>IFERROR(INDEX('Part Master'!$I$2:$I$1001,MATCH(A730,'Part Master'!$A$2:$A$1001,0)),"")</f>
        <v/>
      </c>
      <c r="N730" s="67" t="str">
        <f>IFERROR(INDEX('Part Master'!$J$2:$J$1001,MATCH(A730,'Part Master'!$A$2:$A$1001,0)),"")</f>
        <v/>
      </c>
      <c r="O730" s="78" t="str">
        <f>IFERROR(INDEX('Part Master'!$K$2:$K$1001,MATCH(A730,'Part Master'!$A$2:$A$1001,0)),"")</f>
        <v/>
      </c>
      <c r="P730" s="81" t="str">
        <f t="shared" si="102"/>
        <v/>
      </c>
      <c r="Q730" s="78" t="str">
        <f>IFERROR(INDEX('Part Master'!$L$2:$L$1001,MATCH(A730,'Part Master'!$A$2:$A$1001,0)),"")</f>
        <v/>
      </c>
      <c r="R730" s="81" t="str">
        <f t="shared" si="103"/>
        <v/>
      </c>
      <c r="S730" s="81" t="str">
        <f t="shared" si="104"/>
        <v/>
      </c>
      <c r="T730" s="82" t="str">
        <f t="shared" si="105"/>
        <v/>
      </c>
      <c r="U730" s="82" t="str">
        <f t="shared" si="106"/>
        <v/>
      </c>
      <c r="V730" s="82" t="str">
        <f t="shared" si="107"/>
        <v/>
      </c>
    </row>
    <row r="731" spans="1:22" x14ac:dyDescent="0.3">
      <c r="A731" s="6"/>
      <c r="B731" s="43"/>
      <c r="C731" s="67" t="str">
        <f>IFERROR(INDEX('Part Master'!$B$2:$B$1001,MATCH(A731,'Part Master'!$A$2:$A$1001,0)),"")</f>
        <v/>
      </c>
      <c r="D731" s="83" t="str">
        <f t="shared" si="99"/>
        <v/>
      </c>
      <c r="E731" s="68" t="str">
        <f>IFERROR(INDEX('Part Master'!$C$2:$C$1001,MATCH(A731,'Part Master'!$A$2:$A$1001,0)),"")</f>
        <v/>
      </c>
      <c r="F731" s="67" t="str">
        <f>IFERROR(INDEX('Part Master'!$D$2:$D$1001,MATCH(A731,'Part Master'!$A$2:$A$1001,0)),"")</f>
        <v/>
      </c>
      <c r="G731" s="78" t="str">
        <f>IFERROR(INDEX('Part Master'!$E$2:$E$1001,MATCH(A731,'Part Master'!$A$2:$A$1001,0)),"")</f>
        <v/>
      </c>
      <c r="H731" s="84" t="str">
        <f t="shared" si="100"/>
        <v/>
      </c>
      <c r="I731" s="67" t="str">
        <f>IFERROR(INDEX('Part Master'!$F$2:$F$1001,MATCH(A731,'Part Master'!$A$2:$A$1001,0)),"")</f>
        <v/>
      </c>
      <c r="J731" s="67" t="str">
        <f>IFERROR(INDEX('Part Master'!$G$2:$G$1001,MATCH(A731,'Part Master'!$A$2:$A$1001,0)),"")</f>
        <v/>
      </c>
      <c r="K731" s="78" t="str">
        <f>IFERROR(INDEX('Part Master'!$H$2:$H$1001,MATCH(A731,'Part Master'!$A$2:$A$1001,0)),"")</f>
        <v/>
      </c>
      <c r="L731" s="84" t="str">
        <f t="shared" si="101"/>
        <v/>
      </c>
      <c r="M731" s="67" t="str">
        <f>IFERROR(INDEX('Part Master'!$I$2:$I$1001,MATCH(A731,'Part Master'!$A$2:$A$1001,0)),"")</f>
        <v/>
      </c>
      <c r="N731" s="67" t="str">
        <f>IFERROR(INDEX('Part Master'!$J$2:$J$1001,MATCH(A731,'Part Master'!$A$2:$A$1001,0)),"")</f>
        <v/>
      </c>
      <c r="O731" s="78" t="str">
        <f>IFERROR(INDEX('Part Master'!$K$2:$K$1001,MATCH(A731,'Part Master'!$A$2:$A$1001,0)),"")</f>
        <v/>
      </c>
      <c r="P731" s="84" t="str">
        <f t="shared" si="102"/>
        <v/>
      </c>
      <c r="Q731" s="78" t="str">
        <f>IFERROR(INDEX('Part Master'!$L$2:$L$1001,MATCH(A731,'Part Master'!$A$2:$A$1001,0)),"")</f>
        <v/>
      </c>
      <c r="R731" s="84" t="str">
        <f t="shared" si="103"/>
        <v/>
      </c>
      <c r="S731" s="84" t="str">
        <f t="shared" si="104"/>
        <v/>
      </c>
      <c r="T731" s="82" t="str">
        <f t="shared" si="105"/>
        <v/>
      </c>
      <c r="U731" s="82" t="str">
        <f t="shared" si="106"/>
        <v/>
      </c>
      <c r="V731" s="82" t="str">
        <f t="shared" si="107"/>
        <v/>
      </c>
    </row>
    <row r="732" spans="1:22" x14ac:dyDescent="0.3">
      <c r="A732" s="6"/>
      <c r="B732" s="43"/>
      <c r="C732" s="67" t="str">
        <f>IFERROR(INDEX('Part Master'!$B$2:$B$1001,MATCH(A732,'Part Master'!$A$2:$A$1001,0)),"")</f>
        <v/>
      </c>
      <c r="D732" s="80" t="str">
        <f t="shared" si="99"/>
        <v/>
      </c>
      <c r="E732" s="68" t="str">
        <f>IFERROR(INDEX('Part Master'!$C$2:$C$1001,MATCH(A732,'Part Master'!$A$2:$A$1001,0)),"")</f>
        <v/>
      </c>
      <c r="F732" s="67" t="str">
        <f>IFERROR(INDEX('Part Master'!$D$2:$D$1001,MATCH(A732,'Part Master'!$A$2:$A$1001,0)),"")</f>
        <v/>
      </c>
      <c r="G732" s="78" t="str">
        <f>IFERROR(INDEX('Part Master'!$E$2:$E$1001,MATCH(A732,'Part Master'!$A$2:$A$1001,0)),"")</f>
        <v/>
      </c>
      <c r="H732" s="81" t="str">
        <f t="shared" si="100"/>
        <v/>
      </c>
      <c r="I732" s="67" t="str">
        <f>IFERROR(INDEX('Part Master'!$F$2:$F$1001,MATCH(A732,'Part Master'!$A$2:$A$1001,0)),"")</f>
        <v/>
      </c>
      <c r="J732" s="67" t="str">
        <f>IFERROR(INDEX('Part Master'!$G$2:$G$1001,MATCH(A732,'Part Master'!$A$2:$A$1001,0)),"")</f>
        <v/>
      </c>
      <c r="K732" s="78" t="str">
        <f>IFERROR(INDEX('Part Master'!$H$2:$H$1001,MATCH(A732,'Part Master'!$A$2:$A$1001,0)),"")</f>
        <v/>
      </c>
      <c r="L732" s="81" t="str">
        <f t="shared" si="101"/>
        <v/>
      </c>
      <c r="M732" s="67" t="str">
        <f>IFERROR(INDEX('Part Master'!$I$2:$I$1001,MATCH(A732,'Part Master'!$A$2:$A$1001,0)),"")</f>
        <v/>
      </c>
      <c r="N732" s="67" t="str">
        <f>IFERROR(INDEX('Part Master'!$J$2:$J$1001,MATCH(A732,'Part Master'!$A$2:$A$1001,0)),"")</f>
        <v/>
      </c>
      <c r="O732" s="78" t="str">
        <f>IFERROR(INDEX('Part Master'!$K$2:$K$1001,MATCH(A732,'Part Master'!$A$2:$A$1001,0)),"")</f>
        <v/>
      </c>
      <c r="P732" s="81" t="str">
        <f t="shared" si="102"/>
        <v/>
      </c>
      <c r="Q732" s="78" t="str">
        <f>IFERROR(INDEX('Part Master'!$L$2:$L$1001,MATCH(A732,'Part Master'!$A$2:$A$1001,0)),"")</f>
        <v/>
      </c>
      <c r="R732" s="81" t="str">
        <f t="shared" si="103"/>
        <v/>
      </c>
      <c r="S732" s="81" t="str">
        <f t="shared" si="104"/>
        <v/>
      </c>
      <c r="T732" s="82" t="str">
        <f t="shared" si="105"/>
        <v/>
      </c>
      <c r="U732" s="82" t="str">
        <f t="shared" si="106"/>
        <v/>
      </c>
      <c r="V732" s="82" t="str">
        <f t="shared" si="107"/>
        <v/>
      </c>
    </row>
    <row r="733" spans="1:22" x14ac:dyDescent="0.3">
      <c r="A733" s="6"/>
      <c r="B733" s="43"/>
      <c r="C733" s="67" t="str">
        <f>IFERROR(INDEX('Part Master'!$B$2:$B$1001,MATCH(A733,'Part Master'!$A$2:$A$1001,0)),"")</f>
        <v/>
      </c>
      <c r="D733" s="83" t="str">
        <f t="shared" si="99"/>
        <v/>
      </c>
      <c r="E733" s="68" t="str">
        <f>IFERROR(INDEX('Part Master'!$C$2:$C$1001,MATCH(A733,'Part Master'!$A$2:$A$1001,0)),"")</f>
        <v/>
      </c>
      <c r="F733" s="67" t="str">
        <f>IFERROR(INDEX('Part Master'!$D$2:$D$1001,MATCH(A733,'Part Master'!$A$2:$A$1001,0)),"")</f>
        <v/>
      </c>
      <c r="G733" s="78" t="str">
        <f>IFERROR(INDEX('Part Master'!$E$2:$E$1001,MATCH(A733,'Part Master'!$A$2:$A$1001,0)),"")</f>
        <v/>
      </c>
      <c r="H733" s="84" t="str">
        <f t="shared" si="100"/>
        <v/>
      </c>
      <c r="I733" s="67" t="str">
        <f>IFERROR(INDEX('Part Master'!$F$2:$F$1001,MATCH(A733,'Part Master'!$A$2:$A$1001,0)),"")</f>
        <v/>
      </c>
      <c r="J733" s="67" t="str">
        <f>IFERROR(INDEX('Part Master'!$G$2:$G$1001,MATCH(A733,'Part Master'!$A$2:$A$1001,0)),"")</f>
        <v/>
      </c>
      <c r="K733" s="78" t="str">
        <f>IFERROR(INDEX('Part Master'!$H$2:$H$1001,MATCH(A733,'Part Master'!$A$2:$A$1001,0)),"")</f>
        <v/>
      </c>
      <c r="L733" s="84" t="str">
        <f t="shared" si="101"/>
        <v/>
      </c>
      <c r="M733" s="67" t="str">
        <f>IFERROR(INDEX('Part Master'!$I$2:$I$1001,MATCH(A733,'Part Master'!$A$2:$A$1001,0)),"")</f>
        <v/>
      </c>
      <c r="N733" s="67" t="str">
        <f>IFERROR(INDEX('Part Master'!$J$2:$J$1001,MATCH(A733,'Part Master'!$A$2:$A$1001,0)),"")</f>
        <v/>
      </c>
      <c r="O733" s="78" t="str">
        <f>IFERROR(INDEX('Part Master'!$K$2:$K$1001,MATCH(A733,'Part Master'!$A$2:$A$1001,0)),"")</f>
        <v/>
      </c>
      <c r="P733" s="84" t="str">
        <f t="shared" si="102"/>
        <v/>
      </c>
      <c r="Q733" s="78" t="str">
        <f>IFERROR(INDEX('Part Master'!$L$2:$L$1001,MATCH(A733,'Part Master'!$A$2:$A$1001,0)),"")</f>
        <v/>
      </c>
      <c r="R733" s="84" t="str">
        <f t="shared" si="103"/>
        <v/>
      </c>
      <c r="S733" s="84" t="str">
        <f t="shared" si="104"/>
        <v/>
      </c>
      <c r="T733" s="82" t="str">
        <f t="shared" si="105"/>
        <v/>
      </c>
      <c r="U733" s="82" t="str">
        <f t="shared" si="106"/>
        <v/>
      </c>
      <c r="V733" s="82" t="str">
        <f t="shared" si="107"/>
        <v/>
      </c>
    </row>
    <row r="734" spans="1:22" x14ac:dyDescent="0.3">
      <c r="A734" s="6"/>
      <c r="B734" s="43"/>
      <c r="C734" s="67" t="str">
        <f>IFERROR(INDEX('Part Master'!$B$2:$B$1001,MATCH(A734,'Part Master'!$A$2:$A$1001,0)),"")</f>
        <v/>
      </c>
      <c r="D734" s="80" t="str">
        <f t="shared" si="99"/>
        <v/>
      </c>
      <c r="E734" s="68" t="str">
        <f>IFERROR(INDEX('Part Master'!$C$2:$C$1001,MATCH(A734,'Part Master'!$A$2:$A$1001,0)),"")</f>
        <v/>
      </c>
      <c r="F734" s="67" t="str">
        <f>IFERROR(INDEX('Part Master'!$D$2:$D$1001,MATCH(A734,'Part Master'!$A$2:$A$1001,0)),"")</f>
        <v/>
      </c>
      <c r="G734" s="78" t="str">
        <f>IFERROR(INDEX('Part Master'!$E$2:$E$1001,MATCH(A734,'Part Master'!$A$2:$A$1001,0)),"")</f>
        <v/>
      </c>
      <c r="H734" s="81" t="str">
        <f t="shared" si="100"/>
        <v/>
      </c>
      <c r="I734" s="67" t="str">
        <f>IFERROR(INDEX('Part Master'!$F$2:$F$1001,MATCH(A734,'Part Master'!$A$2:$A$1001,0)),"")</f>
        <v/>
      </c>
      <c r="J734" s="67" t="str">
        <f>IFERROR(INDEX('Part Master'!$G$2:$G$1001,MATCH(A734,'Part Master'!$A$2:$A$1001,0)),"")</f>
        <v/>
      </c>
      <c r="K734" s="78" t="str">
        <f>IFERROR(INDEX('Part Master'!$H$2:$H$1001,MATCH(A734,'Part Master'!$A$2:$A$1001,0)),"")</f>
        <v/>
      </c>
      <c r="L734" s="81" t="str">
        <f t="shared" si="101"/>
        <v/>
      </c>
      <c r="M734" s="67" t="str">
        <f>IFERROR(INDEX('Part Master'!$I$2:$I$1001,MATCH(A734,'Part Master'!$A$2:$A$1001,0)),"")</f>
        <v/>
      </c>
      <c r="N734" s="67" t="str">
        <f>IFERROR(INDEX('Part Master'!$J$2:$J$1001,MATCH(A734,'Part Master'!$A$2:$A$1001,0)),"")</f>
        <v/>
      </c>
      <c r="O734" s="78" t="str">
        <f>IFERROR(INDEX('Part Master'!$K$2:$K$1001,MATCH(A734,'Part Master'!$A$2:$A$1001,0)),"")</f>
        <v/>
      </c>
      <c r="P734" s="81" t="str">
        <f t="shared" si="102"/>
        <v/>
      </c>
      <c r="Q734" s="78" t="str">
        <f>IFERROR(INDEX('Part Master'!$L$2:$L$1001,MATCH(A734,'Part Master'!$A$2:$A$1001,0)),"")</f>
        <v/>
      </c>
      <c r="R734" s="81" t="str">
        <f t="shared" si="103"/>
        <v/>
      </c>
      <c r="S734" s="81" t="str">
        <f t="shared" si="104"/>
        <v/>
      </c>
      <c r="T734" s="82" t="str">
        <f t="shared" si="105"/>
        <v/>
      </c>
      <c r="U734" s="82" t="str">
        <f t="shared" si="106"/>
        <v/>
      </c>
      <c r="V734" s="82" t="str">
        <f t="shared" si="107"/>
        <v/>
      </c>
    </row>
    <row r="735" spans="1:22" x14ac:dyDescent="0.3">
      <c r="A735" s="6"/>
      <c r="B735" s="43"/>
      <c r="C735" s="67" t="str">
        <f>IFERROR(INDEX('Part Master'!$B$2:$B$1001,MATCH(A735,'Part Master'!$A$2:$A$1001,0)),"")</f>
        <v/>
      </c>
      <c r="D735" s="83" t="str">
        <f t="shared" si="99"/>
        <v/>
      </c>
      <c r="E735" s="68" t="str">
        <f>IFERROR(INDEX('Part Master'!$C$2:$C$1001,MATCH(A735,'Part Master'!$A$2:$A$1001,0)),"")</f>
        <v/>
      </c>
      <c r="F735" s="67" t="str">
        <f>IFERROR(INDEX('Part Master'!$D$2:$D$1001,MATCH(A735,'Part Master'!$A$2:$A$1001,0)),"")</f>
        <v/>
      </c>
      <c r="G735" s="78" t="str">
        <f>IFERROR(INDEX('Part Master'!$E$2:$E$1001,MATCH(A735,'Part Master'!$A$2:$A$1001,0)),"")</f>
        <v/>
      </c>
      <c r="H735" s="84" t="str">
        <f t="shared" si="100"/>
        <v/>
      </c>
      <c r="I735" s="67" t="str">
        <f>IFERROR(INDEX('Part Master'!$F$2:$F$1001,MATCH(A735,'Part Master'!$A$2:$A$1001,0)),"")</f>
        <v/>
      </c>
      <c r="J735" s="67" t="str">
        <f>IFERROR(INDEX('Part Master'!$G$2:$G$1001,MATCH(A735,'Part Master'!$A$2:$A$1001,0)),"")</f>
        <v/>
      </c>
      <c r="K735" s="78" t="str">
        <f>IFERROR(INDEX('Part Master'!$H$2:$H$1001,MATCH(A735,'Part Master'!$A$2:$A$1001,0)),"")</f>
        <v/>
      </c>
      <c r="L735" s="84" t="str">
        <f t="shared" si="101"/>
        <v/>
      </c>
      <c r="M735" s="67" t="str">
        <f>IFERROR(INDEX('Part Master'!$I$2:$I$1001,MATCH(A735,'Part Master'!$A$2:$A$1001,0)),"")</f>
        <v/>
      </c>
      <c r="N735" s="67" t="str">
        <f>IFERROR(INDEX('Part Master'!$J$2:$J$1001,MATCH(A735,'Part Master'!$A$2:$A$1001,0)),"")</f>
        <v/>
      </c>
      <c r="O735" s="78" t="str">
        <f>IFERROR(INDEX('Part Master'!$K$2:$K$1001,MATCH(A735,'Part Master'!$A$2:$A$1001,0)),"")</f>
        <v/>
      </c>
      <c r="P735" s="84" t="str">
        <f t="shared" si="102"/>
        <v/>
      </c>
      <c r="Q735" s="78" t="str">
        <f>IFERROR(INDEX('Part Master'!$L$2:$L$1001,MATCH(A735,'Part Master'!$A$2:$A$1001,0)),"")</f>
        <v/>
      </c>
      <c r="R735" s="84" t="str">
        <f t="shared" si="103"/>
        <v/>
      </c>
      <c r="S735" s="84" t="str">
        <f t="shared" si="104"/>
        <v/>
      </c>
      <c r="T735" s="82" t="str">
        <f t="shared" si="105"/>
        <v/>
      </c>
      <c r="U735" s="82" t="str">
        <f t="shared" si="106"/>
        <v/>
      </c>
      <c r="V735" s="82" t="str">
        <f t="shared" si="107"/>
        <v/>
      </c>
    </row>
    <row r="736" spans="1:22" x14ac:dyDescent="0.3">
      <c r="A736" s="6"/>
      <c r="B736" s="43"/>
      <c r="C736" s="67" t="str">
        <f>IFERROR(INDEX('Part Master'!$B$2:$B$1001,MATCH(A736,'Part Master'!$A$2:$A$1001,0)),"")</f>
        <v/>
      </c>
      <c r="D736" s="80" t="str">
        <f t="shared" si="99"/>
        <v/>
      </c>
      <c r="E736" s="68" t="str">
        <f>IFERROR(INDEX('Part Master'!$C$2:$C$1001,MATCH(A736,'Part Master'!$A$2:$A$1001,0)),"")</f>
        <v/>
      </c>
      <c r="F736" s="67" t="str">
        <f>IFERROR(INDEX('Part Master'!$D$2:$D$1001,MATCH(A736,'Part Master'!$A$2:$A$1001,0)),"")</f>
        <v/>
      </c>
      <c r="G736" s="78" t="str">
        <f>IFERROR(INDEX('Part Master'!$E$2:$E$1001,MATCH(A736,'Part Master'!$A$2:$A$1001,0)),"")</f>
        <v/>
      </c>
      <c r="H736" s="81" t="str">
        <f t="shared" si="100"/>
        <v/>
      </c>
      <c r="I736" s="67" t="str">
        <f>IFERROR(INDEX('Part Master'!$F$2:$F$1001,MATCH(A736,'Part Master'!$A$2:$A$1001,0)),"")</f>
        <v/>
      </c>
      <c r="J736" s="67" t="str">
        <f>IFERROR(INDEX('Part Master'!$G$2:$G$1001,MATCH(A736,'Part Master'!$A$2:$A$1001,0)),"")</f>
        <v/>
      </c>
      <c r="K736" s="78" t="str">
        <f>IFERROR(INDEX('Part Master'!$H$2:$H$1001,MATCH(A736,'Part Master'!$A$2:$A$1001,0)),"")</f>
        <v/>
      </c>
      <c r="L736" s="81" t="str">
        <f t="shared" si="101"/>
        <v/>
      </c>
      <c r="M736" s="67" t="str">
        <f>IFERROR(INDEX('Part Master'!$I$2:$I$1001,MATCH(A736,'Part Master'!$A$2:$A$1001,0)),"")</f>
        <v/>
      </c>
      <c r="N736" s="67" t="str">
        <f>IFERROR(INDEX('Part Master'!$J$2:$J$1001,MATCH(A736,'Part Master'!$A$2:$A$1001,0)),"")</f>
        <v/>
      </c>
      <c r="O736" s="78" t="str">
        <f>IFERROR(INDEX('Part Master'!$K$2:$K$1001,MATCH(A736,'Part Master'!$A$2:$A$1001,0)),"")</f>
        <v/>
      </c>
      <c r="P736" s="81" t="str">
        <f t="shared" si="102"/>
        <v/>
      </c>
      <c r="Q736" s="78" t="str">
        <f>IFERROR(INDEX('Part Master'!$L$2:$L$1001,MATCH(A736,'Part Master'!$A$2:$A$1001,0)),"")</f>
        <v/>
      </c>
      <c r="R736" s="81" t="str">
        <f t="shared" si="103"/>
        <v/>
      </c>
      <c r="S736" s="81" t="str">
        <f t="shared" si="104"/>
        <v/>
      </c>
      <c r="T736" s="82" t="str">
        <f t="shared" si="105"/>
        <v/>
      </c>
      <c r="U736" s="82" t="str">
        <f t="shared" si="106"/>
        <v/>
      </c>
      <c r="V736" s="82" t="str">
        <f t="shared" si="107"/>
        <v/>
      </c>
    </row>
    <row r="737" spans="1:22" x14ac:dyDescent="0.3">
      <c r="A737" s="6"/>
      <c r="B737" s="43"/>
      <c r="C737" s="67" t="str">
        <f>IFERROR(INDEX('Part Master'!$B$2:$B$1001,MATCH(A737,'Part Master'!$A$2:$A$1001,0)),"")</f>
        <v/>
      </c>
      <c r="D737" s="83" t="str">
        <f t="shared" si="99"/>
        <v/>
      </c>
      <c r="E737" s="68" t="str">
        <f>IFERROR(INDEX('Part Master'!$C$2:$C$1001,MATCH(A737,'Part Master'!$A$2:$A$1001,0)),"")</f>
        <v/>
      </c>
      <c r="F737" s="67" t="str">
        <f>IFERROR(INDEX('Part Master'!$D$2:$D$1001,MATCH(A737,'Part Master'!$A$2:$A$1001,0)),"")</f>
        <v/>
      </c>
      <c r="G737" s="78" t="str">
        <f>IFERROR(INDEX('Part Master'!$E$2:$E$1001,MATCH(A737,'Part Master'!$A$2:$A$1001,0)),"")</f>
        <v/>
      </c>
      <c r="H737" s="84" t="str">
        <f t="shared" si="100"/>
        <v/>
      </c>
      <c r="I737" s="67" t="str">
        <f>IFERROR(INDEX('Part Master'!$F$2:$F$1001,MATCH(A737,'Part Master'!$A$2:$A$1001,0)),"")</f>
        <v/>
      </c>
      <c r="J737" s="67" t="str">
        <f>IFERROR(INDEX('Part Master'!$G$2:$G$1001,MATCH(A737,'Part Master'!$A$2:$A$1001,0)),"")</f>
        <v/>
      </c>
      <c r="K737" s="78" t="str">
        <f>IFERROR(INDEX('Part Master'!$H$2:$H$1001,MATCH(A737,'Part Master'!$A$2:$A$1001,0)),"")</f>
        <v/>
      </c>
      <c r="L737" s="84" t="str">
        <f t="shared" si="101"/>
        <v/>
      </c>
      <c r="M737" s="67" t="str">
        <f>IFERROR(INDEX('Part Master'!$I$2:$I$1001,MATCH(A737,'Part Master'!$A$2:$A$1001,0)),"")</f>
        <v/>
      </c>
      <c r="N737" s="67" t="str">
        <f>IFERROR(INDEX('Part Master'!$J$2:$J$1001,MATCH(A737,'Part Master'!$A$2:$A$1001,0)),"")</f>
        <v/>
      </c>
      <c r="O737" s="78" t="str">
        <f>IFERROR(INDEX('Part Master'!$K$2:$K$1001,MATCH(A737,'Part Master'!$A$2:$A$1001,0)),"")</f>
        <v/>
      </c>
      <c r="P737" s="84" t="str">
        <f t="shared" si="102"/>
        <v/>
      </c>
      <c r="Q737" s="78" t="str">
        <f>IFERROR(INDEX('Part Master'!$L$2:$L$1001,MATCH(A737,'Part Master'!$A$2:$A$1001,0)),"")</f>
        <v/>
      </c>
      <c r="R737" s="84" t="str">
        <f t="shared" si="103"/>
        <v/>
      </c>
      <c r="S737" s="84" t="str">
        <f t="shared" si="104"/>
        <v/>
      </c>
      <c r="T737" s="82" t="str">
        <f t="shared" si="105"/>
        <v/>
      </c>
      <c r="U737" s="82" t="str">
        <f t="shared" si="106"/>
        <v/>
      </c>
      <c r="V737" s="82" t="str">
        <f t="shared" si="107"/>
        <v/>
      </c>
    </row>
    <row r="738" spans="1:22" x14ac:dyDescent="0.3">
      <c r="A738" s="6"/>
      <c r="B738" s="43"/>
      <c r="C738" s="67" t="str">
        <f>IFERROR(INDEX('Part Master'!$B$2:$B$1001,MATCH(A738,'Part Master'!$A$2:$A$1001,0)),"")</f>
        <v/>
      </c>
      <c r="D738" s="80" t="str">
        <f t="shared" si="99"/>
        <v/>
      </c>
      <c r="E738" s="68" t="str">
        <f>IFERROR(INDEX('Part Master'!$C$2:$C$1001,MATCH(A738,'Part Master'!$A$2:$A$1001,0)),"")</f>
        <v/>
      </c>
      <c r="F738" s="67" t="str">
        <f>IFERROR(INDEX('Part Master'!$D$2:$D$1001,MATCH(A738,'Part Master'!$A$2:$A$1001,0)),"")</f>
        <v/>
      </c>
      <c r="G738" s="78" t="str">
        <f>IFERROR(INDEX('Part Master'!$E$2:$E$1001,MATCH(A738,'Part Master'!$A$2:$A$1001,0)),"")</f>
        <v/>
      </c>
      <c r="H738" s="81" t="str">
        <f t="shared" si="100"/>
        <v/>
      </c>
      <c r="I738" s="67" t="str">
        <f>IFERROR(INDEX('Part Master'!$F$2:$F$1001,MATCH(A738,'Part Master'!$A$2:$A$1001,0)),"")</f>
        <v/>
      </c>
      <c r="J738" s="67" t="str">
        <f>IFERROR(INDEX('Part Master'!$G$2:$G$1001,MATCH(A738,'Part Master'!$A$2:$A$1001,0)),"")</f>
        <v/>
      </c>
      <c r="K738" s="78" t="str">
        <f>IFERROR(INDEX('Part Master'!$H$2:$H$1001,MATCH(A738,'Part Master'!$A$2:$A$1001,0)),"")</f>
        <v/>
      </c>
      <c r="L738" s="81" t="str">
        <f t="shared" si="101"/>
        <v/>
      </c>
      <c r="M738" s="67" t="str">
        <f>IFERROR(INDEX('Part Master'!$I$2:$I$1001,MATCH(A738,'Part Master'!$A$2:$A$1001,0)),"")</f>
        <v/>
      </c>
      <c r="N738" s="67" t="str">
        <f>IFERROR(INDEX('Part Master'!$J$2:$J$1001,MATCH(A738,'Part Master'!$A$2:$A$1001,0)),"")</f>
        <v/>
      </c>
      <c r="O738" s="78" t="str">
        <f>IFERROR(INDEX('Part Master'!$K$2:$K$1001,MATCH(A738,'Part Master'!$A$2:$A$1001,0)),"")</f>
        <v/>
      </c>
      <c r="P738" s="81" t="str">
        <f t="shared" si="102"/>
        <v/>
      </c>
      <c r="Q738" s="78" t="str">
        <f>IFERROR(INDEX('Part Master'!$L$2:$L$1001,MATCH(A738,'Part Master'!$A$2:$A$1001,0)),"")</f>
        <v/>
      </c>
      <c r="R738" s="81" t="str">
        <f t="shared" si="103"/>
        <v/>
      </c>
      <c r="S738" s="81" t="str">
        <f t="shared" si="104"/>
        <v/>
      </c>
      <c r="T738" s="82" t="str">
        <f t="shared" si="105"/>
        <v/>
      </c>
      <c r="U738" s="82" t="str">
        <f t="shared" si="106"/>
        <v/>
      </c>
      <c r="V738" s="82" t="str">
        <f t="shared" si="107"/>
        <v/>
      </c>
    </row>
    <row r="739" spans="1:22" x14ac:dyDescent="0.3">
      <c r="A739" s="6"/>
      <c r="B739" s="43"/>
      <c r="C739" s="67" t="str">
        <f>IFERROR(INDEX('Part Master'!$B$2:$B$1001,MATCH(A739,'Part Master'!$A$2:$A$1001,0)),"")</f>
        <v/>
      </c>
      <c r="D739" s="83" t="str">
        <f t="shared" si="99"/>
        <v/>
      </c>
      <c r="E739" s="68" t="str">
        <f>IFERROR(INDEX('Part Master'!$C$2:$C$1001,MATCH(A739,'Part Master'!$A$2:$A$1001,0)),"")</f>
        <v/>
      </c>
      <c r="F739" s="67" t="str">
        <f>IFERROR(INDEX('Part Master'!$D$2:$D$1001,MATCH(A739,'Part Master'!$A$2:$A$1001,0)),"")</f>
        <v/>
      </c>
      <c r="G739" s="78" t="str">
        <f>IFERROR(INDEX('Part Master'!$E$2:$E$1001,MATCH(A739,'Part Master'!$A$2:$A$1001,0)),"")</f>
        <v/>
      </c>
      <c r="H739" s="84" t="str">
        <f t="shared" si="100"/>
        <v/>
      </c>
      <c r="I739" s="67" t="str">
        <f>IFERROR(INDEX('Part Master'!$F$2:$F$1001,MATCH(A739,'Part Master'!$A$2:$A$1001,0)),"")</f>
        <v/>
      </c>
      <c r="J739" s="67" t="str">
        <f>IFERROR(INDEX('Part Master'!$G$2:$G$1001,MATCH(A739,'Part Master'!$A$2:$A$1001,0)),"")</f>
        <v/>
      </c>
      <c r="K739" s="78" t="str">
        <f>IFERROR(INDEX('Part Master'!$H$2:$H$1001,MATCH(A739,'Part Master'!$A$2:$A$1001,0)),"")</f>
        <v/>
      </c>
      <c r="L739" s="84" t="str">
        <f t="shared" si="101"/>
        <v/>
      </c>
      <c r="M739" s="67" t="str">
        <f>IFERROR(INDEX('Part Master'!$I$2:$I$1001,MATCH(A739,'Part Master'!$A$2:$A$1001,0)),"")</f>
        <v/>
      </c>
      <c r="N739" s="67" t="str">
        <f>IFERROR(INDEX('Part Master'!$J$2:$J$1001,MATCH(A739,'Part Master'!$A$2:$A$1001,0)),"")</f>
        <v/>
      </c>
      <c r="O739" s="78" t="str">
        <f>IFERROR(INDEX('Part Master'!$K$2:$K$1001,MATCH(A739,'Part Master'!$A$2:$A$1001,0)),"")</f>
        <v/>
      </c>
      <c r="P739" s="84" t="str">
        <f t="shared" si="102"/>
        <v/>
      </c>
      <c r="Q739" s="78" t="str">
        <f>IFERROR(INDEX('Part Master'!$L$2:$L$1001,MATCH(A739,'Part Master'!$A$2:$A$1001,0)),"")</f>
        <v/>
      </c>
      <c r="R739" s="84" t="str">
        <f t="shared" si="103"/>
        <v/>
      </c>
      <c r="S739" s="84" t="str">
        <f t="shared" si="104"/>
        <v/>
      </c>
      <c r="T739" s="82" t="str">
        <f t="shared" si="105"/>
        <v/>
      </c>
      <c r="U739" s="82" t="str">
        <f t="shared" si="106"/>
        <v/>
      </c>
      <c r="V739" s="82" t="str">
        <f t="shared" si="107"/>
        <v/>
      </c>
    </row>
    <row r="740" spans="1:22" x14ac:dyDescent="0.3">
      <c r="A740" s="6"/>
      <c r="B740" s="43"/>
      <c r="C740" s="67" t="str">
        <f>IFERROR(INDEX('Part Master'!$B$2:$B$1001,MATCH(A740,'Part Master'!$A$2:$A$1001,0)),"")</f>
        <v/>
      </c>
      <c r="D740" s="80" t="str">
        <f t="shared" si="99"/>
        <v/>
      </c>
      <c r="E740" s="68" t="str">
        <f>IFERROR(INDEX('Part Master'!$C$2:$C$1001,MATCH(A740,'Part Master'!$A$2:$A$1001,0)),"")</f>
        <v/>
      </c>
      <c r="F740" s="67" t="str">
        <f>IFERROR(INDEX('Part Master'!$D$2:$D$1001,MATCH(A740,'Part Master'!$A$2:$A$1001,0)),"")</f>
        <v/>
      </c>
      <c r="G740" s="78" t="str">
        <f>IFERROR(INDEX('Part Master'!$E$2:$E$1001,MATCH(A740,'Part Master'!$A$2:$A$1001,0)),"")</f>
        <v/>
      </c>
      <c r="H740" s="81" t="str">
        <f t="shared" si="100"/>
        <v/>
      </c>
      <c r="I740" s="67" t="str">
        <f>IFERROR(INDEX('Part Master'!$F$2:$F$1001,MATCH(A740,'Part Master'!$A$2:$A$1001,0)),"")</f>
        <v/>
      </c>
      <c r="J740" s="67" t="str">
        <f>IFERROR(INDEX('Part Master'!$G$2:$G$1001,MATCH(A740,'Part Master'!$A$2:$A$1001,0)),"")</f>
        <v/>
      </c>
      <c r="K740" s="78" t="str">
        <f>IFERROR(INDEX('Part Master'!$H$2:$H$1001,MATCH(A740,'Part Master'!$A$2:$A$1001,0)),"")</f>
        <v/>
      </c>
      <c r="L740" s="81" t="str">
        <f t="shared" si="101"/>
        <v/>
      </c>
      <c r="M740" s="67" t="str">
        <f>IFERROR(INDEX('Part Master'!$I$2:$I$1001,MATCH(A740,'Part Master'!$A$2:$A$1001,0)),"")</f>
        <v/>
      </c>
      <c r="N740" s="67" t="str">
        <f>IFERROR(INDEX('Part Master'!$J$2:$J$1001,MATCH(A740,'Part Master'!$A$2:$A$1001,0)),"")</f>
        <v/>
      </c>
      <c r="O740" s="78" t="str">
        <f>IFERROR(INDEX('Part Master'!$K$2:$K$1001,MATCH(A740,'Part Master'!$A$2:$A$1001,0)),"")</f>
        <v/>
      </c>
      <c r="P740" s="81" t="str">
        <f t="shared" si="102"/>
        <v/>
      </c>
      <c r="Q740" s="78" t="str">
        <f>IFERROR(INDEX('Part Master'!$L$2:$L$1001,MATCH(A740,'Part Master'!$A$2:$A$1001,0)),"")</f>
        <v/>
      </c>
      <c r="R740" s="81" t="str">
        <f t="shared" si="103"/>
        <v/>
      </c>
      <c r="S740" s="81" t="str">
        <f t="shared" si="104"/>
        <v/>
      </c>
      <c r="T740" s="82" t="str">
        <f t="shared" si="105"/>
        <v/>
      </c>
      <c r="U740" s="82" t="str">
        <f t="shared" si="106"/>
        <v/>
      </c>
      <c r="V740" s="82" t="str">
        <f t="shared" si="107"/>
        <v/>
      </c>
    </row>
    <row r="741" spans="1:22" x14ac:dyDescent="0.3">
      <c r="A741" s="6"/>
      <c r="B741" s="43"/>
      <c r="C741" s="67" t="str">
        <f>IFERROR(INDEX('Part Master'!$B$2:$B$1001,MATCH(A741,'Part Master'!$A$2:$A$1001,0)),"")</f>
        <v/>
      </c>
      <c r="D741" s="83" t="str">
        <f t="shared" si="99"/>
        <v/>
      </c>
      <c r="E741" s="68" t="str">
        <f>IFERROR(INDEX('Part Master'!$C$2:$C$1001,MATCH(A741,'Part Master'!$A$2:$A$1001,0)),"")</f>
        <v/>
      </c>
      <c r="F741" s="67" t="str">
        <f>IFERROR(INDEX('Part Master'!$D$2:$D$1001,MATCH(A741,'Part Master'!$A$2:$A$1001,0)),"")</f>
        <v/>
      </c>
      <c r="G741" s="78" t="str">
        <f>IFERROR(INDEX('Part Master'!$E$2:$E$1001,MATCH(A741,'Part Master'!$A$2:$A$1001,0)),"")</f>
        <v/>
      </c>
      <c r="H741" s="84" t="str">
        <f t="shared" si="100"/>
        <v/>
      </c>
      <c r="I741" s="67" t="str">
        <f>IFERROR(INDEX('Part Master'!$F$2:$F$1001,MATCH(A741,'Part Master'!$A$2:$A$1001,0)),"")</f>
        <v/>
      </c>
      <c r="J741" s="67" t="str">
        <f>IFERROR(INDEX('Part Master'!$G$2:$G$1001,MATCH(A741,'Part Master'!$A$2:$A$1001,0)),"")</f>
        <v/>
      </c>
      <c r="K741" s="78" t="str">
        <f>IFERROR(INDEX('Part Master'!$H$2:$H$1001,MATCH(A741,'Part Master'!$A$2:$A$1001,0)),"")</f>
        <v/>
      </c>
      <c r="L741" s="84" t="str">
        <f t="shared" si="101"/>
        <v/>
      </c>
      <c r="M741" s="67" t="str">
        <f>IFERROR(INDEX('Part Master'!$I$2:$I$1001,MATCH(A741,'Part Master'!$A$2:$A$1001,0)),"")</f>
        <v/>
      </c>
      <c r="N741" s="67" t="str">
        <f>IFERROR(INDEX('Part Master'!$J$2:$J$1001,MATCH(A741,'Part Master'!$A$2:$A$1001,0)),"")</f>
        <v/>
      </c>
      <c r="O741" s="78" t="str">
        <f>IFERROR(INDEX('Part Master'!$K$2:$K$1001,MATCH(A741,'Part Master'!$A$2:$A$1001,0)),"")</f>
        <v/>
      </c>
      <c r="P741" s="84" t="str">
        <f t="shared" si="102"/>
        <v/>
      </c>
      <c r="Q741" s="78" t="str">
        <f>IFERROR(INDEX('Part Master'!$L$2:$L$1001,MATCH(A741,'Part Master'!$A$2:$A$1001,0)),"")</f>
        <v/>
      </c>
      <c r="R741" s="84" t="str">
        <f t="shared" si="103"/>
        <v/>
      </c>
      <c r="S741" s="84" t="str">
        <f t="shared" si="104"/>
        <v/>
      </c>
      <c r="T741" s="82" t="str">
        <f t="shared" si="105"/>
        <v/>
      </c>
      <c r="U741" s="82" t="str">
        <f t="shared" si="106"/>
        <v/>
      </c>
      <c r="V741" s="82" t="str">
        <f t="shared" si="107"/>
        <v/>
      </c>
    </row>
    <row r="742" spans="1:22" x14ac:dyDescent="0.3">
      <c r="A742" s="6"/>
      <c r="B742" s="43"/>
      <c r="C742" s="67" t="str">
        <f>IFERROR(INDEX('Part Master'!$B$2:$B$1001,MATCH(A742,'Part Master'!$A$2:$A$1001,0)),"")</f>
        <v/>
      </c>
      <c r="D742" s="80" t="str">
        <f t="shared" si="99"/>
        <v/>
      </c>
      <c r="E742" s="68" t="str">
        <f>IFERROR(INDEX('Part Master'!$C$2:$C$1001,MATCH(A742,'Part Master'!$A$2:$A$1001,0)),"")</f>
        <v/>
      </c>
      <c r="F742" s="67" t="str">
        <f>IFERROR(INDEX('Part Master'!$D$2:$D$1001,MATCH(A742,'Part Master'!$A$2:$A$1001,0)),"")</f>
        <v/>
      </c>
      <c r="G742" s="78" t="str">
        <f>IFERROR(INDEX('Part Master'!$E$2:$E$1001,MATCH(A742,'Part Master'!$A$2:$A$1001,0)),"")</f>
        <v/>
      </c>
      <c r="H742" s="81" t="str">
        <f t="shared" si="100"/>
        <v/>
      </c>
      <c r="I742" s="67" t="str">
        <f>IFERROR(INDEX('Part Master'!$F$2:$F$1001,MATCH(A742,'Part Master'!$A$2:$A$1001,0)),"")</f>
        <v/>
      </c>
      <c r="J742" s="67" t="str">
        <f>IFERROR(INDEX('Part Master'!$G$2:$G$1001,MATCH(A742,'Part Master'!$A$2:$A$1001,0)),"")</f>
        <v/>
      </c>
      <c r="K742" s="78" t="str">
        <f>IFERROR(INDEX('Part Master'!$H$2:$H$1001,MATCH(A742,'Part Master'!$A$2:$A$1001,0)),"")</f>
        <v/>
      </c>
      <c r="L742" s="81" t="str">
        <f t="shared" si="101"/>
        <v/>
      </c>
      <c r="M742" s="67" t="str">
        <f>IFERROR(INDEX('Part Master'!$I$2:$I$1001,MATCH(A742,'Part Master'!$A$2:$A$1001,0)),"")</f>
        <v/>
      </c>
      <c r="N742" s="67" t="str">
        <f>IFERROR(INDEX('Part Master'!$J$2:$J$1001,MATCH(A742,'Part Master'!$A$2:$A$1001,0)),"")</f>
        <v/>
      </c>
      <c r="O742" s="78" t="str">
        <f>IFERROR(INDEX('Part Master'!$K$2:$K$1001,MATCH(A742,'Part Master'!$A$2:$A$1001,0)),"")</f>
        <v/>
      </c>
      <c r="P742" s="81" t="str">
        <f t="shared" si="102"/>
        <v/>
      </c>
      <c r="Q742" s="78" t="str">
        <f>IFERROR(INDEX('Part Master'!$L$2:$L$1001,MATCH(A742,'Part Master'!$A$2:$A$1001,0)),"")</f>
        <v/>
      </c>
      <c r="R742" s="81" t="str">
        <f t="shared" si="103"/>
        <v/>
      </c>
      <c r="S742" s="81" t="str">
        <f t="shared" si="104"/>
        <v/>
      </c>
      <c r="T742" s="82" t="str">
        <f t="shared" si="105"/>
        <v/>
      </c>
      <c r="U742" s="82" t="str">
        <f t="shared" si="106"/>
        <v/>
      </c>
      <c r="V742" s="82" t="str">
        <f t="shared" si="107"/>
        <v/>
      </c>
    </row>
    <row r="743" spans="1:22" x14ac:dyDescent="0.3">
      <c r="A743" s="6"/>
      <c r="B743" s="43"/>
      <c r="C743" s="67" t="str">
        <f>IFERROR(INDEX('Part Master'!$B$2:$B$1001,MATCH(A743,'Part Master'!$A$2:$A$1001,0)),"")</f>
        <v/>
      </c>
      <c r="D743" s="83" t="str">
        <f t="shared" si="99"/>
        <v/>
      </c>
      <c r="E743" s="68" t="str">
        <f>IFERROR(INDEX('Part Master'!$C$2:$C$1001,MATCH(A743,'Part Master'!$A$2:$A$1001,0)),"")</f>
        <v/>
      </c>
      <c r="F743" s="67" t="str">
        <f>IFERROR(INDEX('Part Master'!$D$2:$D$1001,MATCH(A743,'Part Master'!$A$2:$A$1001,0)),"")</f>
        <v/>
      </c>
      <c r="G743" s="78" t="str">
        <f>IFERROR(INDEX('Part Master'!$E$2:$E$1001,MATCH(A743,'Part Master'!$A$2:$A$1001,0)),"")</f>
        <v/>
      </c>
      <c r="H743" s="84" t="str">
        <f t="shared" si="100"/>
        <v/>
      </c>
      <c r="I743" s="67" t="str">
        <f>IFERROR(INDEX('Part Master'!$F$2:$F$1001,MATCH(A743,'Part Master'!$A$2:$A$1001,0)),"")</f>
        <v/>
      </c>
      <c r="J743" s="67" t="str">
        <f>IFERROR(INDEX('Part Master'!$G$2:$G$1001,MATCH(A743,'Part Master'!$A$2:$A$1001,0)),"")</f>
        <v/>
      </c>
      <c r="K743" s="78" t="str">
        <f>IFERROR(INDEX('Part Master'!$H$2:$H$1001,MATCH(A743,'Part Master'!$A$2:$A$1001,0)),"")</f>
        <v/>
      </c>
      <c r="L743" s="84" t="str">
        <f t="shared" si="101"/>
        <v/>
      </c>
      <c r="M743" s="67" t="str">
        <f>IFERROR(INDEX('Part Master'!$I$2:$I$1001,MATCH(A743,'Part Master'!$A$2:$A$1001,0)),"")</f>
        <v/>
      </c>
      <c r="N743" s="67" t="str">
        <f>IFERROR(INDEX('Part Master'!$J$2:$J$1001,MATCH(A743,'Part Master'!$A$2:$A$1001,0)),"")</f>
        <v/>
      </c>
      <c r="O743" s="78" t="str">
        <f>IFERROR(INDEX('Part Master'!$K$2:$K$1001,MATCH(A743,'Part Master'!$A$2:$A$1001,0)),"")</f>
        <v/>
      </c>
      <c r="P743" s="84" t="str">
        <f t="shared" si="102"/>
        <v/>
      </c>
      <c r="Q743" s="78" t="str">
        <f>IFERROR(INDEX('Part Master'!$L$2:$L$1001,MATCH(A743,'Part Master'!$A$2:$A$1001,0)),"")</f>
        <v/>
      </c>
      <c r="R743" s="84" t="str">
        <f t="shared" si="103"/>
        <v/>
      </c>
      <c r="S743" s="84" t="str">
        <f t="shared" si="104"/>
        <v/>
      </c>
      <c r="T743" s="82" t="str">
        <f t="shared" si="105"/>
        <v/>
      </c>
      <c r="U743" s="82" t="str">
        <f t="shared" si="106"/>
        <v/>
      </c>
      <c r="V743" s="82" t="str">
        <f t="shared" si="107"/>
        <v/>
      </c>
    </row>
    <row r="744" spans="1:22" x14ac:dyDescent="0.3">
      <c r="A744" s="6"/>
      <c r="B744" s="43"/>
      <c r="C744" s="67" t="str">
        <f>IFERROR(INDEX('Part Master'!$B$2:$B$1001,MATCH(A744,'Part Master'!$A$2:$A$1001,0)),"")</f>
        <v/>
      </c>
      <c r="D744" s="80" t="str">
        <f t="shared" si="99"/>
        <v/>
      </c>
      <c r="E744" s="68" t="str">
        <f>IFERROR(INDEX('Part Master'!$C$2:$C$1001,MATCH(A744,'Part Master'!$A$2:$A$1001,0)),"")</f>
        <v/>
      </c>
      <c r="F744" s="67" t="str">
        <f>IFERROR(INDEX('Part Master'!$D$2:$D$1001,MATCH(A744,'Part Master'!$A$2:$A$1001,0)),"")</f>
        <v/>
      </c>
      <c r="G744" s="78" t="str">
        <f>IFERROR(INDEX('Part Master'!$E$2:$E$1001,MATCH(A744,'Part Master'!$A$2:$A$1001,0)),"")</f>
        <v/>
      </c>
      <c r="H744" s="81" t="str">
        <f t="shared" si="100"/>
        <v/>
      </c>
      <c r="I744" s="67" t="str">
        <f>IFERROR(INDEX('Part Master'!$F$2:$F$1001,MATCH(A744,'Part Master'!$A$2:$A$1001,0)),"")</f>
        <v/>
      </c>
      <c r="J744" s="67" t="str">
        <f>IFERROR(INDEX('Part Master'!$G$2:$G$1001,MATCH(A744,'Part Master'!$A$2:$A$1001,0)),"")</f>
        <v/>
      </c>
      <c r="K744" s="78" t="str">
        <f>IFERROR(INDEX('Part Master'!$H$2:$H$1001,MATCH(A744,'Part Master'!$A$2:$A$1001,0)),"")</f>
        <v/>
      </c>
      <c r="L744" s="81" t="str">
        <f t="shared" si="101"/>
        <v/>
      </c>
      <c r="M744" s="67" t="str">
        <f>IFERROR(INDEX('Part Master'!$I$2:$I$1001,MATCH(A744,'Part Master'!$A$2:$A$1001,0)),"")</f>
        <v/>
      </c>
      <c r="N744" s="67" t="str">
        <f>IFERROR(INDEX('Part Master'!$J$2:$J$1001,MATCH(A744,'Part Master'!$A$2:$A$1001,0)),"")</f>
        <v/>
      </c>
      <c r="O744" s="78" t="str">
        <f>IFERROR(INDEX('Part Master'!$K$2:$K$1001,MATCH(A744,'Part Master'!$A$2:$A$1001,0)),"")</f>
        <v/>
      </c>
      <c r="P744" s="81" t="str">
        <f t="shared" si="102"/>
        <v/>
      </c>
      <c r="Q744" s="78" t="str">
        <f>IFERROR(INDEX('Part Master'!$L$2:$L$1001,MATCH(A744,'Part Master'!$A$2:$A$1001,0)),"")</f>
        <v/>
      </c>
      <c r="R744" s="81" t="str">
        <f t="shared" si="103"/>
        <v/>
      </c>
      <c r="S744" s="81" t="str">
        <f t="shared" si="104"/>
        <v/>
      </c>
      <c r="T744" s="82" t="str">
        <f t="shared" si="105"/>
        <v/>
      </c>
      <c r="U744" s="82" t="str">
        <f t="shared" si="106"/>
        <v/>
      </c>
      <c r="V744" s="82" t="str">
        <f t="shared" si="107"/>
        <v/>
      </c>
    </row>
    <row r="745" spans="1:22" x14ac:dyDescent="0.3">
      <c r="A745" s="6"/>
      <c r="B745" s="43"/>
      <c r="C745" s="67" t="str">
        <f>IFERROR(INDEX('Part Master'!$B$2:$B$1001,MATCH(A745,'Part Master'!$A$2:$A$1001,0)),"")</f>
        <v/>
      </c>
      <c r="D745" s="83" t="str">
        <f t="shared" si="99"/>
        <v/>
      </c>
      <c r="E745" s="68" t="str">
        <f>IFERROR(INDEX('Part Master'!$C$2:$C$1001,MATCH(A745,'Part Master'!$A$2:$A$1001,0)),"")</f>
        <v/>
      </c>
      <c r="F745" s="67" t="str">
        <f>IFERROR(INDEX('Part Master'!$D$2:$D$1001,MATCH(A745,'Part Master'!$A$2:$A$1001,0)),"")</f>
        <v/>
      </c>
      <c r="G745" s="78" t="str">
        <f>IFERROR(INDEX('Part Master'!$E$2:$E$1001,MATCH(A745,'Part Master'!$A$2:$A$1001,0)),"")</f>
        <v/>
      </c>
      <c r="H745" s="84" t="str">
        <f t="shared" si="100"/>
        <v/>
      </c>
      <c r="I745" s="67" t="str">
        <f>IFERROR(INDEX('Part Master'!$F$2:$F$1001,MATCH(A745,'Part Master'!$A$2:$A$1001,0)),"")</f>
        <v/>
      </c>
      <c r="J745" s="67" t="str">
        <f>IFERROR(INDEX('Part Master'!$G$2:$G$1001,MATCH(A745,'Part Master'!$A$2:$A$1001,0)),"")</f>
        <v/>
      </c>
      <c r="K745" s="78" t="str">
        <f>IFERROR(INDEX('Part Master'!$H$2:$H$1001,MATCH(A745,'Part Master'!$A$2:$A$1001,0)),"")</f>
        <v/>
      </c>
      <c r="L745" s="84" t="str">
        <f t="shared" si="101"/>
        <v/>
      </c>
      <c r="M745" s="67" t="str">
        <f>IFERROR(INDEX('Part Master'!$I$2:$I$1001,MATCH(A745,'Part Master'!$A$2:$A$1001,0)),"")</f>
        <v/>
      </c>
      <c r="N745" s="67" t="str">
        <f>IFERROR(INDEX('Part Master'!$J$2:$J$1001,MATCH(A745,'Part Master'!$A$2:$A$1001,0)),"")</f>
        <v/>
      </c>
      <c r="O745" s="78" t="str">
        <f>IFERROR(INDEX('Part Master'!$K$2:$K$1001,MATCH(A745,'Part Master'!$A$2:$A$1001,0)),"")</f>
        <v/>
      </c>
      <c r="P745" s="84" t="str">
        <f t="shared" si="102"/>
        <v/>
      </c>
      <c r="Q745" s="78" t="str">
        <f>IFERROR(INDEX('Part Master'!$L$2:$L$1001,MATCH(A745,'Part Master'!$A$2:$A$1001,0)),"")</f>
        <v/>
      </c>
      <c r="R745" s="84" t="str">
        <f t="shared" si="103"/>
        <v/>
      </c>
      <c r="S745" s="84" t="str">
        <f t="shared" si="104"/>
        <v/>
      </c>
      <c r="T745" s="82" t="str">
        <f t="shared" si="105"/>
        <v/>
      </c>
      <c r="U745" s="82" t="str">
        <f t="shared" si="106"/>
        <v/>
      </c>
      <c r="V745" s="82" t="str">
        <f t="shared" si="107"/>
        <v/>
      </c>
    </row>
    <row r="746" spans="1:22" x14ac:dyDescent="0.3">
      <c r="A746" s="6"/>
      <c r="B746" s="43"/>
      <c r="C746" s="67" t="str">
        <f>IFERROR(INDEX('Part Master'!$B$2:$B$1001,MATCH(A746,'Part Master'!$A$2:$A$1001,0)),"")</f>
        <v/>
      </c>
      <c r="D746" s="80" t="str">
        <f t="shared" si="99"/>
        <v/>
      </c>
      <c r="E746" s="68" t="str">
        <f>IFERROR(INDEX('Part Master'!$C$2:$C$1001,MATCH(A746,'Part Master'!$A$2:$A$1001,0)),"")</f>
        <v/>
      </c>
      <c r="F746" s="67" t="str">
        <f>IFERROR(INDEX('Part Master'!$D$2:$D$1001,MATCH(A746,'Part Master'!$A$2:$A$1001,0)),"")</f>
        <v/>
      </c>
      <c r="G746" s="78" t="str">
        <f>IFERROR(INDEX('Part Master'!$E$2:$E$1001,MATCH(A746,'Part Master'!$A$2:$A$1001,0)),"")</f>
        <v/>
      </c>
      <c r="H746" s="81" t="str">
        <f t="shared" si="100"/>
        <v/>
      </c>
      <c r="I746" s="67" t="str">
        <f>IFERROR(INDEX('Part Master'!$F$2:$F$1001,MATCH(A746,'Part Master'!$A$2:$A$1001,0)),"")</f>
        <v/>
      </c>
      <c r="J746" s="67" t="str">
        <f>IFERROR(INDEX('Part Master'!$G$2:$G$1001,MATCH(A746,'Part Master'!$A$2:$A$1001,0)),"")</f>
        <v/>
      </c>
      <c r="K746" s="78" t="str">
        <f>IFERROR(INDEX('Part Master'!$H$2:$H$1001,MATCH(A746,'Part Master'!$A$2:$A$1001,0)),"")</f>
        <v/>
      </c>
      <c r="L746" s="81" t="str">
        <f t="shared" si="101"/>
        <v/>
      </c>
      <c r="M746" s="67" t="str">
        <f>IFERROR(INDEX('Part Master'!$I$2:$I$1001,MATCH(A746,'Part Master'!$A$2:$A$1001,0)),"")</f>
        <v/>
      </c>
      <c r="N746" s="67" t="str">
        <f>IFERROR(INDEX('Part Master'!$J$2:$J$1001,MATCH(A746,'Part Master'!$A$2:$A$1001,0)),"")</f>
        <v/>
      </c>
      <c r="O746" s="78" t="str">
        <f>IFERROR(INDEX('Part Master'!$K$2:$K$1001,MATCH(A746,'Part Master'!$A$2:$A$1001,0)),"")</f>
        <v/>
      </c>
      <c r="P746" s="81" t="str">
        <f t="shared" si="102"/>
        <v/>
      </c>
      <c r="Q746" s="78" t="str">
        <f>IFERROR(INDEX('Part Master'!$L$2:$L$1001,MATCH(A746,'Part Master'!$A$2:$A$1001,0)),"")</f>
        <v/>
      </c>
      <c r="R746" s="81" t="str">
        <f t="shared" si="103"/>
        <v/>
      </c>
      <c r="S746" s="81" t="str">
        <f t="shared" si="104"/>
        <v/>
      </c>
      <c r="T746" s="82" t="str">
        <f t="shared" si="105"/>
        <v/>
      </c>
      <c r="U746" s="82" t="str">
        <f t="shared" si="106"/>
        <v/>
      </c>
      <c r="V746" s="82" t="str">
        <f t="shared" si="107"/>
        <v/>
      </c>
    </row>
    <row r="747" spans="1:22" x14ac:dyDescent="0.3">
      <c r="A747" s="6"/>
      <c r="B747" s="43"/>
      <c r="C747" s="67" t="str">
        <f>IFERROR(INDEX('Part Master'!$B$2:$B$1001,MATCH(A747,'Part Master'!$A$2:$A$1001,0)),"")</f>
        <v/>
      </c>
      <c r="D747" s="83" t="str">
        <f t="shared" si="99"/>
        <v/>
      </c>
      <c r="E747" s="68" t="str">
        <f>IFERROR(INDEX('Part Master'!$C$2:$C$1001,MATCH(A747,'Part Master'!$A$2:$A$1001,0)),"")</f>
        <v/>
      </c>
      <c r="F747" s="67" t="str">
        <f>IFERROR(INDEX('Part Master'!$D$2:$D$1001,MATCH(A747,'Part Master'!$A$2:$A$1001,0)),"")</f>
        <v/>
      </c>
      <c r="G747" s="78" t="str">
        <f>IFERROR(INDEX('Part Master'!$E$2:$E$1001,MATCH(A747,'Part Master'!$A$2:$A$1001,0)),"")</f>
        <v/>
      </c>
      <c r="H747" s="84" t="str">
        <f t="shared" si="100"/>
        <v/>
      </c>
      <c r="I747" s="67" t="str">
        <f>IFERROR(INDEX('Part Master'!$F$2:$F$1001,MATCH(A747,'Part Master'!$A$2:$A$1001,0)),"")</f>
        <v/>
      </c>
      <c r="J747" s="67" t="str">
        <f>IFERROR(INDEX('Part Master'!$G$2:$G$1001,MATCH(A747,'Part Master'!$A$2:$A$1001,0)),"")</f>
        <v/>
      </c>
      <c r="K747" s="78" t="str">
        <f>IFERROR(INDEX('Part Master'!$H$2:$H$1001,MATCH(A747,'Part Master'!$A$2:$A$1001,0)),"")</f>
        <v/>
      </c>
      <c r="L747" s="84" t="str">
        <f t="shared" si="101"/>
        <v/>
      </c>
      <c r="M747" s="67" t="str">
        <f>IFERROR(INDEX('Part Master'!$I$2:$I$1001,MATCH(A747,'Part Master'!$A$2:$A$1001,0)),"")</f>
        <v/>
      </c>
      <c r="N747" s="67" t="str">
        <f>IFERROR(INDEX('Part Master'!$J$2:$J$1001,MATCH(A747,'Part Master'!$A$2:$A$1001,0)),"")</f>
        <v/>
      </c>
      <c r="O747" s="78" t="str">
        <f>IFERROR(INDEX('Part Master'!$K$2:$K$1001,MATCH(A747,'Part Master'!$A$2:$A$1001,0)),"")</f>
        <v/>
      </c>
      <c r="P747" s="84" t="str">
        <f t="shared" si="102"/>
        <v/>
      </c>
      <c r="Q747" s="78" t="str">
        <f>IFERROR(INDEX('Part Master'!$L$2:$L$1001,MATCH(A747,'Part Master'!$A$2:$A$1001,0)),"")</f>
        <v/>
      </c>
      <c r="R747" s="84" t="str">
        <f t="shared" si="103"/>
        <v/>
      </c>
      <c r="S747" s="84" t="str">
        <f t="shared" si="104"/>
        <v/>
      </c>
      <c r="T747" s="82" t="str">
        <f t="shared" si="105"/>
        <v/>
      </c>
      <c r="U747" s="82" t="str">
        <f t="shared" si="106"/>
        <v/>
      </c>
      <c r="V747" s="82" t="str">
        <f t="shared" si="107"/>
        <v/>
      </c>
    </row>
    <row r="748" spans="1:22" x14ac:dyDescent="0.3">
      <c r="A748" s="6"/>
      <c r="B748" s="43"/>
      <c r="C748" s="67" t="str">
        <f>IFERROR(INDEX('Part Master'!$B$2:$B$1001,MATCH(A748,'Part Master'!$A$2:$A$1001,0)),"")</f>
        <v/>
      </c>
      <c r="D748" s="80" t="str">
        <f t="shared" si="99"/>
        <v/>
      </c>
      <c r="E748" s="68" t="str">
        <f>IFERROR(INDEX('Part Master'!$C$2:$C$1001,MATCH(A748,'Part Master'!$A$2:$A$1001,0)),"")</f>
        <v/>
      </c>
      <c r="F748" s="67" t="str">
        <f>IFERROR(INDEX('Part Master'!$D$2:$D$1001,MATCH(A748,'Part Master'!$A$2:$A$1001,0)),"")</f>
        <v/>
      </c>
      <c r="G748" s="78" t="str">
        <f>IFERROR(INDEX('Part Master'!$E$2:$E$1001,MATCH(A748,'Part Master'!$A$2:$A$1001,0)),"")</f>
        <v/>
      </c>
      <c r="H748" s="81" t="str">
        <f t="shared" si="100"/>
        <v/>
      </c>
      <c r="I748" s="67" t="str">
        <f>IFERROR(INDEX('Part Master'!$F$2:$F$1001,MATCH(A748,'Part Master'!$A$2:$A$1001,0)),"")</f>
        <v/>
      </c>
      <c r="J748" s="67" t="str">
        <f>IFERROR(INDEX('Part Master'!$G$2:$G$1001,MATCH(A748,'Part Master'!$A$2:$A$1001,0)),"")</f>
        <v/>
      </c>
      <c r="K748" s="78" t="str">
        <f>IFERROR(INDEX('Part Master'!$H$2:$H$1001,MATCH(A748,'Part Master'!$A$2:$A$1001,0)),"")</f>
        <v/>
      </c>
      <c r="L748" s="81" t="str">
        <f t="shared" si="101"/>
        <v/>
      </c>
      <c r="M748" s="67" t="str">
        <f>IFERROR(INDEX('Part Master'!$I$2:$I$1001,MATCH(A748,'Part Master'!$A$2:$A$1001,0)),"")</f>
        <v/>
      </c>
      <c r="N748" s="67" t="str">
        <f>IFERROR(INDEX('Part Master'!$J$2:$J$1001,MATCH(A748,'Part Master'!$A$2:$A$1001,0)),"")</f>
        <v/>
      </c>
      <c r="O748" s="78" t="str">
        <f>IFERROR(INDEX('Part Master'!$K$2:$K$1001,MATCH(A748,'Part Master'!$A$2:$A$1001,0)),"")</f>
        <v/>
      </c>
      <c r="P748" s="81" t="str">
        <f t="shared" si="102"/>
        <v/>
      </c>
      <c r="Q748" s="78" t="str">
        <f>IFERROR(INDEX('Part Master'!$L$2:$L$1001,MATCH(A748,'Part Master'!$A$2:$A$1001,0)),"")</f>
        <v/>
      </c>
      <c r="R748" s="81" t="str">
        <f t="shared" si="103"/>
        <v/>
      </c>
      <c r="S748" s="81" t="str">
        <f t="shared" si="104"/>
        <v/>
      </c>
      <c r="T748" s="82" t="str">
        <f t="shared" si="105"/>
        <v/>
      </c>
      <c r="U748" s="82" t="str">
        <f t="shared" si="106"/>
        <v/>
      </c>
      <c r="V748" s="82" t="str">
        <f t="shared" si="107"/>
        <v/>
      </c>
    </row>
    <row r="749" spans="1:22" x14ac:dyDescent="0.3">
      <c r="A749" s="6"/>
      <c r="B749" s="43"/>
      <c r="C749" s="67" t="str">
        <f>IFERROR(INDEX('Part Master'!$B$2:$B$1001,MATCH(A749,'Part Master'!$A$2:$A$1001,0)),"")</f>
        <v/>
      </c>
      <c r="D749" s="83" t="str">
        <f t="shared" si="99"/>
        <v/>
      </c>
      <c r="E749" s="68" t="str">
        <f>IFERROR(INDEX('Part Master'!$C$2:$C$1001,MATCH(A749,'Part Master'!$A$2:$A$1001,0)),"")</f>
        <v/>
      </c>
      <c r="F749" s="67" t="str">
        <f>IFERROR(INDEX('Part Master'!$D$2:$D$1001,MATCH(A749,'Part Master'!$A$2:$A$1001,0)),"")</f>
        <v/>
      </c>
      <c r="G749" s="78" t="str">
        <f>IFERROR(INDEX('Part Master'!$E$2:$E$1001,MATCH(A749,'Part Master'!$A$2:$A$1001,0)),"")</f>
        <v/>
      </c>
      <c r="H749" s="84" t="str">
        <f t="shared" si="100"/>
        <v/>
      </c>
      <c r="I749" s="67" t="str">
        <f>IFERROR(INDEX('Part Master'!$F$2:$F$1001,MATCH(A749,'Part Master'!$A$2:$A$1001,0)),"")</f>
        <v/>
      </c>
      <c r="J749" s="67" t="str">
        <f>IFERROR(INDEX('Part Master'!$G$2:$G$1001,MATCH(A749,'Part Master'!$A$2:$A$1001,0)),"")</f>
        <v/>
      </c>
      <c r="K749" s="78" t="str">
        <f>IFERROR(INDEX('Part Master'!$H$2:$H$1001,MATCH(A749,'Part Master'!$A$2:$A$1001,0)),"")</f>
        <v/>
      </c>
      <c r="L749" s="84" t="str">
        <f t="shared" si="101"/>
        <v/>
      </c>
      <c r="M749" s="67" t="str">
        <f>IFERROR(INDEX('Part Master'!$I$2:$I$1001,MATCH(A749,'Part Master'!$A$2:$A$1001,0)),"")</f>
        <v/>
      </c>
      <c r="N749" s="67" t="str">
        <f>IFERROR(INDEX('Part Master'!$J$2:$J$1001,MATCH(A749,'Part Master'!$A$2:$A$1001,0)),"")</f>
        <v/>
      </c>
      <c r="O749" s="78" t="str">
        <f>IFERROR(INDEX('Part Master'!$K$2:$K$1001,MATCH(A749,'Part Master'!$A$2:$A$1001,0)),"")</f>
        <v/>
      </c>
      <c r="P749" s="84" t="str">
        <f t="shared" si="102"/>
        <v/>
      </c>
      <c r="Q749" s="78" t="str">
        <f>IFERROR(INDEX('Part Master'!$L$2:$L$1001,MATCH(A749,'Part Master'!$A$2:$A$1001,0)),"")</f>
        <v/>
      </c>
      <c r="R749" s="84" t="str">
        <f t="shared" si="103"/>
        <v/>
      </c>
      <c r="S749" s="84" t="str">
        <f t="shared" si="104"/>
        <v/>
      </c>
      <c r="T749" s="82" t="str">
        <f t="shared" si="105"/>
        <v/>
      </c>
      <c r="U749" s="82" t="str">
        <f t="shared" si="106"/>
        <v/>
      </c>
      <c r="V749" s="82" t="str">
        <f t="shared" si="107"/>
        <v/>
      </c>
    </row>
    <row r="750" spans="1:22" x14ac:dyDescent="0.3">
      <c r="A750" s="6"/>
      <c r="B750" s="43"/>
      <c r="C750" s="67" t="str">
        <f>IFERROR(INDEX('Part Master'!$B$2:$B$1001,MATCH(A750,'Part Master'!$A$2:$A$1001,0)),"")</f>
        <v/>
      </c>
      <c r="D750" s="80" t="str">
        <f t="shared" si="99"/>
        <v/>
      </c>
      <c r="E750" s="68" t="str">
        <f>IFERROR(INDEX('Part Master'!$C$2:$C$1001,MATCH(A750,'Part Master'!$A$2:$A$1001,0)),"")</f>
        <v/>
      </c>
      <c r="F750" s="67" t="str">
        <f>IFERROR(INDEX('Part Master'!$D$2:$D$1001,MATCH(A750,'Part Master'!$A$2:$A$1001,0)),"")</f>
        <v/>
      </c>
      <c r="G750" s="78" t="str">
        <f>IFERROR(INDEX('Part Master'!$E$2:$E$1001,MATCH(A750,'Part Master'!$A$2:$A$1001,0)),"")</f>
        <v/>
      </c>
      <c r="H750" s="81" t="str">
        <f t="shared" si="100"/>
        <v/>
      </c>
      <c r="I750" s="67" t="str">
        <f>IFERROR(INDEX('Part Master'!$F$2:$F$1001,MATCH(A750,'Part Master'!$A$2:$A$1001,0)),"")</f>
        <v/>
      </c>
      <c r="J750" s="67" t="str">
        <f>IFERROR(INDEX('Part Master'!$G$2:$G$1001,MATCH(A750,'Part Master'!$A$2:$A$1001,0)),"")</f>
        <v/>
      </c>
      <c r="K750" s="78" t="str">
        <f>IFERROR(INDEX('Part Master'!$H$2:$H$1001,MATCH(A750,'Part Master'!$A$2:$A$1001,0)),"")</f>
        <v/>
      </c>
      <c r="L750" s="81" t="str">
        <f t="shared" si="101"/>
        <v/>
      </c>
      <c r="M750" s="67" t="str">
        <f>IFERROR(INDEX('Part Master'!$I$2:$I$1001,MATCH(A750,'Part Master'!$A$2:$A$1001,0)),"")</f>
        <v/>
      </c>
      <c r="N750" s="67" t="str">
        <f>IFERROR(INDEX('Part Master'!$J$2:$J$1001,MATCH(A750,'Part Master'!$A$2:$A$1001,0)),"")</f>
        <v/>
      </c>
      <c r="O750" s="78" t="str">
        <f>IFERROR(INDEX('Part Master'!$K$2:$K$1001,MATCH(A750,'Part Master'!$A$2:$A$1001,0)),"")</f>
        <v/>
      </c>
      <c r="P750" s="81" t="str">
        <f t="shared" si="102"/>
        <v/>
      </c>
      <c r="Q750" s="78" t="str">
        <f>IFERROR(INDEX('Part Master'!$L$2:$L$1001,MATCH(A750,'Part Master'!$A$2:$A$1001,0)),"")</f>
        <v/>
      </c>
      <c r="R750" s="81" t="str">
        <f t="shared" si="103"/>
        <v/>
      </c>
      <c r="S750" s="81" t="str">
        <f t="shared" si="104"/>
        <v/>
      </c>
      <c r="T750" s="82" t="str">
        <f t="shared" si="105"/>
        <v/>
      </c>
      <c r="U750" s="82" t="str">
        <f t="shared" si="106"/>
        <v/>
      </c>
      <c r="V750" s="82" t="str">
        <f t="shared" si="107"/>
        <v/>
      </c>
    </row>
    <row r="751" spans="1:22" x14ac:dyDescent="0.3">
      <c r="A751" s="6"/>
      <c r="B751" s="43"/>
      <c r="C751" s="67" t="str">
        <f>IFERROR(INDEX('Part Master'!$B$2:$B$1001,MATCH(A751,'Part Master'!$A$2:$A$1001,0)),"")</f>
        <v/>
      </c>
      <c r="D751" s="83" t="str">
        <f t="shared" si="99"/>
        <v/>
      </c>
      <c r="E751" s="68" t="str">
        <f>IFERROR(INDEX('Part Master'!$C$2:$C$1001,MATCH(A751,'Part Master'!$A$2:$A$1001,0)),"")</f>
        <v/>
      </c>
      <c r="F751" s="67" t="str">
        <f>IFERROR(INDEX('Part Master'!$D$2:$D$1001,MATCH(A751,'Part Master'!$A$2:$A$1001,0)),"")</f>
        <v/>
      </c>
      <c r="G751" s="78" t="str">
        <f>IFERROR(INDEX('Part Master'!$E$2:$E$1001,MATCH(A751,'Part Master'!$A$2:$A$1001,0)),"")</f>
        <v/>
      </c>
      <c r="H751" s="84" t="str">
        <f t="shared" si="100"/>
        <v/>
      </c>
      <c r="I751" s="67" t="str">
        <f>IFERROR(INDEX('Part Master'!$F$2:$F$1001,MATCH(A751,'Part Master'!$A$2:$A$1001,0)),"")</f>
        <v/>
      </c>
      <c r="J751" s="67" t="str">
        <f>IFERROR(INDEX('Part Master'!$G$2:$G$1001,MATCH(A751,'Part Master'!$A$2:$A$1001,0)),"")</f>
        <v/>
      </c>
      <c r="K751" s="78" t="str">
        <f>IFERROR(INDEX('Part Master'!$H$2:$H$1001,MATCH(A751,'Part Master'!$A$2:$A$1001,0)),"")</f>
        <v/>
      </c>
      <c r="L751" s="84" t="str">
        <f t="shared" si="101"/>
        <v/>
      </c>
      <c r="M751" s="67" t="str">
        <f>IFERROR(INDEX('Part Master'!$I$2:$I$1001,MATCH(A751,'Part Master'!$A$2:$A$1001,0)),"")</f>
        <v/>
      </c>
      <c r="N751" s="67" t="str">
        <f>IFERROR(INDEX('Part Master'!$J$2:$J$1001,MATCH(A751,'Part Master'!$A$2:$A$1001,0)),"")</f>
        <v/>
      </c>
      <c r="O751" s="78" t="str">
        <f>IFERROR(INDEX('Part Master'!$K$2:$K$1001,MATCH(A751,'Part Master'!$A$2:$A$1001,0)),"")</f>
        <v/>
      </c>
      <c r="P751" s="84" t="str">
        <f t="shared" si="102"/>
        <v/>
      </c>
      <c r="Q751" s="78" t="str">
        <f>IFERROR(INDEX('Part Master'!$L$2:$L$1001,MATCH(A751,'Part Master'!$A$2:$A$1001,0)),"")</f>
        <v/>
      </c>
      <c r="R751" s="84" t="str">
        <f t="shared" si="103"/>
        <v/>
      </c>
      <c r="S751" s="84" t="str">
        <f t="shared" si="104"/>
        <v/>
      </c>
      <c r="T751" s="82" t="str">
        <f t="shared" si="105"/>
        <v/>
      </c>
      <c r="U751" s="82" t="str">
        <f t="shared" si="106"/>
        <v/>
      </c>
      <c r="V751" s="82" t="str">
        <f t="shared" si="107"/>
        <v/>
      </c>
    </row>
    <row r="752" spans="1:22" x14ac:dyDescent="0.3">
      <c r="A752" s="6"/>
      <c r="B752" s="43"/>
      <c r="C752" s="67" t="str">
        <f>IFERROR(INDEX('Part Master'!$B$2:$B$1001,MATCH(A752,'Part Master'!$A$2:$A$1001,0)),"")</f>
        <v/>
      </c>
      <c r="D752" s="80" t="str">
        <f t="shared" si="99"/>
        <v/>
      </c>
      <c r="E752" s="68" t="str">
        <f>IFERROR(INDEX('Part Master'!$C$2:$C$1001,MATCH(A752,'Part Master'!$A$2:$A$1001,0)),"")</f>
        <v/>
      </c>
      <c r="F752" s="67" t="str">
        <f>IFERROR(INDEX('Part Master'!$D$2:$D$1001,MATCH(A752,'Part Master'!$A$2:$A$1001,0)),"")</f>
        <v/>
      </c>
      <c r="G752" s="78" t="str">
        <f>IFERROR(INDEX('Part Master'!$E$2:$E$1001,MATCH(A752,'Part Master'!$A$2:$A$1001,0)),"")</f>
        <v/>
      </c>
      <c r="H752" s="81" t="str">
        <f t="shared" si="100"/>
        <v/>
      </c>
      <c r="I752" s="67" t="str">
        <f>IFERROR(INDEX('Part Master'!$F$2:$F$1001,MATCH(A752,'Part Master'!$A$2:$A$1001,0)),"")</f>
        <v/>
      </c>
      <c r="J752" s="67" t="str">
        <f>IFERROR(INDEX('Part Master'!$G$2:$G$1001,MATCH(A752,'Part Master'!$A$2:$A$1001,0)),"")</f>
        <v/>
      </c>
      <c r="K752" s="78" t="str">
        <f>IFERROR(INDEX('Part Master'!$H$2:$H$1001,MATCH(A752,'Part Master'!$A$2:$A$1001,0)),"")</f>
        <v/>
      </c>
      <c r="L752" s="81" t="str">
        <f t="shared" si="101"/>
        <v/>
      </c>
      <c r="M752" s="67" t="str">
        <f>IFERROR(INDEX('Part Master'!$I$2:$I$1001,MATCH(A752,'Part Master'!$A$2:$A$1001,0)),"")</f>
        <v/>
      </c>
      <c r="N752" s="67" t="str">
        <f>IFERROR(INDEX('Part Master'!$J$2:$J$1001,MATCH(A752,'Part Master'!$A$2:$A$1001,0)),"")</f>
        <v/>
      </c>
      <c r="O752" s="78" t="str">
        <f>IFERROR(INDEX('Part Master'!$K$2:$K$1001,MATCH(A752,'Part Master'!$A$2:$A$1001,0)),"")</f>
        <v/>
      </c>
      <c r="P752" s="81" t="str">
        <f t="shared" si="102"/>
        <v/>
      </c>
      <c r="Q752" s="78" t="str">
        <f>IFERROR(INDEX('Part Master'!$L$2:$L$1001,MATCH(A752,'Part Master'!$A$2:$A$1001,0)),"")</f>
        <v/>
      </c>
      <c r="R752" s="81" t="str">
        <f t="shared" si="103"/>
        <v/>
      </c>
      <c r="S752" s="81" t="str">
        <f t="shared" si="104"/>
        <v/>
      </c>
      <c r="T752" s="82" t="str">
        <f t="shared" si="105"/>
        <v/>
      </c>
      <c r="U752" s="82" t="str">
        <f t="shared" si="106"/>
        <v/>
      </c>
      <c r="V752" s="82" t="str">
        <f t="shared" si="107"/>
        <v/>
      </c>
    </row>
    <row r="753" spans="1:22" x14ac:dyDescent="0.3">
      <c r="A753" s="6"/>
      <c r="B753" s="43"/>
      <c r="C753" s="67" t="str">
        <f>IFERROR(INDEX('Part Master'!$B$2:$B$1001,MATCH(A753,'Part Master'!$A$2:$A$1001,0)),"")</f>
        <v/>
      </c>
      <c r="D753" s="83" t="str">
        <f t="shared" si="99"/>
        <v/>
      </c>
      <c r="E753" s="68" t="str">
        <f>IFERROR(INDEX('Part Master'!$C$2:$C$1001,MATCH(A753,'Part Master'!$A$2:$A$1001,0)),"")</f>
        <v/>
      </c>
      <c r="F753" s="67" t="str">
        <f>IFERROR(INDEX('Part Master'!$D$2:$D$1001,MATCH(A753,'Part Master'!$A$2:$A$1001,0)),"")</f>
        <v/>
      </c>
      <c r="G753" s="78" t="str">
        <f>IFERROR(INDEX('Part Master'!$E$2:$E$1001,MATCH(A753,'Part Master'!$A$2:$A$1001,0)),"")</f>
        <v/>
      </c>
      <c r="H753" s="84" t="str">
        <f t="shared" si="100"/>
        <v/>
      </c>
      <c r="I753" s="67" t="str">
        <f>IFERROR(INDEX('Part Master'!$F$2:$F$1001,MATCH(A753,'Part Master'!$A$2:$A$1001,0)),"")</f>
        <v/>
      </c>
      <c r="J753" s="67" t="str">
        <f>IFERROR(INDEX('Part Master'!$G$2:$G$1001,MATCH(A753,'Part Master'!$A$2:$A$1001,0)),"")</f>
        <v/>
      </c>
      <c r="K753" s="78" t="str">
        <f>IFERROR(INDEX('Part Master'!$H$2:$H$1001,MATCH(A753,'Part Master'!$A$2:$A$1001,0)),"")</f>
        <v/>
      </c>
      <c r="L753" s="84" t="str">
        <f t="shared" si="101"/>
        <v/>
      </c>
      <c r="M753" s="67" t="str">
        <f>IFERROR(INDEX('Part Master'!$I$2:$I$1001,MATCH(A753,'Part Master'!$A$2:$A$1001,0)),"")</f>
        <v/>
      </c>
      <c r="N753" s="67" t="str">
        <f>IFERROR(INDEX('Part Master'!$J$2:$J$1001,MATCH(A753,'Part Master'!$A$2:$A$1001,0)),"")</f>
        <v/>
      </c>
      <c r="O753" s="78" t="str">
        <f>IFERROR(INDEX('Part Master'!$K$2:$K$1001,MATCH(A753,'Part Master'!$A$2:$A$1001,0)),"")</f>
        <v/>
      </c>
      <c r="P753" s="84" t="str">
        <f t="shared" si="102"/>
        <v/>
      </c>
      <c r="Q753" s="78" t="str">
        <f>IFERROR(INDEX('Part Master'!$L$2:$L$1001,MATCH(A753,'Part Master'!$A$2:$A$1001,0)),"")</f>
        <v/>
      </c>
      <c r="R753" s="84" t="str">
        <f t="shared" si="103"/>
        <v/>
      </c>
      <c r="S753" s="84" t="str">
        <f t="shared" si="104"/>
        <v/>
      </c>
      <c r="T753" s="82" t="str">
        <f t="shared" si="105"/>
        <v/>
      </c>
      <c r="U753" s="82" t="str">
        <f t="shared" si="106"/>
        <v/>
      </c>
      <c r="V753" s="82" t="str">
        <f t="shared" si="107"/>
        <v/>
      </c>
    </row>
    <row r="754" spans="1:22" x14ac:dyDescent="0.3">
      <c r="A754" s="6"/>
      <c r="B754" s="43"/>
      <c r="C754" s="67" t="str">
        <f>IFERROR(INDEX('Part Master'!$B$2:$B$1001,MATCH(A754,'Part Master'!$A$2:$A$1001,0)),"")</f>
        <v/>
      </c>
      <c r="D754" s="80" t="str">
        <f t="shared" si="99"/>
        <v/>
      </c>
      <c r="E754" s="68" t="str">
        <f>IFERROR(INDEX('Part Master'!$C$2:$C$1001,MATCH(A754,'Part Master'!$A$2:$A$1001,0)),"")</f>
        <v/>
      </c>
      <c r="F754" s="67" t="str">
        <f>IFERROR(INDEX('Part Master'!$D$2:$D$1001,MATCH(A754,'Part Master'!$A$2:$A$1001,0)),"")</f>
        <v/>
      </c>
      <c r="G754" s="78" t="str">
        <f>IFERROR(INDEX('Part Master'!$E$2:$E$1001,MATCH(A754,'Part Master'!$A$2:$A$1001,0)),"")</f>
        <v/>
      </c>
      <c r="H754" s="81" t="str">
        <f t="shared" si="100"/>
        <v/>
      </c>
      <c r="I754" s="67" t="str">
        <f>IFERROR(INDEX('Part Master'!$F$2:$F$1001,MATCH(A754,'Part Master'!$A$2:$A$1001,0)),"")</f>
        <v/>
      </c>
      <c r="J754" s="67" t="str">
        <f>IFERROR(INDEX('Part Master'!$G$2:$G$1001,MATCH(A754,'Part Master'!$A$2:$A$1001,0)),"")</f>
        <v/>
      </c>
      <c r="K754" s="78" t="str">
        <f>IFERROR(INDEX('Part Master'!$H$2:$H$1001,MATCH(A754,'Part Master'!$A$2:$A$1001,0)),"")</f>
        <v/>
      </c>
      <c r="L754" s="81" t="str">
        <f t="shared" si="101"/>
        <v/>
      </c>
      <c r="M754" s="67" t="str">
        <f>IFERROR(INDEX('Part Master'!$I$2:$I$1001,MATCH(A754,'Part Master'!$A$2:$A$1001,0)),"")</f>
        <v/>
      </c>
      <c r="N754" s="67" t="str">
        <f>IFERROR(INDEX('Part Master'!$J$2:$J$1001,MATCH(A754,'Part Master'!$A$2:$A$1001,0)),"")</f>
        <v/>
      </c>
      <c r="O754" s="78" t="str">
        <f>IFERROR(INDEX('Part Master'!$K$2:$K$1001,MATCH(A754,'Part Master'!$A$2:$A$1001,0)),"")</f>
        <v/>
      </c>
      <c r="P754" s="81" t="str">
        <f t="shared" si="102"/>
        <v/>
      </c>
      <c r="Q754" s="78" t="str">
        <f>IFERROR(INDEX('Part Master'!$L$2:$L$1001,MATCH(A754,'Part Master'!$A$2:$A$1001,0)),"")</f>
        <v/>
      </c>
      <c r="R754" s="81" t="str">
        <f t="shared" si="103"/>
        <v/>
      </c>
      <c r="S754" s="81" t="str">
        <f t="shared" si="104"/>
        <v/>
      </c>
      <c r="T754" s="82" t="str">
        <f t="shared" si="105"/>
        <v/>
      </c>
      <c r="U754" s="82" t="str">
        <f t="shared" si="106"/>
        <v/>
      </c>
      <c r="V754" s="82" t="str">
        <f t="shared" si="107"/>
        <v/>
      </c>
    </row>
    <row r="755" spans="1:22" x14ac:dyDescent="0.3">
      <c r="A755" s="6"/>
      <c r="B755" s="43"/>
      <c r="C755" s="67" t="str">
        <f>IFERROR(INDEX('Part Master'!$B$2:$B$1001,MATCH(A755,'Part Master'!$A$2:$A$1001,0)),"")</f>
        <v/>
      </c>
      <c r="D755" s="83" t="str">
        <f t="shared" si="99"/>
        <v/>
      </c>
      <c r="E755" s="68" t="str">
        <f>IFERROR(INDEX('Part Master'!$C$2:$C$1001,MATCH(A755,'Part Master'!$A$2:$A$1001,0)),"")</f>
        <v/>
      </c>
      <c r="F755" s="67" t="str">
        <f>IFERROR(INDEX('Part Master'!$D$2:$D$1001,MATCH(A755,'Part Master'!$A$2:$A$1001,0)),"")</f>
        <v/>
      </c>
      <c r="G755" s="78" t="str">
        <f>IFERROR(INDEX('Part Master'!$E$2:$E$1001,MATCH(A755,'Part Master'!$A$2:$A$1001,0)),"")</f>
        <v/>
      </c>
      <c r="H755" s="84" t="str">
        <f t="shared" si="100"/>
        <v/>
      </c>
      <c r="I755" s="67" t="str">
        <f>IFERROR(INDEX('Part Master'!$F$2:$F$1001,MATCH(A755,'Part Master'!$A$2:$A$1001,0)),"")</f>
        <v/>
      </c>
      <c r="J755" s="67" t="str">
        <f>IFERROR(INDEX('Part Master'!$G$2:$G$1001,MATCH(A755,'Part Master'!$A$2:$A$1001,0)),"")</f>
        <v/>
      </c>
      <c r="K755" s="78" t="str">
        <f>IFERROR(INDEX('Part Master'!$H$2:$H$1001,MATCH(A755,'Part Master'!$A$2:$A$1001,0)),"")</f>
        <v/>
      </c>
      <c r="L755" s="84" t="str">
        <f t="shared" si="101"/>
        <v/>
      </c>
      <c r="M755" s="67" t="str">
        <f>IFERROR(INDEX('Part Master'!$I$2:$I$1001,MATCH(A755,'Part Master'!$A$2:$A$1001,0)),"")</f>
        <v/>
      </c>
      <c r="N755" s="67" t="str">
        <f>IFERROR(INDEX('Part Master'!$J$2:$J$1001,MATCH(A755,'Part Master'!$A$2:$A$1001,0)),"")</f>
        <v/>
      </c>
      <c r="O755" s="78" t="str">
        <f>IFERROR(INDEX('Part Master'!$K$2:$K$1001,MATCH(A755,'Part Master'!$A$2:$A$1001,0)),"")</f>
        <v/>
      </c>
      <c r="P755" s="84" t="str">
        <f t="shared" si="102"/>
        <v/>
      </c>
      <c r="Q755" s="78" t="str">
        <f>IFERROR(INDEX('Part Master'!$L$2:$L$1001,MATCH(A755,'Part Master'!$A$2:$A$1001,0)),"")</f>
        <v/>
      </c>
      <c r="R755" s="84" t="str">
        <f t="shared" si="103"/>
        <v/>
      </c>
      <c r="S755" s="84" t="str">
        <f t="shared" si="104"/>
        <v/>
      </c>
      <c r="T755" s="82" t="str">
        <f t="shared" si="105"/>
        <v/>
      </c>
      <c r="U755" s="82" t="str">
        <f t="shared" si="106"/>
        <v/>
      </c>
      <c r="V755" s="82" t="str">
        <f t="shared" si="107"/>
        <v/>
      </c>
    </row>
    <row r="756" spans="1:22" x14ac:dyDescent="0.3">
      <c r="A756" s="6"/>
      <c r="B756" s="43"/>
      <c r="C756" s="67" t="str">
        <f>IFERROR(INDEX('Part Master'!$B$2:$B$1001,MATCH(A756,'Part Master'!$A$2:$A$1001,0)),"")</f>
        <v/>
      </c>
      <c r="D756" s="80" t="str">
        <f t="shared" si="99"/>
        <v/>
      </c>
      <c r="E756" s="68" t="str">
        <f>IFERROR(INDEX('Part Master'!$C$2:$C$1001,MATCH(A756,'Part Master'!$A$2:$A$1001,0)),"")</f>
        <v/>
      </c>
      <c r="F756" s="67" t="str">
        <f>IFERROR(INDEX('Part Master'!$D$2:$D$1001,MATCH(A756,'Part Master'!$A$2:$A$1001,0)),"")</f>
        <v/>
      </c>
      <c r="G756" s="78" t="str">
        <f>IFERROR(INDEX('Part Master'!$E$2:$E$1001,MATCH(A756,'Part Master'!$A$2:$A$1001,0)),"")</f>
        <v/>
      </c>
      <c r="H756" s="81" t="str">
        <f t="shared" si="100"/>
        <v/>
      </c>
      <c r="I756" s="67" t="str">
        <f>IFERROR(INDEX('Part Master'!$F$2:$F$1001,MATCH(A756,'Part Master'!$A$2:$A$1001,0)),"")</f>
        <v/>
      </c>
      <c r="J756" s="67" t="str">
        <f>IFERROR(INDEX('Part Master'!$G$2:$G$1001,MATCH(A756,'Part Master'!$A$2:$A$1001,0)),"")</f>
        <v/>
      </c>
      <c r="K756" s="78" t="str">
        <f>IFERROR(INDEX('Part Master'!$H$2:$H$1001,MATCH(A756,'Part Master'!$A$2:$A$1001,0)),"")</f>
        <v/>
      </c>
      <c r="L756" s="81" t="str">
        <f t="shared" si="101"/>
        <v/>
      </c>
      <c r="M756" s="67" t="str">
        <f>IFERROR(INDEX('Part Master'!$I$2:$I$1001,MATCH(A756,'Part Master'!$A$2:$A$1001,0)),"")</f>
        <v/>
      </c>
      <c r="N756" s="67" t="str">
        <f>IFERROR(INDEX('Part Master'!$J$2:$J$1001,MATCH(A756,'Part Master'!$A$2:$A$1001,0)),"")</f>
        <v/>
      </c>
      <c r="O756" s="78" t="str">
        <f>IFERROR(INDEX('Part Master'!$K$2:$K$1001,MATCH(A756,'Part Master'!$A$2:$A$1001,0)),"")</f>
        <v/>
      </c>
      <c r="P756" s="81" t="str">
        <f t="shared" si="102"/>
        <v/>
      </c>
      <c r="Q756" s="78" t="str">
        <f>IFERROR(INDEX('Part Master'!$L$2:$L$1001,MATCH(A756,'Part Master'!$A$2:$A$1001,0)),"")</f>
        <v/>
      </c>
      <c r="R756" s="81" t="str">
        <f t="shared" si="103"/>
        <v/>
      </c>
      <c r="S756" s="81" t="str">
        <f t="shared" si="104"/>
        <v/>
      </c>
      <c r="T756" s="82" t="str">
        <f t="shared" si="105"/>
        <v/>
      </c>
      <c r="U756" s="82" t="str">
        <f t="shared" si="106"/>
        <v/>
      </c>
      <c r="V756" s="82" t="str">
        <f t="shared" si="107"/>
        <v/>
      </c>
    </row>
    <row r="757" spans="1:22" x14ac:dyDescent="0.3">
      <c r="A757" s="6"/>
      <c r="B757" s="43"/>
      <c r="C757" s="67" t="str">
        <f>IFERROR(INDEX('Part Master'!$B$2:$B$1001,MATCH(A757,'Part Master'!$A$2:$A$1001,0)),"")</f>
        <v/>
      </c>
      <c r="D757" s="83" t="str">
        <f t="shared" si="99"/>
        <v/>
      </c>
      <c r="E757" s="68" t="str">
        <f>IFERROR(INDEX('Part Master'!$C$2:$C$1001,MATCH(A757,'Part Master'!$A$2:$A$1001,0)),"")</f>
        <v/>
      </c>
      <c r="F757" s="67" t="str">
        <f>IFERROR(INDEX('Part Master'!$D$2:$D$1001,MATCH(A757,'Part Master'!$A$2:$A$1001,0)),"")</f>
        <v/>
      </c>
      <c r="G757" s="78" t="str">
        <f>IFERROR(INDEX('Part Master'!$E$2:$E$1001,MATCH(A757,'Part Master'!$A$2:$A$1001,0)),"")</f>
        <v/>
      </c>
      <c r="H757" s="84" t="str">
        <f t="shared" si="100"/>
        <v/>
      </c>
      <c r="I757" s="67" t="str">
        <f>IFERROR(INDEX('Part Master'!$F$2:$F$1001,MATCH(A757,'Part Master'!$A$2:$A$1001,0)),"")</f>
        <v/>
      </c>
      <c r="J757" s="67" t="str">
        <f>IFERROR(INDEX('Part Master'!$G$2:$G$1001,MATCH(A757,'Part Master'!$A$2:$A$1001,0)),"")</f>
        <v/>
      </c>
      <c r="K757" s="78" t="str">
        <f>IFERROR(INDEX('Part Master'!$H$2:$H$1001,MATCH(A757,'Part Master'!$A$2:$A$1001,0)),"")</f>
        <v/>
      </c>
      <c r="L757" s="84" t="str">
        <f t="shared" si="101"/>
        <v/>
      </c>
      <c r="M757" s="67" t="str">
        <f>IFERROR(INDEX('Part Master'!$I$2:$I$1001,MATCH(A757,'Part Master'!$A$2:$A$1001,0)),"")</f>
        <v/>
      </c>
      <c r="N757" s="67" t="str">
        <f>IFERROR(INDEX('Part Master'!$J$2:$J$1001,MATCH(A757,'Part Master'!$A$2:$A$1001,0)),"")</f>
        <v/>
      </c>
      <c r="O757" s="78" t="str">
        <f>IFERROR(INDEX('Part Master'!$K$2:$K$1001,MATCH(A757,'Part Master'!$A$2:$A$1001,0)),"")</f>
        <v/>
      </c>
      <c r="P757" s="84" t="str">
        <f t="shared" si="102"/>
        <v/>
      </c>
      <c r="Q757" s="78" t="str">
        <f>IFERROR(INDEX('Part Master'!$L$2:$L$1001,MATCH(A757,'Part Master'!$A$2:$A$1001,0)),"")</f>
        <v/>
      </c>
      <c r="R757" s="84" t="str">
        <f t="shared" si="103"/>
        <v/>
      </c>
      <c r="S757" s="84" t="str">
        <f t="shared" si="104"/>
        <v/>
      </c>
      <c r="T757" s="82" t="str">
        <f t="shared" si="105"/>
        <v/>
      </c>
      <c r="U757" s="82" t="str">
        <f t="shared" si="106"/>
        <v/>
      </c>
      <c r="V757" s="82" t="str">
        <f t="shared" si="107"/>
        <v/>
      </c>
    </row>
    <row r="758" spans="1:22" x14ac:dyDescent="0.3">
      <c r="A758" s="6"/>
      <c r="B758" s="43"/>
      <c r="C758" s="67" t="str">
        <f>IFERROR(INDEX('Part Master'!$B$2:$B$1001,MATCH(A758,'Part Master'!$A$2:$A$1001,0)),"")</f>
        <v/>
      </c>
      <c r="D758" s="80" t="str">
        <f t="shared" si="99"/>
        <v/>
      </c>
      <c r="E758" s="68" t="str">
        <f>IFERROR(INDEX('Part Master'!$C$2:$C$1001,MATCH(A758,'Part Master'!$A$2:$A$1001,0)),"")</f>
        <v/>
      </c>
      <c r="F758" s="67" t="str">
        <f>IFERROR(INDEX('Part Master'!$D$2:$D$1001,MATCH(A758,'Part Master'!$A$2:$A$1001,0)),"")</f>
        <v/>
      </c>
      <c r="G758" s="78" t="str">
        <f>IFERROR(INDEX('Part Master'!$E$2:$E$1001,MATCH(A758,'Part Master'!$A$2:$A$1001,0)),"")</f>
        <v/>
      </c>
      <c r="H758" s="81" t="str">
        <f t="shared" si="100"/>
        <v/>
      </c>
      <c r="I758" s="67" t="str">
        <f>IFERROR(INDEX('Part Master'!$F$2:$F$1001,MATCH(A758,'Part Master'!$A$2:$A$1001,0)),"")</f>
        <v/>
      </c>
      <c r="J758" s="67" t="str">
        <f>IFERROR(INDEX('Part Master'!$G$2:$G$1001,MATCH(A758,'Part Master'!$A$2:$A$1001,0)),"")</f>
        <v/>
      </c>
      <c r="K758" s="78" t="str">
        <f>IFERROR(INDEX('Part Master'!$H$2:$H$1001,MATCH(A758,'Part Master'!$A$2:$A$1001,0)),"")</f>
        <v/>
      </c>
      <c r="L758" s="81" t="str">
        <f t="shared" si="101"/>
        <v/>
      </c>
      <c r="M758" s="67" t="str">
        <f>IFERROR(INDEX('Part Master'!$I$2:$I$1001,MATCH(A758,'Part Master'!$A$2:$A$1001,0)),"")</f>
        <v/>
      </c>
      <c r="N758" s="67" t="str">
        <f>IFERROR(INDEX('Part Master'!$J$2:$J$1001,MATCH(A758,'Part Master'!$A$2:$A$1001,0)),"")</f>
        <v/>
      </c>
      <c r="O758" s="78" t="str">
        <f>IFERROR(INDEX('Part Master'!$K$2:$K$1001,MATCH(A758,'Part Master'!$A$2:$A$1001,0)),"")</f>
        <v/>
      </c>
      <c r="P758" s="81" t="str">
        <f t="shared" si="102"/>
        <v/>
      </c>
      <c r="Q758" s="78" t="str">
        <f>IFERROR(INDEX('Part Master'!$L$2:$L$1001,MATCH(A758,'Part Master'!$A$2:$A$1001,0)),"")</f>
        <v/>
      </c>
      <c r="R758" s="81" t="str">
        <f t="shared" si="103"/>
        <v/>
      </c>
      <c r="S758" s="81" t="str">
        <f t="shared" si="104"/>
        <v/>
      </c>
      <c r="T758" s="82" t="str">
        <f t="shared" si="105"/>
        <v/>
      </c>
      <c r="U758" s="82" t="str">
        <f t="shared" si="106"/>
        <v/>
      </c>
      <c r="V758" s="82" t="str">
        <f t="shared" si="107"/>
        <v/>
      </c>
    </row>
    <row r="759" spans="1:22" x14ac:dyDescent="0.3">
      <c r="A759" s="6"/>
      <c r="B759" s="43"/>
      <c r="C759" s="67" t="str">
        <f>IFERROR(INDEX('Part Master'!$B$2:$B$1001,MATCH(A759,'Part Master'!$A$2:$A$1001,0)),"")</f>
        <v/>
      </c>
      <c r="D759" s="83" t="str">
        <f t="shared" si="99"/>
        <v/>
      </c>
      <c r="E759" s="68" t="str">
        <f>IFERROR(INDEX('Part Master'!$C$2:$C$1001,MATCH(A759,'Part Master'!$A$2:$A$1001,0)),"")</f>
        <v/>
      </c>
      <c r="F759" s="67" t="str">
        <f>IFERROR(INDEX('Part Master'!$D$2:$D$1001,MATCH(A759,'Part Master'!$A$2:$A$1001,0)),"")</f>
        <v/>
      </c>
      <c r="G759" s="78" t="str">
        <f>IFERROR(INDEX('Part Master'!$E$2:$E$1001,MATCH(A759,'Part Master'!$A$2:$A$1001,0)),"")</f>
        <v/>
      </c>
      <c r="H759" s="84" t="str">
        <f t="shared" si="100"/>
        <v/>
      </c>
      <c r="I759" s="67" t="str">
        <f>IFERROR(INDEX('Part Master'!$F$2:$F$1001,MATCH(A759,'Part Master'!$A$2:$A$1001,0)),"")</f>
        <v/>
      </c>
      <c r="J759" s="67" t="str">
        <f>IFERROR(INDEX('Part Master'!$G$2:$G$1001,MATCH(A759,'Part Master'!$A$2:$A$1001,0)),"")</f>
        <v/>
      </c>
      <c r="K759" s="78" t="str">
        <f>IFERROR(INDEX('Part Master'!$H$2:$H$1001,MATCH(A759,'Part Master'!$A$2:$A$1001,0)),"")</f>
        <v/>
      </c>
      <c r="L759" s="84" t="str">
        <f t="shared" si="101"/>
        <v/>
      </c>
      <c r="M759" s="67" t="str">
        <f>IFERROR(INDEX('Part Master'!$I$2:$I$1001,MATCH(A759,'Part Master'!$A$2:$A$1001,0)),"")</f>
        <v/>
      </c>
      <c r="N759" s="67" t="str">
        <f>IFERROR(INDEX('Part Master'!$J$2:$J$1001,MATCH(A759,'Part Master'!$A$2:$A$1001,0)),"")</f>
        <v/>
      </c>
      <c r="O759" s="78" t="str">
        <f>IFERROR(INDEX('Part Master'!$K$2:$K$1001,MATCH(A759,'Part Master'!$A$2:$A$1001,0)),"")</f>
        <v/>
      </c>
      <c r="P759" s="84" t="str">
        <f t="shared" si="102"/>
        <v/>
      </c>
      <c r="Q759" s="78" t="str">
        <f>IFERROR(INDEX('Part Master'!$L$2:$L$1001,MATCH(A759,'Part Master'!$A$2:$A$1001,0)),"")</f>
        <v/>
      </c>
      <c r="R759" s="84" t="str">
        <f t="shared" si="103"/>
        <v/>
      </c>
      <c r="S759" s="84" t="str">
        <f t="shared" si="104"/>
        <v/>
      </c>
      <c r="T759" s="82" t="str">
        <f t="shared" si="105"/>
        <v/>
      </c>
      <c r="U759" s="82" t="str">
        <f t="shared" si="106"/>
        <v/>
      </c>
      <c r="V759" s="82" t="str">
        <f t="shared" si="107"/>
        <v/>
      </c>
    </row>
    <row r="760" spans="1:22" x14ac:dyDescent="0.3">
      <c r="A760" s="6"/>
      <c r="B760" s="43"/>
      <c r="C760" s="67" t="str">
        <f>IFERROR(INDEX('Part Master'!$B$2:$B$1001,MATCH(A760,'Part Master'!$A$2:$A$1001,0)),"")</f>
        <v/>
      </c>
      <c r="D760" s="80" t="str">
        <f t="shared" si="99"/>
        <v/>
      </c>
      <c r="E760" s="68" t="str">
        <f>IFERROR(INDEX('Part Master'!$C$2:$C$1001,MATCH(A760,'Part Master'!$A$2:$A$1001,0)),"")</f>
        <v/>
      </c>
      <c r="F760" s="67" t="str">
        <f>IFERROR(INDEX('Part Master'!$D$2:$D$1001,MATCH(A760,'Part Master'!$A$2:$A$1001,0)),"")</f>
        <v/>
      </c>
      <c r="G760" s="78" t="str">
        <f>IFERROR(INDEX('Part Master'!$E$2:$E$1001,MATCH(A760,'Part Master'!$A$2:$A$1001,0)),"")</f>
        <v/>
      </c>
      <c r="H760" s="81" t="str">
        <f t="shared" si="100"/>
        <v/>
      </c>
      <c r="I760" s="67" t="str">
        <f>IFERROR(INDEX('Part Master'!$F$2:$F$1001,MATCH(A760,'Part Master'!$A$2:$A$1001,0)),"")</f>
        <v/>
      </c>
      <c r="J760" s="67" t="str">
        <f>IFERROR(INDEX('Part Master'!$G$2:$G$1001,MATCH(A760,'Part Master'!$A$2:$A$1001,0)),"")</f>
        <v/>
      </c>
      <c r="K760" s="78" t="str">
        <f>IFERROR(INDEX('Part Master'!$H$2:$H$1001,MATCH(A760,'Part Master'!$A$2:$A$1001,0)),"")</f>
        <v/>
      </c>
      <c r="L760" s="81" t="str">
        <f t="shared" si="101"/>
        <v/>
      </c>
      <c r="M760" s="67" t="str">
        <f>IFERROR(INDEX('Part Master'!$I$2:$I$1001,MATCH(A760,'Part Master'!$A$2:$A$1001,0)),"")</f>
        <v/>
      </c>
      <c r="N760" s="67" t="str">
        <f>IFERROR(INDEX('Part Master'!$J$2:$J$1001,MATCH(A760,'Part Master'!$A$2:$A$1001,0)),"")</f>
        <v/>
      </c>
      <c r="O760" s="78" t="str">
        <f>IFERROR(INDEX('Part Master'!$K$2:$K$1001,MATCH(A760,'Part Master'!$A$2:$A$1001,0)),"")</f>
        <v/>
      </c>
      <c r="P760" s="81" t="str">
        <f t="shared" si="102"/>
        <v/>
      </c>
      <c r="Q760" s="78" t="str">
        <f>IFERROR(INDEX('Part Master'!$L$2:$L$1001,MATCH(A760,'Part Master'!$A$2:$A$1001,0)),"")</f>
        <v/>
      </c>
      <c r="R760" s="81" t="str">
        <f t="shared" si="103"/>
        <v/>
      </c>
      <c r="S760" s="81" t="str">
        <f t="shared" si="104"/>
        <v/>
      </c>
      <c r="T760" s="82" t="str">
        <f t="shared" si="105"/>
        <v/>
      </c>
      <c r="U760" s="82" t="str">
        <f t="shared" si="106"/>
        <v/>
      </c>
      <c r="V760" s="82" t="str">
        <f t="shared" si="107"/>
        <v/>
      </c>
    </row>
    <row r="761" spans="1:22" x14ac:dyDescent="0.3">
      <c r="A761" s="6"/>
      <c r="B761" s="43"/>
      <c r="C761" s="67" t="str">
        <f>IFERROR(INDEX('Part Master'!$B$2:$B$1001,MATCH(A761,'Part Master'!$A$2:$A$1001,0)),"")</f>
        <v/>
      </c>
      <c r="D761" s="83" t="str">
        <f t="shared" si="99"/>
        <v/>
      </c>
      <c r="E761" s="68" t="str">
        <f>IFERROR(INDEX('Part Master'!$C$2:$C$1001,MATCH(A761,'Part Master'!$A$2:$A$1001,0)),"")</f>
        <v/>
      </c>
      <c r="F761" s="67" t="str">
        <f>IFERROR(INDEX('Part Master'!$D$2:$D$1001,MATCH(A761,'Part Master'!$A$2:$A$1001,0)),"")</f>
        <v/>
      </c>
      <c r="G761" s="78" t="str">
        <f>IFERROR(INDEX('Part Master'!$E$2:$E$1001,MATCH(A761,'Part Master'!$A$2:$A$1001,0)),"")</f>
        <v/>
      </c>
      <c r="H761" s="84" t="str">
        <f t="shared" si="100"/>
        <v/>
      </c>
      <c r="I761" s="67" t="str">
        <f>IFERROR(INDEX('Part Master'!$F$2:$F$1001,MATCH(A761,'Part Master'!$A$2:$A$1001,0)),"")</f>
        <v/>
      </c>
      <c r="J761" s="67" t="str">
        <f>IFERROR(INDEX('Part Master'!$G$2:$G$1001,MATCH(A761,'Part Master'!$A$2:$A$1001,0)),"")</f>
        <v/>
      </c>
      <c r="K761" s="78" t="str">
        <f>IFERROR(INDEX('Part Master'!$H$2:$H$1001,MATCH(A761,'Part Master'!$A$2:$A$1001,0)),"")</f>
        <v/>
      </c>
      <c r="L761" s="84" t="str">
        <f t="shared" si="101"/>
        <v/>
      </c>
      <c r="M761" s="67" t="str">
        <f>IFERROR(INDEX('Part Master'!$I$2:$I$1001,MATCH(A761,'Part Master'!$A$2:$A$1001,0)),"")</f>
        <v/>
      </c>
      <c r="N761" s="67" t="str">
        <f>IFERROR(INDEX('Part Master'!$J$2:$J$1001,MATCH(A761,'Part Master'!$A$2:$A$1001,0)),"")</f>
        <v/>
      </c>
      <c r="O761" s="78" t="str">
        <f>IFERROR(INDEX('Part Master'!$K$2:$K$1001,MATCH(A761,'Part Master'!$A$2:$A$1001,0)),"")</f>
        <v/>
      </c>
      <c r="P761" s="84" t="str">
        <f t="shared" si="102"/>
        <v/>
      </c>
      <c r="Q761" s="78" t="str">
        <f>IFERROR(INDEX('Part Master'!$L$2:$L$1001,MATCH(A761,'Part Master'!$A$2:$A$1001,0)),"")</f>
        <v/>
      </c>
      <c r="R761" s="84" t="str">
        <f t="shared" si="103"/>
        <v/>
      </c>
      <c r="S761" s="84" t="str">
        <f t="shared" si="104"/>
        <v/>
      </c>
      <c r="T761" s="82" t="str">
        <f t="shared" si="105"/>
        <v/>
      </c>
      <c r="U761" s="82" t="str">
        <f t="shared" si="106"/>
        <v/>
      </c>
      <c r="V761" s="82" t="str">
        <f t="shared" si="107"/>
        <v/>
      </c>
    </row>
    <row r="762" spans="1:22" x14ac:dyDescent="0.3">
      <c r="A762" s="6"/>
      <c r="B762" s="43"/>
      <c r="C762" s="67" t="str">
        <f>IFERROR(INDEX('Part Master'!$B$2:$B$1001,MATCH(A762,'Part Master'!$A$2:$A$1001,0)),"")</f>
        <v/>
      </c>
      <c r="D762" s="80" t="str">
        <f t="shared" si="99"/>
        <v/>
      </c>
      <c r="E762" s="68" t="str">
        <f>IFERROR(INDEX('Part Master'!$C$2:$C$1001,MATCH(A762,'Part Master'!$A$2:$A$1001,0)),"")</f>
        <v/>
      </c>
      <c r="F762" s="67" t="str">
        <f>IFERROR(INDEX('Part Master'!$D$2:$D$1001,MATCH(A762,'Part Master'!$A$2:$A$1001,0)),"")</f>
        <v/>
      </c>
      <c r="G762" s="78" t="str">
        <f>IFERROR(INDEX('Part Master'!$E$2:$E$1001,MATCH(A762,'Part Master'!$A$2:$A$1001,0)),"")</f>
        <v/>
      </c>
      <c r="H762" s="81" t="str">
        <f t="shared" si="100"/>
        <v/>
      </c>
      <c r="I762" s="67" t="str">
        <f>IFERROR(INDEX('Part Master'!$F$2:$F$1001,MATCH(A762,'Part Master'!$A$2:$A$1001,0)),"")</f>
        <v/>
      </c>
      <c r="J762" s="67" t="str">
        <f>IFERROR(INDEX('Part Master'!$G$2:$G$1001,MATCH(A762,'Part Master'!$A$2:$A$1001,0)),"")</f>
        <v/>
      </c>
      <c r="K762" s="78" t="str">
        <f>IFERROR(INDEX('Part Master'!$H$2:$H$1001,MATCH(A762,'Part Master'!$A$2:$A$1001,0)),"")</f>
        <v/>
      </c>
      <c r="L762" s="81" t="str">
        <f t="shared" si="101"/>
        <v/>
      </c>
      <c r="M762" s="67" t="str">
        <f>IFERROR(INDEX('Part Master'!$I$2:$I$1001,MATCH(A762,'Part Master'!$A$2:$A$1001,0)),"")</f>
        <v/>
      </c>
      <c r="N762" s="67" t="str">
        <f>IFERROR(INDEX('Part Master'!$J$2:$J$1001,MATCH(A762,'Part Master'!$A$2:$A$1001,0)),"")</f>
        <v/>
      </c>
      <c r="O762" s="78" t="str">
        <f>IFERROR(INDEX('Part Master'!$K$2:$K$1001,MATCH(A762,'Part Master'!$A$2:$A$1001,0)),"")</f>
        <v/>
      </c>
      <c r="P762" s="81" t="str">
        <f t="shared" si="102"/>
        <v/>
      </c>
      <c r="Q762" s="78" t="str">
        <f>IFERROR(INDEX('Part Master'!$L$2:$L$1001,MATCH(A762,'Part Master'!$A$2:$A$1001,0)),"")</f>
        <v/>
      </c>
      <c r="R762" s="81" t="str">
        <f t="shared" si="103"/>
        <v/>
      </c>
      <c r="S762" s="81" t="str">
        <f t="shared" si="104"/>
        <v/>
      </c>
      <c r="T762" s="82" t="str">
        <f t="shared" si="105"/>
        <v/>
      </c>
      <c r="U762" s="82" t="str">
        <f t="shared" si="106"/>
        <v/>
      </c>
      <c r="V762" s="82" t="str">
        <f t="shared" si="107"/>
        <v/>
      </c>
    </row>
    <row r="763" spans="1:22" x14ac:dyDescent="0.3">
      <c r="A763" s="6"/>
      <c r="B763" s="43"/>
      <c r="C763" s="67" t="str">
        <f>IFERROR(INDEX('Part Master'!$B$2:$B$1001,MATCH(A763,'Part Master'!$A$2:$A$1001,0)),"")</f>
        <v/>
      </c>
      <c r="D763" s="83" t="str">
        <f t="shared" si="99"/>
        <v/>
      </c>
      <c r="E763" s="68" t="str">
        <f>IFERROR(INDEX('Part Master'!$C$2:$C$1001,MATCH(A763,'Part Master'!$A$2:$A$1001,0)),"")</f>
        <v/>
      </c>
      <c r="F763" s="67" t="str">
        <f>IFERROR(INDEX('Part Master'!$D$2:$D$1001,MATCH(A763,'Part Master'!$A$2:$A$1001,0)),"")</f>
        <v/>
      </c>
      <c r="G763" s="78" t="str">
        <f>IFERROR(INDEX('Part Master'!$E$2:$E$1001,MATCH(A763,'Part Master'!$A$2:$A$1001,0)),"")</f>
        <v/>
      </c>
      <c r="H763" s="84" t="str">
        <f t="shared" si="100"/>
        <v/>
      </c>
      <c r="I763" s="67" t="str">
        <f>IFERROR(INDEX('Part Master'!$F$2:$F$1001,MATCH(A763,'Part Master'!$A$2:$A$1001,0)),"")</f>
        <v/>
      </c>
      <c r="J763" s="67" t="str">
        <f>IFERROR(INDEX('Part Master'!$G$2:$G$1001,MATCH(A763,'Part Master'!$A$2:$A$1001,0)),"")</f>
        <v/>
      </c>
      <c r="K763" s="78" t="str">
        <f>IFERROR(INDEX('Part Master'!$H$2:$H$1001,MATCH(A763,'Part Master'!$A$2:$A$1001,0)),"")</f>
        <v/>
      </c>
      <c r="L763" s="84" t="str">
        <f t="shared" si="101"/>
        <v/>
      </c>
      <c r="M763" s="67" t="str">
        <f>IFERROR(INDEX('Part Master'!$I$2:$I$1001,MATCH(A763,'Part Master'!$A$2:$A$1001,0)),"")</f>
        <v/>
      </c>
      <c r="N763" s="67" t="str">
        <f>IFERROR(INDEX('Part Master'!$J$2:$J$1001,MATCH(A763,'Part Master'!$A$2:$A$1001,0)),"")</f>
        <v/>
      </c>
      <c r="O763" s="78" t="str">
        <f>IFERROR(INDEX('Part Master'!$K$2:$K$1001,MATCH(A763,'Part Master'!$A$2:$A$1001,0)),"")</f>
        <v/>
      </c>
      <c r="P763" s="84" t="str">
        <f t="shared" si="102"/>
        <v/>
      </c>
      <c r="Q763" s="78" t="str">
        <f>IFERROR(INDEX('Part Master'!$L$2:$L$1001,MATCH(A763,'Part Master'!$A$2:$A$1001,0)),"")</f>
        <v/>
      </c>
      <c r="R763" s="84" t="str">
        <f t="shared" si="103"/>
        <v/>
      </c>
      <c r="S763" s="84" t="str">
        <f t="shared" si="104"/>
        <v/>
      </c>
      <c r="T763" s="82" t="str">
        <f t="shared" si="105"/>
        <v/>
      </c>
      <c r="U763" s="82" t="str">
        <f t="shared" si="106"/>
        <v/>
      </c>
      <c r="V763" s="82" t="str">
        <f t="shared" si="107"/>
        <v/>
      </c>
    </row>
    <row r="764" spans="1:22" x14ac:dyDescent="0.3">
      <c r="A764" s="6"/>
      <c r="B764" s="43"/>
      <c r="C764" s="67" t="str">
        <f>IFERROR(INDEX('Part Master'!$B$2:$B$1001,MATCH(A764,'Part Master'!$A$2:$A$1001,0)),"")</f>
        <v/>
      </c>
      <c r="D764" s="80" t="str">
        <f t="shared" si="99"/>
        <v/>
      </c>
      <c r="E764" s="68" t="str">
        <f>IFERROR(INDEX('Part Master'!$C$2:$C$1001,MATCH(A764,'Part Master'!$A$2:$A$1001,0)),"")</f>
        <v/>
      </c>
      <c r="F764" s="67" t="str">
        <f>IFERROR(INDEX('Part Master'!$D$2:$D$1001,MATCH(A764,'Part Master'!$A$2:$A$1001,0)),"")</f>
        <v/>
      </c>
      <c r="G764" s="78" t="str">
        <f>IFERROR(INDEX('Part Master'!$E$2:$E$1001,MATCH(A764,'Part Master'!$A$2:$A$1001,0)),"")</f>
        <v/>
      </c>
      <c r="H764" s="81" t="str">
        <f t="shared" si="100"/>
        <v/>
      </c>
      <c r="I764" s="67" t="str">
        <f>IFERROR(INDEX('Part Master'!$F$2:$F$1001,MATCH(A764,'Part Master'!$A$2:$A$1001,0)),"")</f>
        <v/>
      </c>
      <c r="J764" s="67" t="str">
        <f>IFERROR(INDEX('Part Master'!$G$2:$G$1001,MATCH(A764,'Part Master'!$A$2:$A$1001,0)),"")</f>
        <v/>
      </c>
      <c r="K764" s="78" t="str">
        <f>IFERROR(INDEX('Part Master'!$H$2:$H$1001,MATCH(A764,'Part Master'!$A$2:$A$1001,0)),"")</f>
        <v/>
      </c>
      <c r="L764" s="81" t="str">
        <f t="shared" si="101"/>
        <v/>
      </c>
      <c r="M764" s="67" t="str">
        <f>IFERROR(INDEX('Part Master'!$I$2:$I$1001,MATCH(A764,'Part Master'!$A$2:$A$1001,0)),"")</f>
        <v/>
      </c>
      <c r="N764" s="67" t="str">
        <f>IFERROR(INDEX('Part Master'!$J$2:$J$1001,MATCH(A764,'Part Master'!$A$2:$A$1001,0)),"")</f>
        <v/>
      </c>
      <c r="O764" s="78" t="str">
        <f>IFERROR(INDEX('Part Master'!$K$2:$K$1001,MATCH(A764,'Part Master'!$A$2:$A$1001,0)),"")</f>
        <v/>
      </c>
      <c r="P764" s="81" t="str">
        <f t="shared" si="102"/>
        <v/>
      </c>
      <c r="Q764" s="78" t="str">
        <f>IFERROR(INDEX('Part Master'!$L$2:$L$1001,MATCH(A764,'Part Master'!$A$2:$A$1001,0)),"")</f>
        <v/>
      </c>
      <c r="R764" s="81" t="str">
        <f t="shared" si="103"/>
        <v/>
      </c>
      <c r="S764" s="81" t="str">
        <f t="shared" si="104"/>
        <v/>
      </c>
      <c r="T764" s="82" t="str">
        <f t="shared" si="105"/>
        <v/>
      </c>
      <c r="U764" s="82" t="str">
        <f t="shared" si="106"/>
        <v/>
      </c>
      <c r="V764" s="82" t="str">
        <f t="shared" si="107"/>
        <v/>
      </c>
    </row>
    <row r="765" spans="1:22" x14ac:dyDescent="0.3">
      <c r="A765" s="6"/>
      <c r="B765" s="43"/>
      <c r="C765" s="67" t="str">
        <f>IFERROR(INDEX('Part Master'!$B$2:$B$1001,MATCH(A765,'Part Master'!$A$2:$A$1001,0)),"")</f>
        <v/>
      </c>
      <c r="D765" s="83" t="str">
        <f t="shared" si="99"/>
        <v/>
      </c>
      <c r="E765" s="68" t="str">
        <f>IFERROR(INDEX('Part Master'!$C$2:$C$1001,MATCH(A765,'Part Master'!$A$2:$A$1001,0)),"")</f>
        <v/>
      </c>
      <c r="F765" s="67" t="str">
        <f>IFERROR(INDEX('Part Master'!$D$2:$D$1001,MATCH(A765,'Part Master'!$A$2:$A$1001,0)),"")</f>
        <v/>
      </c>
      <c r="G765" s="78" t="str">
        <f>IFERROR(INDEX('Part Master'!$E$2:$E$1001,MATCH(A765,'Part Master'!$A$2:$A$1001,0)),"")</f>
        <v/>
      </c>
      <c r="H765" s="84" t="str">
        <f t="shared" si="100"/>
        <v/>
      </c>
      <c r="I765" s="67" t="str">
        <f>IFERROR(INDEX('Part Master'!$F$2:$F$1001,MATCH(A765,'Part Master'!$A$2:$A$1001,0)),"")</f>
        <v/>
      </c>
      <c r="J765" s="67" t="str">
        <f>IFERROR(INDEX('Part Master'!$G$2:$G$1001,MATCH(A765,'Part Master'!$A$2:$A$1001,0)),"")</f>
        <v/>
      </c>
      <c r="K765" s="78" t="str">
        <f>IFERROR(INDEX('Part Master'!$H$2:$H$1001,MATCH(A765,'Part Master'!$A$2:$A$1001,0)),"")</f>
        <v/>
      </c>
      <c r="L765" s="84" t="str">
        <f t="shared" si="101"/>
        <v/>
      </c>
      <c r="M765" s="67" t="str">
        <f>IFERROR(INDEX('Part Master'!$I$2:$I$1001,MATCH(A765,'Part Master'!$A$2:$A$1001,0)),"")</f>
        <v/>
      </c>
      <c r="N765" s="67" t="str">
        <f>IFERROR(INDEX('Part Master'!$J$2:$J$1001,MATCH(A765,'Part Master'!$A$2:$A$1001,0)),"")</f>
        <v/>
      </c>
      <c r="O765" s="78" t="str">
        <f>IFERROR(INDEX('Part Master'!$K$2:$K$1001,MATCH(A765,'Part Master'!$A$2:$A$1001,0)),"")</f>
        <v/>
      </c>
      <c r="P765" s="84" t="str">
        <f t="shared" si="102"/>
        <v/>
      </c>
      <c r="Q765" s="78" t="str">
        <f>IFERROR(INDEX('Part Master'!$L$2:$L$1001,MATCH(A765,'Part Master'!$A$2:$A$1001,0)),"")</f>
        <v/>
      </c>
      <c r="R765" s="84" t="str">
        <f t="shared" si="103"/>
        <v/>
      </c>
      <c r="S765" s="84" t="str">
        <f t="shared" si="104"/>
        <v/>
      </c>
      <c r="T765" s="82" t="str">
        <f t="shared" si="105"/>
        <v/>
      </c>
      <c r="U765" s="82" t="str">
        <f t="shared" si="106"/>
        <v/>
      </c>
      <c r="V765" s="82" t="str">
        <f t="shared" si="107"/>
        <v/>
      </c>
    </row>
    <row r="766" spans="1:22" x14ac:dyDescent="0.3">
      <c r="A766" s="6"/>
      <c r="B766" s="43"/>
      <c r="C766" s="67" t="str">
        <f>IFERROR(INDEX('Part Master'!$B$2:$B$1001,MATCH(A766,'Part Master'!$A$2:$A$1001,0)),"")</f>
        <v/>
      </c>
      <c r="D766" s="80" t="str">
        <f t="shared" si="99"/>
        <v/>
      </c>
      <c r="E766" s="68" t="str">
        <f>IFERROR(INDEX('Part Master'!$C$2:$C$1001,MATCH(A766,'Part Master'!$A$2:$A$1001,0)),"")</f>
        <v/>
      </c>
      <c r="F766" s="67" t="str">
        <f>IFERROR(INDEX('Part Master'!$D$2:$D$1001,MATCH(A766,'Part Master'!$A$2:$A$1001,0)),"")</f>
        <v/>
      </c>
      <c r="G766" s="78" t="str">
        <f>IFERROR(INDEX('Part Master'!$E$2:$E$1001,MATCH(A766,'Part Master'!$A$2:$A$1001,0)),"")</f>
        <v/>
      </c>
      <c r="H766" s="81" t="str">
        <f t="shared" si="100"/>
        <v/>
      </c>
      <c r="I766" s="67" t="str">
        <f>IFERROR(INDEX('Part Master'!$F$2:$F$1001,MATCH(A766,'Part Master'!$A$2:$A$1001,0)),"")</f>
        <v/>
      </c>
      <c r="J766" s="67" t="str">
        <f>IFERROR(INDEX('Part Master'!$G$2:$G$1001,MATCH(A766,'Part Master'!$A$2:$A$1001,0)),"")</f>
        <v/>
      </c>
      <c r="K766" s="78" t="str">
        <f>IFERROR(INDEX('Part Master'!$H$2:$H$1001,MATCH(A766,'Part Master'!$A$2:$A$1001,0)),"")</f>
        <v/>
      </c>
      <c r="L766" s="81" t="str">
        <f t="shared" si="101"/>
        <v/>
      </c>
      <c r="M766" s="67" t="str">
        <f>IFERROR(INDEX('Part Master'!$I$2:$I$1001,MATCH(A766,'Part Master'!$A$2:$A$1001,0)),"")</f>
        <v/>
      </c>
      <c r="N766" s="67" t="str">
        <f>IFERROR(INDEX('Part Master'!$J$2:$J$1001,MATCH(A766,'Part Master'!$A$2:$A$1001,0)),"")</f>
        <v/>
      </c>
      <c r="O766" s="78" t="str">
        <f>IFERROR(INDEX('Part Master'!$K$2:$K$1001,MATCH(A766,'Part Master'!$A$2:$A$1001,0)),"")</f>
        <v/>
      </c>
      <c r="P766" s="81" t="str">
        <f t="shared" si="102"/>
        <v/>
      </c>
      <c r="Q766" s="78" t="str">
        <f>IFERROR(INDEX('Part Master'!$L$2:$L$1001,MATCH(A766,'Part Master'!$A$2:$A$1001,0)),"")</f>
        <v/>
      </c>
      <c r="R766" s="81" t="str">
        <f t="shared" si="103"/>
        <v/>
      </c>
      <c r="S766" s="81" t="str">
        <f t="shared" si="104"/>
        <v/>
      </c>
      <c r="T766" s="82" t="str">
        <f t="shared" si="105"/>
        <v/>
      </c>
      <c r="U766" s="82" t="str">
        <f t="shared" si="106"/>
        <v/>
      </c>
      <c r="V766" s="82" t="str">
        <f t="shared" si="107"/>
        <v/>
      </c>
    </row>
    <row r="767" spans="1:22" x14ac:dyDescent="0.3">
      <c r="A767" s="6"/>
      <c r="B767" s="43"/>
      <c r="C767" s="67" t="str">
        <f>IFERROR(INDEX('Part Master'!$B$2:$B$1001,MATCH(A767,'Part Master'!$A$2:$A$1001,0)),"")</f>
        <v/>
      </c>
      <c r="D767" s="83" t="str">
        <f t="shared" si="99"/>
        <v/>
      </c>
      <c r="E767" s="68" t="str">
        <f>IFERROR(INDEX('Part Master'!$C$2:$C$1001,MATCH(A767,'Part Master'!$A$2:$A$1001,0)),"")</f>
        <v/>
      </c>
      <c r="F767" s="67" t="str">
        <f>IFERROR(INDEX('Part Master'!$D$2:$D$1001,MATCH(A767,'Part Master'!$A$2:$A$1001,0)),"")</f>
        <v/>
      </c>
      <c r="G767" s="78" t="str">
        <f>IFERROR(INDEX('Part Master'!$E$2:$E$1001,MATCH(A767,'Part Master'!$A$2:$A$1001,0)),"")</f>
        <v/>
      </c>
      <c r="H767" s="84" t="str">
        <f t="shared" si="100"/>
        <v/>
      </c>
      <c r="I767" s="67" t="str">
        <f>IFERROR(INDEX('Part Master'!$F$2:$F$1001,MATCH(A767,'Part Master'!$A$2:$A$1001,0)),"")</f>
        <v/>
      </c>
      <c r="J767" s="67" t="str">
        <f>IFERROR(INDEX('Part Master'!$G$2:$G$1001,MATCH(A767,'Part Master'!$A$2:$A$1001,0)),"")</f>
        <v/>
      </c>
      <c r="K767" s="78" t="str">
        <f>IFERROR(INDEX('Part Master'!$H$2:$H$1001,MATCH(A767,'Part Master'!$A$2:$A$1001,0)),"")</f>
        <v/>
      </c>
      <c r="L767" s="84" t="str">
        <f t="shared" si="101"/>
        <v/>
      </c>
      <c r="M767" s="67" t="str">
        <f>IFERROR(INDEX('Part Master'!$I$2:$I$1001,MATCH(A767,'Part Master'!$A$2:$A$1001,0)),"")</f>
        <v/>
      </c>
      <c r="N767" s="67" t="str">
        <f>IFERROR(INDEX('Part Master'!$J$2:$J$1001,MATCH(A767,'Part Master'!$A$2:$A$1001,0)),"")</f>
        <v/>
      </c>
      <c r="O767" s="78" t="str">
        <f>IFERROR(INDEX('Part Master'!$K$2:$K$1001,MATCH(A767,'Part Master'!$A$2:$A$1001,0)),"")</f>
        <v/>
      </c>
      <c r="P767" s="84" t="str">
        <f t="shared" si="102"/>
        <v/>
      </c>
      <c r="Q767" s="78" t="str">
        <f>IFERROR(INDEX('Part Master'!$L$2:$L$1001,MATCH(A767,'Part Master'!$A$2:$A$1001,0)),"")</f>
        <v/>
      </c>
      <c r="R767" s="84" t="str">
        <f t="shared" si="103"/>
        <v/>
      </c>
      <c r="S767" s="84" t="str">
        <f t="shared" si="104"/>
        <v/>
      </c>
      <c r="T767" s="82" t="str">
        <f t="shared" si="105"/>
        <v/>
      </c>
      <c r="U767" s="82" t="str">
        <f t="shared" si="106"/>
        <v/>
      </c>
      <c r="V767" s="82" t="str">
        <f t="shared" si="107"/>
        <v/>
      </c>
    </row>
    <row r="768" spans="1:22" x14ac:dyDescent="0.3">
      <c r="A768" s="6"/>
      <c r="B768" s="43"/>
      <c r="C768" s="67" t="str">
        <f>IFERROR(INDEX('Part Master'!$B$2:$B$1001,MATCH(A768,'Part Master'!$A$2:$A$1001,0)),"")</f>
        <v/>
      </c>
      <c r="D768" s="80" t="str">
        <f t="shared" si="99"/>
        <v/>
      </c>
      <c r="E768" s="68" t="str">
        <f>IFERROR(INDEX('Part Master'!$C$2:$C$1001,MATCH(A768,'Part Master'!$A$2:$A$1001,0)),"")</f>
        <v/>
      </c>
      <c r="F768" s="67" t="str">
        <f>IFERROR(INDEX('Part Master'!$D$2:$D$1001,MATCH(A768,'Part Master'!$A$2:$A$1001,0)),"")</f>
        <v/>
      </c>
      <c r="G768" s="78" t="str">
        <f>IFERROR(INDEX('Part Master'!$E$2:$E$1001,MATCH(A768,'Part Master'!$A$2:$A$1001,0)),"")</f>
        <v/>
      </c>
      <c r="H768" s="81" t="str">
        <f t="shared" si="100"/>
        <v/>
      </c>
      <c r="I768" s="67" t="str">
        <f>IFERROR(INDEX('Part Master'!$F$2:$F$1001,MATCH(A768,'Part Master'!$A$2:$A$1001,0)),"")</f>
        <v/>
      </c>
      <c r="J768" s="67" t="str">
        <f>IFERROR(INDEX('Part Master'!$G$2:$G$1001,MATCH(A768,'Part Master'!$A$2:$A$1001,0)),"")</f>
        <v/>
      </c>
      <c r="K768" s="78" t="str">
        <f>IFERROR(INDEX('Part Master'!$H$2:$H$1001,MATCH(A768,'Part Master'!$A$2:$A$1001,0)),"")</f>
        <v/>
      </c>
      <c r="L768" s="81" t="str">
        <f t="shared" si="101"/>
        <v/>
      </c>
      <c r="M768" s="67" t="str">
        <f>IFERROR(INDEX('Part Master'!$I$2:$I$1001,MATCH(A768,'Part Master'!$A$2:$A$1001,0)),"")</f>
        <v/>
      </c>
      <c r="N768" s="67" t="str">
        <f>IFERROR(INDEX('Part Master'!$J$2:$J$1001,MATCH(A768,'Part Master'!$A$2:$A$1001,0)),"")</f>
        <v/>
      </c>
      <c r="O768" s="78" t="str">
        <f>IFERROR(INDEX('Part Master'!$K$2:$K$1001,MATCH(A768,'Part Master'!$A$2:$A$1001,0)),"")</f>
        <v/>
      </c>
      <c r="P768" s="81" t="str">
        <f t="shared" si="102"/>
        <v/>
      </c>
      <c r="Q768" s="78" t="str">
        <f>IFERROR(INDEX('Part Master'!$L$2:$L$1001,MATCH(A768,'Part Master'!$A$2:$A$1001,0)),"")</f>
        <v/>
      </c>
      <c r="R768" s="81" t="str">
        <f t="shared" si="103"/>
        <v/>
      </c>
      <c r="S768" s="81" t="str">
        <f t="shared" si="104"/>
        <v/>
      </c>
      <c r="T768" s="82" t="str">
        <f t="shared" si="105"/>
        <v/>
      </c>
      <c r="U768" s="82" t="str">
        <f t="shared" si="106"/>
        <v/>
      </c>
      <c r="V768" s="82" t="str">
        <f t="shared" si="107"/>
        <v/>
      </c>
    </row>
    <row r="769" spans="1:22" x14ac:dyDescent="0.3">
      <c r="A769" s="6"/>
      <c r="B769" s="43"/>
      <c r="C769" s="67" t="str">
        <f>IFERROR(INDEX('Part Master'!$B$2:$B$1001,MATCH(A769,'Part Master'!$A$2:$A$1001,0)),"")</f>
        <v/>
      </c>
      <c r="D769" s="83" t="str">
        <f t="shared" si="99"/>
        <v/>
      </c>
      <c r="E769" s="68" t="str">
        <f>IFERROR(INDEX('Part Master'!$C$2:$C$1001,MATCH(A769,'Part Master'!$A$2:$A$1001,0)),"")</f>
        <v/>
      </c>
      <c r="F769" s="67" t="str">
        <f>IFERROR(INDEX('Part Master'!$D$2:$D$1001,MATCH(A769,'Part Master'!$A$2:$A$1001,0)),"")</f>
        <v/>
      </c>
      <c r="G769" s="78" t="str">
        <f>IFERROR(INDEX('Part Master'!$E$2:$E$1001,MATCH(A769,'Part Master'!$A$2:$A$1001,0)),"")</f>
        <v/>
      </c>
      <c r="H769" s="84" t="str">
        <f t="shared" si="100"/>
        <v/>
      </c>
      <c r="I769" s="67" t="str">
        <f>IFERROR(INDEX('Part Master'!$F$2:$F$1001,MATCH(A769,'Part Master'!$A$2:$A$1001,0)),"")</f>
        <v/>
      </c>
      <c r="J769" s="67" t="str">
        <f>IFERROR(INDEX('Part Master'!$G$2:$G$1001,MATCH(A769,'Part Master'!$A$2:$A$1001,0)),"")</f>
        <v/>
      </c>
      <c r="K769" s="78" t="str">
        <f>IFERROR(INDEX('Part Master'!$H$2:$H$1001,MATCH(A769,'Part Master'!$A$2:$A$1001,0)),"")</f>
        <v/>
      </c>
      <c r="L769" s="84" t="str">
        <f t="shared" si="101"/>
        <v/>
      </c>
      <c r="M769" s="67" t="str">
        <f>IFERROR(INDEX('Part Master'!$I$2:$I$1001,MATCH(A769,'Part Master'!$A$2:$A$1001,0)),"")</f>
        <v/>
      </c>
      <c r="N769" s="67" t="str">
        <f>IFERROR(INDEX('Part Master'!$J$2:$J$1001,MATCH(A769,'Part Master'!$A$2:$A$1001,0)),"")</f>
        <v/>
      </c>
      <c r="O769" s="78" t="str">
        <f>IFERROR(INDEX('Part Master'!$K$2:$K$1001,MATCH(A769,'Part Master'!$A$2:$A$1001,0)),"")</f>
        <v/>
      </c>
      <c r="P769" s="84" t="str">
        <f t="shared" si="102"/>
        <v/>
      </c>
      <c r="Q769" s="78" t="str">
        <f>IFERROR(INDEX('Part Master'!$L$2:$L$1001,MATCH(A769,'Part Master'!$A$2:$A$1001,0)),"")</f>
        <v/>
      </c>
      <c r="R769" s="84" t="str">
        <f t="shared" si="103"/>
        <v/>
      </c>
      <c r="S769" s="84" t="str">
        <f t="shared" si="104"/>
        <v/>
      </c>
      <c r="T769" s="82" t="str">
        <f t="shared" si="105"/>
        <v/>
      </c>
      <c r="U769" s="82" t="str">
        <f t="shared" si="106"/>
        <v/>
      </c>
      <c r="V769" s="82" t="str">
        <f t="shared" si="107"/>
        <v/>
      </c>
    </row>
    <row r="770" spans="1:22" x14ac:dyDescent="0.3">
      <c r="A770" s="6"/>
      <c r="B770" s="43"/>
      <c r="C770" s="67" t="str">
        <f>IFERROR(INDEX('Part Master'!$B$2:$B$1001,MATCH(A770,'Part Master'!$A$2:$A$1001,0)),"")</f>
        <v/>
      </c>
      <c r="D770" s="80" t="str">
        <f t="shared" ref="D770:D833" si="108">IF(OR(B770="",C770="",C770=0),"",ROUNDUP(B770/C770,0))</f>
        <v/>
      </c>
      <c r="E770" s="68" t="str">
        <f>IFERROR(INDEX('Part Master'!$C$2:$C$1001,MATCH(A770,'Part Master'!$A$2:$A$1001,0)),"")</f>
        <v/>
      </c>
      <c r="F770" s="67" t="str">
        <f>IFERROR(INDEX('Part Master'!$D$2:$D$1001,MATCH(A770,'Part Master'!$A$2:$A$1001,0)),"")</f>
        <v/>
      </c>
      <c r="G770" s="78" t="str">
        <f>IFERROR(INDEX('Part Master'!$E$2:$E$1001,MATCH(A770,'Part Master'!$A$2:$A$1001,0)),"")</f>
        <v/>
      </c>
      <c r="H770" s="81" t="str">
        <f t="shared" ref="H770:H833" si="109">IF(OR(E770="",G770=""),"",E770*G770)</f>
        <v/>
      </c>
      <c r="I770" s="67" t="str">
        <f>IFERROR(INDEX('Part Master'!$F$2:$F$1001,MATCH(A770,'Part Master'!$A$2:$A$1001,0)),"")</f>
        <v/>
      </c>
      <c r="J770" s="67" t="str">
        <f>IFERROR(INDEX('Part Master'!$G$2:$G$1001,MATCH(A770,'Part Master'!$A$2:$A$1001,0)),"")</f>
        <v/>
      </c>
      <c r="K770" s="78" t="str">
        <f>IFERROR(INDEX('Part Master'!$H$2:$H$1001,MATCH(A770,'Part Master'!$A$2:$A$1001,0)),"")</f>
        <v/>
      </c>
      <c r="L770" s="81" t="str">
        <f t="shared" ref="L770:L833" si="110">IF(OR(J770="",K770=""),"",J770*K770)</f>
        <v/>
      </c>
      <c r="M770" s="67" t="str">
        <f>IFERROR(INDEX('Part Master'!$I$2:$I$1001,MATCH(A770,'Part Master'!$A$2:$A$1001,0)),"")</f>
        <v/>
      </c>
      <c r="N770" s="67" t="str">
        <f>IFERROR(INDEX('Part Master'!$J$2:$J$1001,MATCH(A770,'Part Master'!$A$2:$A$1001,0)),"")</f>
        <v/>
      </c>
      <c r="O770" s="78" t="str">
        <f>IFERROR(INDEX('Part Master'!$K$2:$K$1001,MATCH(A770,'Part Master'!$A$2:$A$1001,0)),"")</f>
        <v/>
      </c>
      <c r="P770" s="81" t="str">
        <f t="shared" ref="P770:P833" si="111">IF(OR(N770="",O770=""),"",N770*O770)</f>
        <v/>
      </c>
      <c r="Q770" s="78" t="str">
        <f>IFERROR(INDEX('Part Master'!$L$2:$L$1001,MATCH(A770,'Part Master'!$A$2:$A$1001,0)),"")</f>
        <v/>
      </c>
      <c r="R770" s="81" t="str">
        <f t="shared" ref="R770:R833" si="112">IF(A770="","",SUM(H770,L770,P770,Q770))</f>
        <v/>
      </c>
      <c r="S770" s="81" t="str">
        <f t="shared" ref="S770:S833" si="113">IF(OR(D770="",R770=""),"",D770*R770)</f>
        <v/>
      </c>
      <c r="T770" s="82" t="str">
        <f t="shared" ref="T770:T833" si="114">IF(OR(D770="",E770=""),"",D770*E770)</f>
        <v/>
      </c>
      <c r="U770" s="82" t="str">
        <f t="shared" ref="U770:U833" si="115">IF(OR(D770="",J770=""),"",D770*J770)</f>
        <v/>
      </c>
      <c r="V770" s="82" t="str">
        <f t="shared" ref="V770:V833" si="116">IF(OR(D770="",N770=""),"",D770*N770)</f>
        <v/>
      </c>
    </row>
    <row r="771" spans="1:22" x14ac:dyDescent="0.3">
      <c r="A771" s="6"/>
      <c r="B771" s="43"/>
      <c r="C771" s="67" t="str">
        <f>IFERROR(INDEX('Part Master'!$B$2:$B$1001,MATCH(A771,'Part Master'!$A$2:$A$1001,0)),"")</f>
        <v/>
      </c>
      <c r="D771" s="83" t="str">
        <f t="shared" si="108"/>
        <v/>
      </c>
      <c r="E771" s="68" t="str">
        <f>IFERROR(INDEX('Part Master'!$C$2:$C$1001,MATCH(A771,'Part Master'!$A$2:$A$1001,0)),"")</f>
        <v/>
      </c>
      <c r="F771" s="67" t="str">
        <f>IFERROR(INDEX('Part Master'!$D$2:$D$1001,MATCH(A771,'Part Master'!$A$2:$A$1001,0)),"")</f>
        <v/>
      </c>
      <c r="G771" s="78" t="str">
        <f>IFERROR(INDEX('Part Master'!$E$2:$E$1001,MATCH(A771,'Part Master'!$A$2:$A$1001,0)),"")</f>
        <v/>
      </c>
      <c r="H771" s="84" t="str">
        <f t="shared" si="109"/>
        <v/>
      </c>
      <c r="I771" s="67" t="str">
        <f>IFERROR(INDEX('Part Master'!$F$2:$F$1001,MATCH(A771,'Part Master'!$A$2:$A$1001,0)),"")</f>
        <v/>
      </c>
      <c r="J771" s="67" t="str">
        <f>IFERROR(INDEX('Part Master'!$G$2:$G$1001,MATCH(A771,'Part Master'!$A$2:$A$1001,0)),"")</f>
        <v/>
      </c>
      <c r="K771" s="78" t="str">
        <f>IFERROR(INDEX('Part Master'!$H$2:$H$1001,MATCH(A771,'Part Master'!$A$2:$A$1001,0)),"")</f>
        <v/>
      </c>
      <c r="L771" s="84" t="str">
        <f t="shared" si="110"/>
        <v/>
      </c>
      <c r="M771" s="67" t="str">
        <f>IFERROR(INDEX('Part Master'!$I$2:$I$1001,MATCH(A771,'Part Master'!$A$2:$A$1001,0)),"")</f>
        <v/>
      </c>
      <c r="N771" s="67" t="str">
        <f>IFERROR(INDEX('Part Master'!$J$2:$J$1001,MATCH(A771,'Part Master'!$A$2:$A$1001,0)),"")</f>
        <v/>
      </c>
      <c r="O771" s="78" t="str">
        <f>IFERROR(INDEX('Part Master'!$K$2:$K$1001,MATCH(A771,'Part Master'!$A$2:$A$1001,0)),"")</f>
        <v/>
      </c>
      <c r="P771" s="84" t="str">
        <f t="shared" si="111"/>
        <v/>
      </c>
      <c r="Q771" s="78" t="str">
        <f>IFERROR(INDEX('Part Master'!$L$2:$L$1001,MATCH(A771,'Part Master'!$A$2:$A$1001,0)),"")</f>
        <v/>
      </c>
      <c r="R771" s="84" t="str">
        <f t="shared" si="112"/>
        <v/>
      </c>
      <c r="S771" s="84" t="str">
        <f t="shared" si="113"/>
        <v/>
      </c>
      <c r="T771" s="82" t="str">
        <f t="shared" si="114"/>
        <v/>
      </c>
      <c r="U771" s="82" t="str">
        <f t="shared" si="115"/>
        <v/>
      </c>
      <c r="V771" s="82" t="str">
        <f t="shared" si="116"/>
        <v/>
      </c>
    </row>
    <row r="772" spans="1:22" x14ac:dyDescent="0.3">
      <c r="A772" s="6"/>
      <c r="B772" s="43"/>
      <c r="C772" s="67" t="str">
        <f>IFERROR(INDEX('Part Master'!$B$2:$B$1001,MATCH(A772,'Part Master'!$A$2:$A$1001,0)),"")</f>
        <v/>
      </c>
      <c r="D772" s="80" t="str">
        <f t="shared" si="108"/>
        <v/>
      </c>
      <c r="E772" s="68" t="str">
        <f>IFERROR(INDEX('Part Master'!$C$2:$C$1001,MATCH(A772,'Part Master'!$A$2:$A$1001,0)),"")</f>
        <v/>
      </c>
      <c r="F772" s="67" t="str">
        <f>IFERROR(INDEX('Part Master'!$D$2:$D$1001,MATCH(A772,'Part Master'!$A$2:$A$1001,0)),"")</f>
        <v/>
      </c>
      <c r="G772" s="78" t="str">
        <f>IFERROR(INDEX('Part Master'!$E$2:$E$1001,MATCH(A772,'Part Master'!$A$2:$A$1001,0)),"")</f>
        <v/>
      </c>
      <c r="H772" s="81" t="str">
        <f t="shared" si="109"/>
        <v/>
      </c>
      <c r="I772" s="67" t="str">
        <f>IFERROR(INDEX('Part Master'!$F$2:$F$1001,MATCH(A772,'Part Master'!$A$2:$A$1001,0)),"")</f>
        <v/>
      </c>
      <c r="J772" s="67" t="str">
        <f>IFERROR(INDEX('Part Master'!$G$2:$G$1001,MATCH(A772,'Part Master'!$A$2:$A$1001,0)),"")</f>
        <v/>
      </c>
      <c r="K772" s="78" t="str">
        <f>IFERROR(INDEX('Part Master'!$H$2:$H$1001,MATCH(A772,'Part Master'!$A$2:$A$1001,0)),"")</f>
        <v/>
      </c>
      <c r="L772" s="81" t="str">
        <f t="shared" si="110"/>
        <v/>
      </c>
      <c r="M772" s="67" t="str">
        <f>IFERROR(INDEX('Part Master'!$I$2:$I$1001,MATCH(A772,'Part Master'!$A$2:$A$1001,0)),"")</f>
        <v/>
      </c>
      <c r="N772" s="67" t="str">
        <f>IFERROR(INDEX('Part Master'!$J$2:$J$1001,MATCH(A772,'Part Master'!$A$2:$A$1001,0)),"")</f>
        <v/>
      </c>
      <c r="O772" s="78" t="str">
        <f>IFERROR(INDEX('Part Master'!$K$2:$K$1001,MATCH(A772,'Part Master'!$A$2:$A$1001,0)),"")</f>
        <v/>
      </c>
      <c r="P772" s="81" t="str">
        <f t="shared" si="111"/>
        <v/>
      </c>
      <c r="Q772" s="78" t="str">
        <f>IFERROR(INDEX('Part Master'!$L$2:$L$1001,MATCH(A772,'Part Master'!$A$2:$A$1001,0)),"")</f>
        <v/>
      </c>
      <c r="R772" s="81" t="str">
        <f t="shared" si="112"/>
        <v/>
      </c>
      <c r="S772" s="81" t="str">
        <f t="shared" si="113"/>
        <v/>
      </c>
      <c r="T772" s="82" t="str">
        <f t="shared" si="114"/>
        <v/>
      </c>
      <c r="U772" s="82" t="str">
        <f t="shared" si="115"/>
        <v/>
      </c>
      <c r="V772" s="82" t="str">
        <f t="shared" si="116"/>
        <v/>
      </c>
    </row>
    <row r="773" spans="1:22" x14ac:dyDescent="0.3">
      <c r="A773" s="6"/>
      <c r="B773" s="43"/>
      <c r="C773" s="67" t="str">
        <f>IFERROR(INDEX('Part Master'!$B$2:$B$1001,MATCH(A773,'Part Master'!$A$2:$A$1001,0)),"")</f>
        <v/>
      </c>
      <c r="D773" s="83" t="str">
        <f t="shared" si="108"/>
        <v/>
      </c>
      <c r="E773" s="68" t="str">
        <f>IFERROR(INDEX('Part Master'!$C$2:$C$1001,MATCH(A773,'Part Master'!$A$2:$A$1001,0)),"")</f>
        <v/>
      </c>
      <c r="F773" s="67" t="str">
        <f>IFERROR(INDEX('Part Master'!$D$2:$D$1001,MATCH(A773,'Part Master'!$A$2:$A$1001,0)),"")</f>
        <v/>
      </c>
      <c r="G773" s="78" t="str">
        <f>IFERROR(INDEX('Part Master'!$E$2:$E$1001,MATCH(A773,'Part Master'!$A$2:$A$1001,0)),"")</f>
        <v/>
      </c>
      <c r="H773" s="84" t="str">
        <f t="shared" si="109"/>
        <v/>
      </c>
      <c r="I773" s="67" t="str">
        <f>IFERROR(INDEX('Part Master'!$F$2:$F$1001,MATCH(A773,'Part Master'!$A$2:$A$1001,0)),"")</f>
        <v/>
      </c>
      <c r="J773" s="67" t="str">
        <f>IFERROR(INDEX('Part Master'!$G$2:$G$1001,MATCH(A773,'Part Master'!$A$2:$A$1001,0)),"")</f>
        <v/>
      </c>
      <c r="K773" s="78" t="str">
        <f>IFERROR(INDEX('Part Master'!$H$2:$H$1001,MATCH(A773,'Part Master'!$A$2:$A$1001,0)),"")</f>
        <v/>
      </c>
      <c r="L773" s="84" t="str">
        <f t="shared" si="110"/>
        <v/>
      </c>
      <c r="M773" s="67" t="str">
        <f>IFERROR(INDEX('Part Master'!$I$2:$I$1001,MATCH(A773,'Part Master'!$A$2:$A$1001,0)),"")</f>
        <v/>
      </c>
      <c r="N773" s="67" t="str">
        <f>IFERROR(INDEX('Part Master'!$J$2:$J$1001,MATCH(A773,'Part Master'!$A$2:$A$1001,0)),"")</f>
        <v/>
      </c>
      <c r="O773" s="78" t="str">
        <f>IFERROR(INDEX('Part Master'!$K$2:$K$1001,MATCH(A773,'Part Master'!$A$2:$A$1001,0)),"")</f>
        <v/>
      </c>
      <c r="P773" s="84" t="str">
        <f t="shared" si="111"/>
        <v/>
      </c>
      <c r="Q773" s="78" t="str">
        <f>IFERROR(INDEX('Part Master'!$L$2:$L$1001,MATCH(A773,'Part Master'!$A$2:$A$1001,0)),"")</f>
        <v/>
      </c>
      <c r="R773" s="84" t="str">
        <f t="shared" si="112"/>
        <v/>
      </c>
      <c r="S773" s="84" t="str">
        <f t="shared" si="113"/>
        <v/>
      </c>
      <c r="T773" s="82" t="str">
        <f t="shared" si="114"/>
        <v/>
      </c>
      <c r="U773" s="82" t="str">
        <f t="shared" si="115"/>
        <v/>
      </c>
      <c r="V773" s="82" t="str">
        <f t="shared" si="116"/>
        <v/>
      </c>
    </row>
    <row r="774" spans="1:22" x14ac:dyDescent="0.3">
      <c r="A774" s="6"/>
      <c r="B774" s="43"/>
      <c r="C774" s="67" t="str">
        <f>IFERROR(INDEX('Part Master'!$B$2:$B$1001,MATCH(A774,'Part Master'!$A$2:$A$1001,0)),"")</f>
        <v/>
      </c>
      <c r="D774" s="80" t="str">
        <f t="shared" si="108"/>
        <v/>
      </c>
      <c r="E774" s="68" t="str">
        <f>IFERROR(INDEX('Part Master'!$C$2:$C$1001,MATCH(A774,'Part Master'!$A$2:$A$1001,0)),"")</f>
        <v/>
      </c>
      <c r="F774" s="67" t="str">
        <f>IFERROR(INDEX('Part Master'!$D$2:$D$1001,MATCH(A774,'Part Master'!$A$2:$A$1001,0)),"")</f>
        <v/>
      </c>
      <c r="G774" s="78" t="str">
        <f>IFERROR(INDEX('Part Master'!$E$2:$E$1001,MATCH(A774,'Part Master'!$A$2:$A$1001,0)),"")</f>
        <v/>
      </c>
      <c r="H774" s="81" t="str">
        <f t="shared" si="109"/>
        <v/>
      </c>
      <c r="I774" s="67" t="str">
        <f>IFERROR(INDEX('Part Master'!$F$2:$F$1001,MATCH(A774,'Part Master'!$A$2:$A$1001,0)),"")</f>
        <v/>
      </c>
      <c r="J774" s="67" t="str">
        <f>IFERROR(INDEX('Part Master'!$G$2:$G$1001,MATCH(A774,'Part Master'!$A$2:$A$1001,0)),"")</f>
        <v/>
      </c>
      <c r="K774" s="78" t="str">
        <f>IFERROR(INDEX('Part Master'!$H$2:$H$1001,MATCH(A774,'Part Master'!$A$2:$A$1001,0)),"")</f>
        <v/>
      </c>
      <c r="L774" s="81" t="str">
        <f t="shared" si="110"/>
        <v/>
      </c>
      <c r="M774" s="67" t="str">
        <f>IFERROR(INDEX('Part Master'!$I$2:$I$1001,MATCH(A774,'Part Master'!$A$2:$A$1001,0)),"")</f>
        <v/>
      </c>
      <c r="N774" s="67" t="str">
        <f>IFERROR(INDEX('Part Master'!$J$2:$J$1001,MATCH(A774,'Part Master'!$A$2:$A$1001,0)),"")</f>
        <v/>
      </c>
      <c r="O774" s="78" t="str">
        <f>IFERROR(INDEX('Part Master'!$K$2:$K$1001,MATCH(A774,'Part Master'!$A$2:$A$1001,0)),"")</f>
        <v/>
      </c>
      <c r="P774" s="81" t="str">
        <f t="shared" si="111"/>
        <v/>
      </c>
      <c r="Q774" s="78" t="str">
        <f>IFERROR(INDEX('Part Master'!$L$2:$L$1001,MATCH(A774,'Part Master'!$A$2:$A$1001,0)),"")</f>
        <v/>
      </c>
      <c r="R774" s="81" t="str">
        <f t="shared" si="112"/>
        <v/>
      </c>
      <c r="S774" s="81" t="str">
        <f t="shared" si="113"/>
        <v/>
      </c>
      <c r="T774" s="82" t="str">
        <f t="shared" si="114"/>
        <v/>
      </c>
      <c r="U774" s="82" t="str">
        <f t="shared" si="115"/>
        <v/>
      </c>
      <c r="V774" s="82" t="str">
        <f t="shared" si="116"/>
        <v/>
      </c>
    </row>
    <row r="775" spans="1:22" x14ac:dyDescent="0.3">
      <c r="A775" s="6"/>
      <c r="B775" s="43"/>
      <c r="C775" s="67" t="str">
        <f>IFERROR(INDEX('Part Master'!$B$2:$B$1001,MATCH(A775,'Part Master'!$A$2:$A$1001,0)),"")</f>
        <v/>
      </c>
      <c r="D775" s="83" t="str">
        <f t="shared" si="108"/>
        <v/>
      </c>
      <c r="E775" s="68" t="str">
        <f>IFERROR(INDEX('Part Master'!$C$2:$C$1001,MATCH(A775,'Part Master'!$A$2:$A$1001,0)),"")</f>
        <v/>
      </c>
      <c r="F775" s="67" t="str">
        <f>IFERROR(INDEX('Part Master'!$D$2:$D$1001,MATCH(A775,'Part Master'!$A$2:$A$1001,0)),"")</f>
        <v/>
      </c>
      <c r="G775" s="78" t="str">
        <f>IFERROR(INDEX('Part Master'!$E$2:$E$1001,MATCH(A775,'Part Master'!$A$2:$A$1001,0)),"")</f>
        <v/>
      </c>
      <c r="H775" s="84" t="str">
        <f t="shared" si="109"/>
        <v/>
      </c>
      <c r="I775" s="67" t="str">
        <f>IFERROR(INDEX('Part Master'!$F$2:$F$1001,MATCH(A775,'Part Master'!$A$2:$A$1001,0)),"")</f>
        <v/>
      </c>
      <c r="J775" s="67" t="str">
        <f>IFERROR(INDEX('Part Master'!$G$2:$G$1001,MATCH(A775,'Part Master'!$A$2:$A$1001,0)),"")</f>
        <v/>
      </c>
      <c r="K775" s="78" t="str">
        <f>IFERROR(INDEX('Part Master'!$H$2:$H$1001,MATCH(A775,'Part Master'!$A$2:$A$1001,0)),"")</f>
        <v/>
      </c>
      <c r="L775" s="84" t="str">
        <f t="shared" si="110"/>
        <v/>
      </c>
      <c r="M775" s="67" t="str">
        <f>IFERROR(INDEX('Part Master'!$I$2:$I$1001,MATCH(A775,'Part Master'!$A$2:$A$1001,0)),"")</f>
        <v/>
      </c>
      <c r="N775" s="67" t="str">
        <f>IFERROR(INDEX('Part Master'!$J$2:$J$1001,MATCH(A775,'Part Master'!$A$2:$A$1001,0)),"")</f>
        <v/>
      </c>
      <c r="O775" s="78" t="str">
        <f>IFERROR(INDEX('Part Master'!$K$2:$K$1001,MATCH(A775,'Part Master'!$A$2:$A$1001,0)),"")</f>
        <v/>
      </c>
      <c r="P775" s="84" t="str">
        <f t="shared" si="111"/>
        <v/>
      </c>
      <c r="Q775" s="78" t="str">
        <f>IFERROR(INDEX('Part Master'!$L$2:$L$1001,MATCH(A775,'Part Master'!$A$2:$A$1001,0)),"")</f>
        <v/>
      </c>
      <c r="R775" s="84" t="str">
        <f t="shared" si="112"/>
        <v/>
      </c>
      <c r="S775" s="84" t="str">
        <f t="shared" si="113"/>
        <v/>
      </c>
      <c r="T775" s="82" t="str">
        <f t="shared" si="114"/>
        <v/>
      </c>
      <c r="U775" s="82" t="str">
        <f t="shared" si="115"/>
        <v/>
      </c>
      <c r="V775" s="82" t="str">
        <f t="shared" si="116"/>
        <v/>
      </c>
    </row>
    <row r="776" spans="1:22" x14ac:dyDescent="0.3">
      <c r="A776" s="6"/>
      <c r="B776" s="43"/>
      <c r="C776" s="67" t="str">
        <f>IFERROR(INDEX('Part Master'!$B$2:$B$1001,MATCH(A776,'Part Master'!$A$2:$A$1001,0)),"")</f>
        <v/>
      </c>
      <c r="D776" s="80" t="str">
        <f t="shared" si="108"/>
        <v/>
      </c>
      <c r="E776" s="68" t="str">
        <f>IFERROR(INDEX('Part Master'!$C$2:$C$1001,MATCH(A776,'Part Master'!$A$2:$A$1001,0)),"")</f>
        <v/>
      </c>
      <c r="F776" s="67" t="str">
        <f>IFERROR(INDEX('Part Master'!$D$2:$D$1001,MATCH(A776,'Part Master'!$A$2:$A$1001,0)),"")</f>
        <v/>
      </c>
      <c r="G776" s="78" t="str">
        <f>IFERROR(INDEX('Part Master'!$E$2:$E$1001,MATCH(A776,'Part Master'!$A$2:$A$1001,0)),"")</f>
        <v/>
      </c>
      <c r="H776" s="81" t="str">
        <f t="shared" si="109"/>
        <v/>
      </c>
      <c r="I776" s="67" t="str">
        <f>IFERROR(INDEX('Part Master'!$F$2:$F$1001,MATCH(A776,'Part Master'!$A$2:$A$1001,0)),"")</f>
        <v/>
      </c>
      <c r="J776" s="67" t="str">
        <f>IFERROR(INDEX('Part Master'!$G$2:$G$1001,MATCH(A776,'Part Master'!$A$2:$A$1001,0)),"")</f>
        <v/>
      </c>
      <c r="K776" s="78" t="str">
        <f>IFERROR(INDEX('Part Master'!$H$2:$H$1001,MATCH(A776,'Part Master'!$A$2:$A$1001,0)),"")</f>
        <v/>
      </c>
      <c r="L776" s="81" t="str">
        <f t="shared" si="110"/>
        <v/>
      </c>
      <c r="M776" s="67" t="str">
        <f>IFERROR(INDEX('Part Master'!$I$2:$I$1001,MATCH(A776,'Part Master'!$A$2:$A$1001,0)),"")</f>
        <v/>
      </c>
      <c r="N776" s="67" t="str">
        <f>IFERROR(INDEX('Part Master'!$J$2:$J$1001,MATCH(A776,'Part Master'!$A$2:$A$1001,0)),"")</f>
        <v/>
      </c>
      <c r="O776" s="78" t="str">
        <f>IFERROR(INDEX('Part Master'!$K$2:$K$1001,MATCH(A776,'Part Master'!$A$2:$A$1001,0)),"")</f>
        <v/>
      </c>
      <c r="P776" s="81" t="str">
        <f t="shared" si="111"/>
        <v/>
      </c>
      <c r="Q776" s="78" t="str">
        <f>IFERROR(INDEX('Part Master'!$L$2:$L$1001,MATCH(A776,'Part Master'!$A$2:$A$1001,0)),"")</f>
        <v/>
      </c>
      <c r="R776" s="81" t="str">
        <f t="shared" si="112"/>
        <v/>
      </c>
      <c r="S776" s="81" t="str">
        <f t="shared" si="113"/>
        <v/>
      </c>
      <c r="T776" s="82" t="str">
        <f t="shared" si="114"/>
        <v/>
      </c>
      <c r="U776" s="82" t="str">
        <f t="shared" si="115"/>
        <v/>
      </c>
      <c r="V776" s="82" t="str">
        <f t="shared" si="116"/>
        <v/>
      </c>
    </row>
    <row r="777" spans="1:22" x14ac:dyDescent="0.3">
      <c r="A777" s="6"/>
      <c r="B777" s="43"/>
      <c r="C777" s="67" t="str">
        <f>IFERROR(INDEX('Part Master'!$B$2:$B$1001,MATCH(A777,'Part Master'!$A$2:$A$1001,0)),"")</f>
        <v/>
      </c>
      <c r="D777" s="83" t="str">
        <f t="shared" si="108"/>
        <v/>
      </c>
      <c r="E777" s="68" t="str">
        <f>IFERROR(INDEX('Part Master'!$C$2:$C$1001,MATCH(A777,'Part Master'!$A$2:$A$1001,0)),"")</f>
        <v/>
      </c>
      <c r="F777" s="67" t="str">
        <f>IFERROR(INDEX('Part Master'!$D$2:$D$1001,MATCH(A777,'Part Master'!$A$2:$A$1001,0)),"")</f>
        <v/>
      </c>
      <c r="G777" s="78" t="str">
        <f>IFERROR(INDEX('Part Master'!$E$2:$E$1001,MATCH(A777,'Part Master'!$A$2:$A$1001,0)),"")</f>
        <v/>
      </c>
      <c r="H777" s="84" t="str">
        <f t="shared" si="109"/>
        <v/>
      </c>
      <c r="I777" s="67" t="str">
        <f>IFERROR(INDEX('Part Master'!$F$2:$F$1001,MATCH(A777,'Part Master'!$A$2:$A$1001,0)),"")</f>
        <v/>
      </c>
      <c r="J777" s="67" t="str">
        <f>IFERROR(INDEX('Part Master'!$G$2:$G$1001,MATCH(A777,'Part Master'!$A$2:$A$1001,0)),"")</f>
        <v/>
      </c>
      <c r="K777" s="78" t="str">
        <f>IFERROR(INDEX('Part Master'!$H$2:$H$1001,MATCH(A777,'Part Master'!$A$2:$A$1001,0)),"")</f>
        <v/>
      </c>
      <c r="L777" s="84" t="str">
        <f t="shared" si="110"/>
        <v/>
      </c>
      <c r="M777" s="67" t="str">
        <f>IFERROR(INDEX('Part Master'!$I$2:$I$1001,MATCH(A777,'Part Master'!$A$2:$A$1001,0)),"")</f>
        <v/>
      </c>
      <c r="N777" s="67" t="str">
        <f>IFERROR(INDEX('Part Master'!$J$2:$J$1001,MATCH(A777,'Part Master'!$A$2:$A$1001,0)),"")</f>
        <v/>
      </c>
      <c r="O777" s="78" t="str">
        <f>IFERROR(INDEX('Part Master'!$K$2:$K$1001,MATCH(A777,'Part Master'!$A$2:$A$1001,0)),"")</f>
        <v/>
      </c>
      <c r="P777" s="84" t="str">
        <f t="shared" si="111"/>
        <v/>
      </c>
      <c r="Q777" s="78" t="str">
        <f>IFERROR(INDEX('Part Master'!$L$2:$L$1001,MATCH(A777,'Part Master'!$A$2:$A$1001,0)),"")</f>
        <v/>
      </c>
      <c r="R777" s="84" t="str">
        <f t="shared" si="112"/>
        <v/>
      </c>
      <c r="S777" s="84" t="str">
        <f t="shared" si="113"/>
        <v/>
      </c>
      <c r="T777" s="82" t="str">
        <f t="shared" si="114"/>
        <v/>
      </c>
      <c r="U777" s="82" t="str">
        <f t="shared" si="115"/>
        <v/>
      </c>
      <c r="V777" s="82" t="str">
        <f t="shared" si="116"/>
        <v/>
      </c>
    </row>
    <row r="778" spans="1:22" x14ac:dyDescent="0.3">
      <c r="A778" s="6"/>
      <c r="B778" s="43"/>
      <c r="C778" s="67" t="str">
        <f>IFERROR(INDEX('Part Master'!$B$2:$B$1001,MATCH(A778,'Part Master'!$A$2:$A$1001,0)),"")</f>
        <v/>
      </c>
      <c r="D778" s="80" t="str">
        <f t="shared" si="108"/>
        <v/>
      </c>
      <c r="E778" s="68" t="str">
        <f>IFERROR(INDEX('Part Master'!$C$2:$C$1001,MATCH(A778,'Part Master'!$A$2:$A$1001,0)),"")</f>
        <v/>
      </c>
      <c r="F778" s="67" t="str">
        <f>IFERROR(INDEX('Part Master'!$D$2:$D$1001,MATCH(A778,'Part Master'!$A$2:$A$1001,0)),"")</f>
        <v/>
      </c>
      <c r="G778" s="78" t="str">
        <f>IFERROR(INDEX('Part Master'!$E$2:$E$1001,MATCH(A778,'Part Master'!$A$2:$A$1001,0)),"")</f>
        <v/>
      </c>
      <c r="H778" s="81" t="str">
        <f t="shared" si="109"/>
        <v/>
      </c>
      <c r="I778" s="67" t="str">
        <f>IFERROR(INDEX('Part Master'!$F$2:$F$1001,MATCH(A778,'Part Master'!$A$2:$A$1001,0)),"")</f>
        <v/>
      </c>
      <c r="J778" s="67" t="str">
        <f>IFERROR(INDEX('Part Master'!$G$2:$G$1001,MATCH(A778,'Part Master'!$A$2:$A$1001,0)),"")</f>
        <v/>
      </c>
      <c r="K778" s="78" t="str">
        <f>IFERROR(INDEX('Part Master'!$H$2:$H$1001,MATCH(A778,'Part Master'!$A$2:$A$1001,0)),"")</f>
        <v/>
      </c>
      <c r="L778" s="81" t="str">
        <f t="shared" si="110"/>
        <v/>
      </c>
      <c r="M778" s="67" t="str">
        <f>IFERROR(INDEX('Part Master'!$I$2:$I$1001,MATCH(A778,'Part Master'!$A$2:$A$1001,0)),"")</f>
        <v/>
      </c>
      <c r="N778" s="67" t="str">
        <f>IFERROR(INDEX('Part Master'!$J$2:$J$1001,MATCH(A778,'Part Master'!$A$2:$A$1001,0)),"")</f>
        <v/>
      </c>
      <c r="O778" s="78" t="str">
        <f>IFERROR(INDEX('Part Master'!$K$2:$K$1001,MATCH(A778,'Part Master'!$A$2:$A$1001,0)),"")</f>
        <v/>
      </c>
      <c r="P778" s="81" t="str">
        <f t="shared" si="111"/>
        <v/>
      </c>
      <c r="Q778" s="78" t="str">
        <f>IFERROR(INDEX('Part Master'!$L$2:$L$1001,MATCH(A778,'Part Master'!$A$2:$A$1001,0)),"")</f>
        <v/>
      </c>
      <c r="R778" s="81" t="str">
        <f t="shared" si="112"/>
        <v/>
      </c>
      <c r="S778" s="81" t="str">
        <f t="shared" si="113"/>
        <v/>
      </c>
      <c r="T778" s="82" t="str">
        <f t="shared" si="114"/>
        <v/>
      </c>
      <c r="U778" s="82" t="str">
        <f t="shared" si="115"/>
        <v/>
      </c>
      <c r="V778" s="82" t="str">
        <f t="shared" si="116"/>
        <v/>
      </c>
    </row>
    <row r="779" spans="1:22" x14ac:dyDescent="0.3">
      <c r="A779" s="6"/>
      <c r="B779" s="43"/>
      <c r="C779" s="67" t="str">
        <f>IFERROR(INDEX('Part Master'!$B$2:$B$1001,MATCH(A779,'Part Master'!$A$2:$A$1001,0)),"")</f>
        <v/>
      </c>
      <c r="D779" s="83" t="str">
        <f t="shared" si="108"/>
        <v/>
      </c>
      <c r="E779" s="68" t="str">
        <f>IFERROR(INDEX('Part Master'!$C$2:$C$1001,MATCH(A779,'Part Master'!$A$2:$A$1001,0)),"")</f>
        <v/>
      </c>
      <c r="F779" s="67" t="str">
        <f>IFERROR(INDEX('Part Master'!$D$2:$D$1001,MATCH(A779,'Part Master'!$A$2:$A$1001,0)),"")</f>
        <v/>
      </c>
      <c r="G779" s="78" t="str">
        <f>IFERROR(INDEX('Part Master'!$E$2:$E$1001,MATCH(A779,'Part Master'!$A$2:$A$1001,0)),"")</f>
        <v/>
      </c>
      <c r="H779" s="84" t="str">
        <f t="shared" si="109"/>
        <v/>
      </c>
      <c r="I779" s="67" t="str">
        <f>IFERROR(INDEX('Part Master'!$F$2:$F$1001,MATCH(A779,'Part Master'!$A$2:$A$1001,0)),"")</f>
        <v/>
      </c>
      <c r="J779" s="67" t="str">
        <f>IFERROR(INDEX('Part Master'!$G$2:$G$1001,MATCH(A779,'Part Master'!$A$2:$A$1001,0)),"")</f>
        <v/>
      </c>
      <c r="K779" s="78" t="str">
        <f>IFERROR(INDEX('Part Master'!$H$2:$H$1001,MATCH(A779,'Part Master'!$A$2:$A$1001,0)),"")</f>
        <v/>
      </c>
      <c r="L779" s="84" t="str">
        <f t="shared" si="110"/>
        <v/>
      </c>
      <c r="M779" s="67" t="str">
        <f>IFERROR(INDEX('Part Master'!$I$2:$I$1001,MATCH(A779,'Part Master'!$A$2:$A$1001,0)),"")</f>
        <v/>
      </c>
      <c r="N779" s="67" t="str">
        <f>IFERROR(INDEX('Part Master'!$J$2:$J$1001,MATCH(A779,'Part Master'!$A$2:$A$1001,0)),"")</f>
        <v/>
      </c>
      <c r="O779" s="78" t="str">
        <f>IFERROR(INDEX('Part Master'!$K$2:$K$1001,MATCH(A779,'Part Master'!$A$2:$A$1001,0)),"")</f>
        <v/>
      </c>
      <c r="P779" s="84" t="str">
        <f t="shared" si="111"/>
        <v/>
      </c>
      <c r="Q779" s="78" t="str">
        <f>IFERROR(INDEX('Part Master'!$L$2:$L$1001,MATCH(A779,'Part Master'!$A$2:$A$1001,0)),"")</f>
        <v/>
      </c>
      <c r="R779" s="84" t="str">
        <f t="shared" si="112"/>
        <v/>
      </c>
      <c r="S779" s="84" t="str">
        <f t="shared" si="113"/>
        <v/>
      </c>
      <c r="T779" s="82" t="str">
        <f t="shared" si="114"/>
        <v/>
      </c>
      <c r="U779" s="82" t="str">
        <f t="shared" si="115"/>
        <v/>
      </c>
      <c r="V779" s="82" t="str">
        <f t="shared" si="116"/>
        <v/>
      </c>
    </row>
    <row r="780" spans="1:22" x14ac:dyDescent="0.3">
      <c r="A780" s="6"/>
      <c r="B780" s="43"/>
      <c r="C780" s="67" t="str">
        <f>IFERROR(INDEX('Part Master'!$B$2:$B$1001,MATCH(A780,'Part Master'!$A$2:$A$1001,0)),"")</f>
        <v/>
      </c>
      <c r="D780" s="80" t="str">
        <f t="shared" si="108"/>
        <v/>
      </c>
      <c r="E780" s="68" t="str">
        <f>IFERROR(INDEX('Part Master'!$C$2:$C$1001,MATCH(A780,'Part Master'!$A$2:$A$1001,0)),"")</f>
        <v/>
      </c>
      <c r="F780" s="67" t="str">
        <f>IFERROR(INDEX('Part Master'!$D$2:$D$1001,MATCH(A780,'Part Master'!$A$2:$A$1001,0)),"")</f>
        <v/>
      </c>
      <c r="G780" s="78" t="str">
        <f>IFERROR(INDEX('Part Master'!$E$2:$E$1001,MATCH(A780,'Part Master'!$A$2:$A$1001,0)),"")</f>
        <v/>
      </c>
      <c r="H780" s="81" t="str">
        <f t="shared" si="109"/>
        <v/>
      </c>
      <c r="I780" s="67" t="str">
        <f>IFERROR(INDEX('Part Master'!$F$2:$F$1001,MATCH(A780,'Part Master'!$A$2:$A$1001,0)),"")</f>
        <v/>
      </c>
      <c r="J780" s="67" t="str">
        <f>IFERROR(INDEX('Part Master'!$G$2:$G$1001,MATCH(A780,'Part Master'!$A$2:$A$1001,0)),"")</f>
        <v/>
      </c>
      <c r="K780" s="78" t="str">
        <f>IFERROR(INDEX('Part Master'!$H$2:$H$1001,MATCH(A780,'Part Master'!$A$2:$A$1001,0)),"")</f>
        <v/>
      </c>
      <c r="L780" s="81" t="str">
        <f t="shared" si="110"/>
        <v/>
      </c>
      <c r="M780" s="67" t="str">
        <f>IFERROR(INDEX('Part Master'!$I$2:$I$1001,MATCH(A780,'Part Master'!$A$2:$A$1001,0)),"")</f>
        <v/>
      </c>
      <c r="N780" s="67" t="str">
        <f>IFERROR(INDEX('Part Master'!$J$2:$J$1001,MATCH(A780,'Part Master'!$A$2:$A$1001,0)),"")</f>
        <v/>
      </c>
      <c r="O780" s="78" t="str">
        <f>IFERROR(INDEX('Part Master'!$K$2:$K$1001,MATCH(A780,'Part Master'!$A$2:$A$1001,0)),"")</f>
        <v/>
      </c>
      <c r="P780" s="81" t="str">
        <f t="shared" si="111"/>
        <v/>
      </c>
      <c r="Q780" s="78" t="str">
        <f>IFERROR(INDEX('Part Master'!$L$2:$L$1001,MATCH(A780,'Part Master'!$A$2:$A$1001,0)),"")</f>
        <v/>
      </c>
      <c r="R780" s="81" t="str">
        <f t="shared" si="112"/>
        <v/>
      </c>
      <c r="S780" s="81" t="str">
        <f t="shared" si="113"/>
        <v/>
      </c>
      <c r="T780" s="82" t="str">
        <f t="shared" si="114"/>
        <v/>
      </c>
      <c r="U780" s="82" t="str">
        <f t="shared" si="115"/>
        <v/>
      </c>
      <c r="V780" s="82" t="str">
        <f t="shared" si="116"/>
        <v/>
      </c>
    </row>
    <row r="781" spans="1:22" x14ac:dyDescent="0.3">
      <c r="A781" s="6"/>
      <c r="B781" s="43"/>
      <c r="C781" s="67" t="str">
        <f>IFERROR(INDEX('Part Master'!$B$2:$B$1001,MATCH(A781,'Part Master'!$A$2:$A$1001,0)),"")</f>
        <v/>
      </c>
      <c r="D781" s="83" t="str">
        <f t="shared" si="108"/>
        <v/>
      </c>
      <c r="E781" s="68" t="str">
        <f>IFERROR(INDEX('Part Master'!$C$2:$C$1001,MATCH(A781,'Part Master'!$A$2:$A$1001,0)),"")</f>
        <v/>
      </c>
      <c r="F781" s="67" t="str">
        <f>IFERROR(INDEX('Part Master'!$D$2:$D$1001,MATCH(A781,'Part Master'!$A$2:$A$1001,0)),"")</f>
        <v/>
      </c>
      <c r="G781" s="78" t="str">
        <f>IFERROR(INDEX('Part Master'!$E$2:$E$1001,MATCH(A781,'Part Master'!$A$2:$A$1001,0)),"")</f>
        <v/>
      </c>
      <c r="H781" s="84" t="str">
        <f t="shared" si="109"/>
        <v/>
      </c>
      <c r="I781" s="67" t="str">
        <f>IFERROR(INDEX('Part Master'!$F$2:$F$1001,MATCH(A781,'Part Master'!$A$2:$A$1001,0)),"")</f>
        <v/>
      </c>
      <c r="J781" s="67" t="str">
        <f>IFERROR(INDEX('Part Master'!$G$2:$G$1001,MATCH(A781,'Part Master'!$A$2:$A$1001,0)),"")</f>
        <v/>
      </c>
      <c r="K781" s="78" t="str">
        <f>IFERROR(INDEX('Part Master'!$H$2:$H$1001,MATCH(A781,'Part Master'!$A$2:$A$1001,0)),"")</f>
        <v/>
      </c>
      <c r="L781" s="84" t="str">
        <f t="shared" si="110"/>
        <v/>
      </c>
      <c r="M781" s="67" t="str">
        <f>IFERROR(INDEX('Part Master'!$I$2:$I$1001,MATCH(A781,'Part Master'!$A$2:$A$1001,0)),"")</f>
        <v/>
      </c>
      <c r="N781" s="67" t="str">
        <f>IFERROR(INDEX('Part Master'!$J$2:$J$1001,MATCH(A781,'Part Master'!$A$2:$A$1001,0)),"")</f>
        <v/>
      </c>
      <c r="O781" s="78" t="str">
        <f>IFERROR(INDEX('Part Master'!$K$2:$K$1001,MATCH(A781,'Part Master'!$A$2:$A$1001,0)),"")</f>
        <v/>
      </c>
      <c r="P781" s="84" t="str">
        <f t="shared" si="111"/>
        <v/>
      </c>
      <c r="Q781" s="78" t="str">
        <f>IFERROR(INDEX('Part Master'!$L$2:$L$1001,MATCH(A781,'Part Master'!$A$2:$A$1001,0)),"")</f>
        <v/>
      </c>
      <c r="R781" s="84" t="str">
        <f t="shared" si="112"/>
        <v/>
      </c>
      <c r="S781" s="84" t="str">
        <f t="shared" si="113"/>
        <v/>
      </c>
      <c r="T781" s="82" t="str">
        <f t="shared" si="114"/>
        <v/>
      </c>
      <c r="U781" s="82" t="str">
        <f t="shared" si="115"/>
        <v/>
      </c>
      <c r="V781" s="82" t="str">
        <f t="shared" si="116"/>
        <v/>
      </c>
    </row>
    <row r="782" spans="1:22" x14ac:dyDescent="0.3">
      <c r="A782" s="6"/>
      <c r="B782" s="43"/>
      <c r="C782" s="67" t="str">
        <f>IFERROR(INDEX('Part Master'!$B$2:$B$1001,MATCH(A782,'Part Master'!$A$2:$A$1001,0)),"")</f>
        <v/>
      </c>
      <c r="D782" s="80" t="str">
        <f t="shared" si="108"/>
        <v/>
      </c>
      <c r="E782" s="68" t="str">
        <f>IFERROR(INDEX('Part Master'!$C$2:$C$1001,MATCH(A782,'Part Master'!$A$2:$A$1001,0)),"")</f>
        <v/>
      </c>
      <c r="F782" s="67" t="str">
        <f>IFERROR(INDEX('Part Master'!$D$2:$D$1001,MATCH(A782,'Part Master'!$A$2:$A$1001,0)),"")</f>
        <v/>
      </c>
      <c r="G782" s="78" t="str">
        <f>IFERROR(INDEX('Part Master'!$E$2:$E$1001,MATCH(A782,'Part Master'!$A$2:$A$1001,0)),"")</f>
        <v/>
      </c>
      <c r="H782" s="81" t="str">
        <f t="shared" si="109"/>
        <v/>
      </c>
      <c r="I782" s="67" t="str">
        <f>IFERROR(INDEX('Part Master'!$F$2:$F$1001,MATCH(A782,'Part Master'!$A$2:$A$1001,0)),"")</f>
        <v/>
      </c>
      <c r="J782" s="67" t="str">
        <f>IFERROR(INDEX('Part Master'!$G$2:$G$1001,MATCH(A782,'Part Master'!$A$2:$A$1001,0)),"")</f>
        <v/>
      </c>
      <c r="K782" s="78" t="str">
        <f>IFERROR(INDEX('Part Master'!$H$2:$H$1001,MATCH(A782,'Part Master'!$A$2:$A$1001,0)),"")</f>
        <v/>
      </c>
      <c r="L782" s="81" t="str">
        <f t="shared" si="110"/>
        <v/>
      </c>
      <c r="M782" s="67" t="str">
        <f>IFERROR(INDEX('Part Master'!$I$2:$I$1001,MATCH(A782,'Part Master'!$A$2:$A$1001,0)),"")</f>
        <v/>
      </c>
      <c r="N782" s="67" t="str">
        <f>IFERROR(INDEX('Part Master'!$J$2:$J$1001,MATCH(A782,'Part Master'!$A$2:$A$1001,0)),"")</f>
        <v/>
      </c>
      <c r="O782" s="78" t="str">
        <f>IFERROR(INDEX('Part Master'!$K$2:$K$1001,MATCH(A782,'Part Master'!$A$2:$A$1001,0)),"")</f>
        <v/>
      </c>
      <c r="P782" s="81" t="str">
        <f t="shared" si="111"/>
        <v/>
      </c>
      <c r="Q782" s="78" t="str">
        <f>IFERROR(INDEX('Part Master'!$L$2:$L$1001,MATCH(A782,'Part Master'!$A$2:$A$1001,0)),"")</f>
        <v/>
      </c>
      <c r="R782" s="81" t="str">
        <f t="shared" si="112"/>
        <v/>
      </c>
      <c r="S782" s="81" t="str">
        <f t="shared" si="113"/>
        <v/>
      </c>
      <c r="T782" s="82" t="str">
        <f t="shared" si="114"/>
        <v/>
      </c>
      <c r="U782" s="82" t="str">
        <f t="shared" si="115"/>
        <v/>
      </c>
      <c r="V782" s="82" t="str">
        <f t="shared" si="116"/>
        <v/>
      </c>
    </row>
    <row r="783" spans="1:22" x14ac:dyDescent="0.3">
      <c r="A783" s="6"/>
      <c r="B783" s="43"/>
      <c r="C783" s="67" t="str">
        <f>IFERROR(INDEX('Part Master'!$B$2:$B$1001,MATCH(A783,'Part Master'!$A$2:$A$1001,0)),"")</f>
        <v/>
      </c>
      <c r="D783" s="83" t="str">
        <f t="shared" si="108"/>
        <v/>
      </c>
      <c r="E783" s="68" t="str">
        <f>IFERROR(INDEX('Part Master'!$C$2:$C$1001,MATCH(A783,'Part Master'!$A$2:$A$1001,0)),"")</f>
        <v/>
      </c>
      <c r="F783" s="67" t="str">
        <f>IFERROR(INDEX('Part Master'!$D$2:$D$1001,MATCH(A783,'Part Master'!$A$2:$A$1001,0)),"")</f>
        <v/>
      </c>
      <c r="G783" s="78" t="str">
        <f>IFERROR(INDEX('Part Master'!$E$2:$E$1001,MATCH(A783,'Part Master'!$A$2:$A$1001,0)),"")</f>
        <v/>
      </c>
      <c r="H783" s="84" t="str">
        <f t="shared" si="109"/>
        <v/>
      </c>
      <c r="I783" s="67" t="str">
        <f>IFERROR(INDEX('Part Master'!$F$2:$F$1001,MATCH(A783,'Part Master'!$A$2:$A$1001,0)),"")</f>
        <v/>
      </c>
      <c r="J783" s="67" t="str">
        <f>IFERROR(INDEX('Part Master'!$G$2:$G$1001,MATCH(A783,'Part Master'!$A$2:$A$1001,0)),"")</f>
        <v/>
      </c>
      <c r="K783" s="78" t="str">
        <f>IFERROR(INDEX('Part Master'!$H$2:$H$1001,MATCH(A783,'Part Master'!$A$2:$A$1001,0)),"")</f>
        <v/>
      </c>
      <c r="L783" s="84" t="str">
        <f t="shared" si="110"/>
        <v/>
      </c>
      <c r="M783" s="67" t="str">
        <f>IFERROR(INDEX('Part Master'!$I$2:$I$1001,MATCH(A783,'Part Master'!$A$2:$A$1001,0)),"")</f>
        <v/>
      </c>
      <c r="N783" s="67" t="str">
        <f>IFERROR(INDEX('Part Master'!$J$2:$J$1001,MATCH(A783,'Part Master'!$A$2:$A$1001,0)),"")</f>
        <v/>
      </c>
      <c r="O783" s="78" t="str">
        <f>IFERROR(INDEX('Part Master'!$K$2:$K$1001,MATCH(A783,'Part Master'!$A$2:$A$1001,0)),"")</f>
        <v/>
      </c>
      <c r="P783" s="84" t="str">
        <f t="shared" si="111"/>
        <v/>
      </c>
      <c r="Q783" s="78" t="str">
        <f>IFERROR(INDEX('Part Master'!$L$2:$L$1001,MATCH(A783,'Part Master'!$A$2:$A$1001,0)),"")</f>
        <v/>
      </c>
      <c r="R783" s="84" t="str">
        <f t="shared" si="112"/>
        <v/>
      </c>
      <c r="S783" s="84" t="str">
        <f t="shared" si="113"/>
        <v/>
      </c>
      <c r="T783" s="82" t="str">
        <f t="shared" si="114"/>
        <v/>
      </c>
      <c r="U783" s="82" t="str">
        <f t="shared" si="115"/>
        <v/>
      </c>
      <c r="V783" s="82" t="str">
        <f t="shared" si="116"/>
        <v/>
      </c>
    </row>
    <row r="784" spans="1:22" x14ac:dyDescent="0.3">
      <c r="A784" s="6"/>
      <c r="B784" s="43"/>
      <c r="C784" s="67" t="str">
        <f>IFERROR(INDEX('Part Master'!$B$2:$B$1001,MATCH(A784,'Part Master'!$A$2:$A$1001,0)),"")</f>
        <v/>
      </c>
      <c r="D784" s="80" t="str">
        <f t="shared" si="108"/>
        <v/>
      </c>
      <c r="E784" s="68" t="str">
        <f>IFERROR(INDEX('Part Master'!$C$2:$C$1001,MATCH(A784,'Part Master'!$A$2:$A$1001,0)),"")</f>
        <v/>
      </c>
      <c r="F784" s="67" t="str">
        <f>IFERROR(INDEX('Part Master'!$D$2:$D$1001,MATCH(A784,'Part Master'!$A$2:$A$1001,0)),"")</f>
        <v/>
      </c>
      <c r="G784" s="78" t="str">
        <f>IFERROR(INDEX('Part Master'!$E$2:$E$1001,MATCH(A784,'Part Master'!$A$2:$A$1001,0)),"")</f>
        <v/>
      </c>
      <c r="H784" s="81" t="str">
        <f t="shared" si="109"/>
        <v/>
      </c>
      <c r="I784" s="67" t="str">
        <f>IFERROR(INDEX('Part Master'!$F$2:$F$1001,MATCH(A784,'Part Master'!$A$2:$A$1001,0)),"")</f>
        <v/>
      </c>
      <c r="J784" s="67" t="str">
        <f>IFERROR(INDEX('Part Master'!$G$2:$G$1001,MATCH(A784,'Part Master'!$A$2:$A$1001,0)),"")</f>
        <v/>
      </c>
      <c r="K784" s="78" t="str">
        <f>IFERROR(INDEX('Part Master'!$H$2:$H$1001,MATCH(A784,'Part Master'!$A$2:$A$1001,0)),"")</f>
        <v/>
      </c>
      <c r="L784" s="81" t="str">
        <f t="shared" si="110"/>
        <v/>
      </c>
      <c r="M784" s="67" t="str">
        <f>IFERROR(INDEX('Part Master'!$I$2:$I$1001,MATCH(A784,'Part Master'!$A$2:$A$1001,0)),"")</f>
        <v/>
      </c>
      <c r="N784" s="67" t="str">
        <f>IFERROR(INDEX('Part Master'!$J$2:$J$1001,MATCH(A784,'Part Master'!$A$2:$A$1001,0)),"")</f>
        <v/>
      </c>
      <c r="O784" s="78" t="str">
        <f>IFERROR(INDEX('Part Master'!$K$2:$K$1001,MATCH(A784,'Part Master'!$A$2:$A$1001,0)),"")</f>
        <v/>
      </c>
      <c r="P784" s="81" t="str">
        <f t="shared" si="111"/>
        <v/>
      </c>
      <c r="Q784" s="78" t="str">
        <f>IFERROR(INDEX('Part Master'!$L$2:$L$1001,MATCH(A784,'Part Master'!$A$2:$A$1001,0)),"")</f>
        <v/>
      </c>
      <c r="R784" s="81" t="str">
        <f t="shared" si="112"/>
        <v/>
      </c>
      <c r="S784" s="81" t="str">
        <f t="shared" si="113"/>
        <v/>
      </c>
      <c r="T784" s="82" t="str">
        <f t="shared" si="114"/>
        <v/>
      </c>
      <c r="U784" s="82" t="str">
        <f t="shared" si="115"/>
        <v/>
      </c>
      <c r="V784" s="82" t="str">
        <f t="shared" si="116"/>
        <v/>
      </c>
    </row>
    <row r="785" spans="1:22" x14ac:dyDescent="0.3">
      <c r="A785" s="6"/>
      <c r="B785" s="43"/>
      <c r="C785" s="67" t="str">
        <f>IFERROR(INDEX('Part Master'!$B$2:$B$1001,MATCH(A785,'Part Master'!$A$2:$A$1001,0)),"")</f>
        <v/>
      </c>
      <c r="D785" s="83" t="str">
        <f t="shared" si="108"/>
        <v/>
      </c>
      <c r="E785" s="68" t="str">
        <f>IFERROR(INDEX('Part Master'!$C$2:$C$1001,MATCH(A785,'Part Master'!$A$2:$A$1001,0)),"")</f>
        <v/>
      </c>
      <c r="F785" s="67" t="str">
        <f>IFERROR(INDEX('Part Master'!$D$2:$D$1001,MATCH(A785,'Part Master'!$A$2:$A$1001,0)),"")</f>
        <v/>
      </c>
      <c r="G785" s="78" t="str">
        <f>IFERROR(INDEX('Part Master'!$E$2:$E$1001,MATCH(A785,'Part Master'!$A$2:$A$1001,0)),"")</f>
        <v/>
      </c>
      <c r="H785" s="84" t="str">
        <f t="shared" si="109"/>
        <v/>
      </c>
      <c r="I785" s="67" t="str">
        <f>IFERROR(INDEX('Part Master'!$F$2:$F$1001,MATCH(A785,'Part Master'!$A$2:$A$1001,0)),"")</f>
        <v/>
      </c>
      <c r="J785" s="67" t="str">
        <f>IFERROR(INDEX('Part Master'!$G$2:$G$1001,MATCH(A785,'Part Master'!$A$2:$A$1001,0)),"")</f>
        <v/>
      </c>
      <c r="K785" s="78" t="str">
        <f>IFERROR(INDEX('Part Master'!$H$2:$H$1001,MATCH(A785,'Part Master'!$A$2:$A$1001,0)),"")</f>
        <v/>
      </c>
      <c r="L785" s="84" t="str">
        <f t="shared" si="110"/>
        <v/>
      </c>
      <c r="M785" s="67" t="str">
        <f>IFERROR(INDEX('Part Master'!$I$2:$I$1001,MATCH(A785,'Part Master'!$A$2:$A$1001,0)),"")</f>
        <v/>
      </c>
      <c r="N785" s="67" t="str">
        <f>IFERROR(INDEX('Part Master'!$J$2:$J$1001,MATCH(A785,'Part Master'!$A$2:$A$1001,0)),"")</f>
        <v/>
      </c>
      <c r="O785" s="78" t="str">
        <f>IFERROR(INDEX('Part Master'!$K$2:$K$1001,MATCH(A785,'Part Master'!$A$2:$A$1001,0)),"")</f>
        <v/>
      </c>
      <c r="P785" s="84" t="str">
        <f t="shared" si="111"/>
        <v/>
      </c>
      <c r="Q785" s="78" t="str">
        <f>IFERROR(INDEX('Part Master'!$L$2:$L$1001,MATCH(A785,'Part Master'!$A$2:$A$1001,0)),"")</f>
        <v/>
      </c>
      <c r="R785" s="84" t="str">
        <f t="shared" si="112"/>
        <v/>
      </c>
      <c r="S785" s="84" t="str">
        <f t="shared" si="113"/>
        <v/>
      </c>
      <c r="T785" s="82" t="str">
        <f t="shared" si="114"/>
        <v/>
      </c>
      <c r="U785" s="82" t="str">
        <f t="shared" si="115"/>
        <v/>
      </c>
      <c r="V785" s="82" t="str">
        <f t="shared" si="116"/>
        <v/>
      </c>
    </row>
    <row r="786" spans="1:22" x14ac:dyDescent="0.3">
      <c r="A786" s="6"/>
      <c r="B786" s="43"/>
      <c r="C786" s="67" t="str">
        <f>IFERROR(INDEX('Part Master'!$B$2:$B$1001,MATCH(A786,'Part Master'!$A$2:$A$1001,0)),"")</f>
        <v/>
      </c>
      <c r="D786" s="80" t="str">
        <f t="shared" si="108"/>
        <v/>
      </c>
      <c r="E786" s="68" t="str">
        <f>IFERROR(INDEX('Part Master'!$C$2:$C$1001,MATCH(A786,'Part Master'!$A$2:$A$1001,0)),"")</f>
        <v/>
      </c>
      <c r="F786" s="67" t="str">
        <f>IFERROR(INDEX('Part Master'!$D$2:$D$1001,MATCH(A786,'Part Master'!$A$2:$A$1001,0)),"")</f>
        <v/>
      </c>
      <c r="G786" s="78" t="str">
        <f>IFERROR(INDEX('Part Master'!$E$2:$E$1001,MATCH(A786,'Part Master'!$A$2:$A$1001,0)),"")</f>
        <v/>
      </c>
      <c r="H786" s="81" t="str">
        <f t="shared" si="109"/>
        <v/>
      </c>
      <c r="I786" s="67" t="str">
        <f>IFERROR(INDEX('Part Master'!$F$2:$F$1001,MATCH(A786,'Part Master'!$A$2:$A$1001,0)),"")</f>
        <v/>
      </c>
      <c r="J786" s="67" t="str">
        <f>IFERROR(INDEX('Part Master'!$G$2:$G$1001,MATCH(A786,'Part Master'!$A$2:$A$1001,0)),"")</f>
        <v/>
      </c>
      <c r="K786" s="78" t="str">
        <f>IFERROR(INDEX('Part Master'!$H$2:$H$1001,MATCH(A786,'Part Master'!$A$2:$A$1001,0)),"")</f>
        <v/>
      </c>
      <c r="L786" s="81" t="str">
        <f t="shared" si="110"/>
        <v/>
      </c>
      <c r="M786" s="67" t="str">
        <f>IFERROR(INDEX('Part Master'!$I$2:$I$1001,MATCH(A786,'Part Master'!$A$2:$A$1001,0)),"")</f>
        <v/>
      </c>
      <c r="N786" s="67" t="str">
        <f>IFERROR(INDEX('Part Master'!$J$2:$J$1001,MATCH(A786,'Part Master'!$A$2:$A$1001,0)),"")</f>
        <v/>
      </c>
      <c r="O786" s="78" t="str">
        <f>IFERROR(INDEX('Part Master'!$K$2:$K$1001,MATCH(A786,'Part Master'!$A$2:$A$1001,0)),"")</f>
        <v/>
      </c>
      <c r="P786" s="81" t="str">
        <f t="shared" si="111"/>
        <v/>
      </c>
      <c r="Q786" s="78" t="str">
        <f>IFERROR(INDEX('Part Master'!$L$2:$L$1001,MATCH(A786,'Part Master'!$A$2:$A$1001,0)),"")</f>
        <v/>
      </c>
      <c r="R786" s="81" t="str">
        <f t="shared" si="112"/>
        <v/>
      </c>
      <c r="S786" s="81" t="str">
        <f t="shared" si="113"/>
        <v/>
      </c>
      <c r="T786" s="82" t="str">
        <f t="shared" si="114"/>
        <v/>
      </c>
      <c r="U786" s="82" t="str">
        <f t="shared" si="115"/>
        <v/>
      </c>
      <c r="V786" s="82" t="str">
        <f t="shared" si="116"/>
        <v/>
      </c>
    </row>
    <row r="787" spans="1:22" x14ac:dyDescent="0.3">
      <c r="A787" s="6"/>
      <c r="B787" s="43"/>
      <c r="C787" s="67" t="str">
        <f>IFERROR(INDEX('Part Master'!$B$2:$B$1001,MATCH(A787,'Part Master'!$A$2:$A$1001,0)),"")</f>
        <v/>
      </c>
      <c r="D787" s="83" t="str">
        <f t="shared" si="108"/>
        <v/>
      </c>
      <c r="E787" s="68" t="str">
        <f>IFERROR(INDEX('Part Master'!$C$2:$C$1001,MATCH(A787,'Part Master'!$A$2:$A$1001,0)),"")</f>
        <v/>
      </c>
      <c r="F787" s="67" t="str">
        <f>IFERROR(INDEX('Part Master'!$D$2:$D$1001,MATCH(A787,'Part Master'!$A$2:$A$1001,0)),"")</f>
        <v/>
      </c>
      <c r="G787" s="78" t="str">
        <f>IFERROR(INDEX('Part Master'!$E$2:$E$1001,MATCH(A787,'Part Master'!$A$2:$A$1001,0)),"")</f>
        <v/>
      </c>
      <c r="H787" s="84" t="str">
        <f t="shared" si="109"/>
        <v/>
      </c>
      <c r="I787" s="67" t="str">
        <f>IFERROR(INDEX('Part Master'!$F$2:$F$1001,MATCH(A787,'Part Master'!$A$2:$A$1001,0)),"")</f>
        <v/>
      </c>
      <c r="J787" s="67" t="str">
        <f>IFERROR(INDEX('Part Master'!$G$2:$G$1001,MATCH(A787,'Part Master'!$A$2:$A$1001,0)),"")</f>
        <v/>
      </c>
      <c r="K787" s="78" t="str">
        <f>IFERROR(INDEX('Part Master'!$H$2:$H$1001,MATCH(A787,'Part Master'!$A$2:$A$1001,0)),"")</f>
        <v/>
      </c>
      <c r="L787" s="84" t="str">
        <f t="shared" si="110"/>
        <v/>
      </c>
      <c r="M787" s="67" t="str">
        <f>IFERROR(INDEX('Part Master'!$I$2:$I$1001,MATCH(A787,'Part Master'!$A$2:$A$1001,0)),"")</f>
        <v/>
      </c>
      <c r="N787" s="67" t="str">
        <f>IFERROR(INDEX('Part Master'!$J$2:$J$1001,MATCH(A787,'Part Master'!$A$2:$A$1001,0)),"")</f>
        <v/>
      </c>
      <c r="O787" s="78" t="str">
        <f>IFERROR(INDEX('Part Master'!$K$2:$K$1001,MATCH(A787,'Part Master'!$A$2:$A$1001,0)),"")</f>
        <v/>
      </c>
      <c r="P787" s="84" t="str">
        <f t="shared" si="111"/>
        <v/>
      </c>
      <c r="Q787" s="78" t="str">
        <f>IFERROR(INDEX('Part Master'!$L$2:$L$1001,MATCH(A787,'Part Master'!$A$2:$A$1001,0)),"")</f>
        <v/>
      </c>
      <c r="R787" s="84" t="str">
        <f t="shared" si="112"/>
        <v/>
      </c>
      <c r="S787" s="84" t="str">
        <f t="shared" si="113"/>
        <v/>
      </c>
      <c r="T787" s="82" t="str">
        <f t="shared" si="114"/>
        <v/>
      </c>
      <c r="U787" s="82" t="str">
        <f t="shared" si="115"/>
        <v/>
      </c>
      <c r="V787" s="82" t="str">
        <f t="shared" si="116"/>
        <v/>
      </c>
    </row>
    <row r="788" spans="1:22" x14ac:dyDescent="0.3">
      <c r="A788" s="6"/>
      <c r="B788" s="43"/>
      <c r="C788" s="67" t="str">
        <f>IFERROR(INDEX('Part Master'!$B$2:$B$1001,MATCH(A788,'Part Master'!$A$2:$A$1001,0)),"")</f>
        <v/>
      </c>
      <c r="D788" s="80" t="str">
        <f t="shared" si="108"/>
        <v/>
      </c>
      <c r="E788" s="68" t="str">
        <f>IFERROR(INDEX('Part Master'!$C$2:$C$1001,MATCH(A788,'Part Master'!$A$2:$A$1001,0)),"")</f>
        <v/>
      </c>
      <c r="F788" s="67" t="str">
        <f>IFERROR(INDEX('Part Master'!$D$2:$D$1001,MATCH(A788,'Part Master'!$A$2:$A$1001,0)),"")</f>
        <v/>
      </c>
      <c r="G788" s="78" t="str">
        <f>IFERROR(INDEX('Part Master'!$E$2:$E$1001,MATCH(A788,'Part Master'!$A$2:$A$1001,0)),"")</f>
        <v/>
      </c>
      <c r="H788" s="81" t="str">
        <f t="shared" si="109"/>
        <v/>
      </c>
      <c r="I788" s="67" t="str">
        <f>IFERROR(INDEX('Part Master'!$F$2:$F$1001,MATCH(A788,'Part Master'!$A$2:$A$1001,0)),"")</f>
        <v/>
      </c>
      <c r="J788" s="67" t="str">
        <f>IFERROR(INDEX('Part Master'!$G$2:$G$1001,MATCH(A788,'Part Master'!$A$2:$A$1001,0)),"")</f>
        <v/>
      </c>
      <c r="K788" s="78" t="str">
        <f>IFERROR(INDEX('Part Master'!$H$2:$H$1001,MATCH(A788,'Part Master'!$A$2:$A$1001,0)),"")</f>
        <v/>
      </c>
      <c r="L788" s="81" t="str">
        <f t="shared" si="110"/>
        <v/>
      </c>
      <c r="M788" s="67" t="str">
        <f>IFERROR(INDEX('Part Master'!$I$2:$I$1001,MATCH(A788,'Part Master'!$A$2:$A$1001,0)),"")</f>
        <v/>
      </c>
      <c r="N788" s="67" t="str">
        <f>IFERROR(INDEX('Part Master'!$J$2:$J$1001,MATCH(A788,'Part Master'!$A$2:$A$1001,0)),"")</f>
        <v/>
      </c>
      <c r="O788" s="78" t="str">
        <f>IFERROR(INDEX('Part Master'!$K$2:$K$1001,MATCH(A788,'Part Master'!$A$2:$A$1001,0)),"")</f>
        <v/>
      </c>
      <c r="P788" s="81" t="str">
        <f t="shared" si="111"/>
        <v/>
      </c>
      <c r="Q788" s="78" t="str">
        <f>IFERROR(INDEX('Part Master'!$L$2:$L$1001,MATCH(A788,'Part Master'!$A$2:$A$1001,0)),"")</f>
        <v/>
      </c>
      <c r="R788" s="81" t="str">
        <f t="shared" si="112"/>
        <v/>
      </c>
      <c r="S788" s="81" t="str">
        <f t="shared" si="113"/>
        <v/>
      </c>
      <c r="T788" s="82" t="str">
        <f t="shared" si="114"/>
        <v/>
      </c>
      <c r="U788" s="82" t="str">
        <f t="shared" si="115"/>
        <v/>
      </c>
      <c r="V788" s="82" t="str">
        <f t="shared" si="116"/>
        <v/>
      </c>
    </row>
    <row r="789" spans="1:22" x14ac:dyDescent="0.3">
      <c r="A789" s="6"/>
      <c r="B789" s="43"/>
      <c r="C789" s="67" t="str">
        <f>IFERROR(INDEX('Part Master'!$B$2:$B$1001,MATCH(A789,'Part Master'!$A$2:$A$1001,0)),"")</f>
        <v/>
      </c>
      <c r="D789" s="83" t="str">
        <f t="shared" si="108"/>
        <v/>
      </c>
      <c r="E789" s="68" t="str">
        <f>IFERROR(INDEX('Part Master'!$C$2:$C$1001,MATCH(A789,'Part Master'!$A$2:$A$1001,0)),"")</f>
        <v/>
      </c>
      <c r="F789" s="67" t="str">
        <f>IFERROR(INDEX('Part Master'!$D$2:$D$1001,MATCH(A789,'Part Master'!$A$2:$A$1001,0)),"")</f>
        <v/>
      </c>
      <c r="G789" s="78" t="str">
        <f>IFERROR(INDEX('Part Master'!$E$2:$E$1001,MATCH(A789,'Part Master'!$A$2:$A$1001,0)),"")</f>
        <v/>
      </c>
      <c r="H789" s="84" t="str">
        <f t="shared" si="109"/>
        <v/>
      </c>
      <c r="I789" s="67" t="str">
        <f>IFERROR(INDEX('Part Master'!$F$2:$F$1001,MATCH(A789,'Part Master'!$A$2:$A$1001,0)),"")</f>
        <v/>
      </c>
      <c r="J789" s="67" t="str">
        <f>IFERROR(INDEX('Part Master'!$G$2:$G$1001,MATCH(A789,'Part Master'!$A$2:$A$1001,0)),"")</f>
        <v/>
      </c>
      <c r="K789" s="78" t="str">
        <f>IFERROR(INDEX('Part Master'!$H$2:$H$1001,MATCH(A789,'Part Master'!$A$2:$A$1001,0)),"")</f>
        <v/>
      </c>
      <c r="L789" s="84" t="str">
        <f t="shared" si="110"/>
        <v/>
      </c>
      <c r="M789" s="67" t="str">
        <f>IFERROR(INDEX('Part Master'!$I$2:$I$1001,MATCH(A789,'Part Master'!$A$2:$A$1001,0)),"")</f>
        <v/>
      </c>
      <c r="N789" s="67" t="str">
        <f>IFERROR(INDEX('Part Master'!$J$2:$J$1001,MATCH(A789,'Part Master'!$A$2:$A$1001,0)),"")</f>
        <v/>
      </c>
      <c r="O789" s="78" t="str">
        <f>IFERROR(INDEX('Part Master'!$K$2:$K$1001,MATCH(A789,'Part Master'!$A$2:$A$1001,0)),"")</f>
        <v/>
      </c>
      <c r="P789" s="84" t="str">
        <f t="shared" si="111"/>
        <v/>
      </c>
      <c r="Q789" s="78" t="str">
        <f>IFERROR(INDEX('Part Master'!$L$2:$L$1001,MATCH(A789,'Part Master'!$A$2:$A$1001,0)),"")</f>
        <v/>
      </c>
      <c r="R789" s="84" t="str">
        <f t="shared" si="112"/>
        <v/>
      </c>
      <c r="S789" s="84" t="str">
        <f t="shared" si="113"/>
        <v/>
      </c>
      <c r="T789" s="82" t="str">
        <f t="shared" si="114"/>
        <v/>
      </c>
      <c r="U789" s="82" t="str">
        <f t="shared" si="115"/>
        <v/>
      </c>
      <c r="V789" s="82" t="str">
        <f t="shared" si="116"/>
        <v/>
      </c>
    </row>
    <row r="790" spans="1:22" x14ac:dyDescent="0.3">
      <c r="A790" s="6"/>
      <c r="B790" s="43"/>
      <c r="C790" s="67" t="str">
        <f>IFERROR(INDEX('Part Master'!$B$2:$B$1001,MATCH(A790,'Part Master'!$A$2:$A$1001,0)),"")</f>
        <v/>
      </c>
      <c r="D790" s="80" t="str">
        <f t="shared" si="108"/>
        <v/>
      </c>
      <c r="E790" s="68" t="str">
        <f>IFERROR(INDEX('Part Master'!$C$2:$C$1001,MATCH(A790,'Part Master'!$A$2:$A$1001,0)),"")</f>
        <v/>
      </c>
      <c r="F790" s="67" t="str">
        <f>IFERROR(INDEX('Part Master'!$D$2:$D$1001,MATCH(A790,'Part Master'!$A$2:$A$1001,0)),"")</f>
        <v/>
      </c>
      <c r="G790" s="78" t="str">
        <f>IFERROR(INDEX('Part Master'!$E$2:$E$1001,MATCH(A790,'Part Master'!$A$2:$A$1001,0)),"")</f>
        <v/>
      </c>
      <c r="H790" s="81" t="str">
        <f t="shared" si="109"/>
        <v/>
      </c>
      <c r="I790" s="67" t="str">
        <f>IFERROR(INDEX('Part Master'!$F$2:$F$1001,MATCH(A790,'Part Master'!$A$2:$A$1001,0)),"")</f>
        <v/>
      </c>
      <c r="J790" s="67" t="str">
        <f>IFERROR(INDEX('Part Master'!$G$2:$G$1001,MATCH(A790,'Part Master'!$A$2:$A$1001,0)),"")</f>
        <v/>
      </c>
      <c r="K790" s="78" t="str">
        <f>IFERROR(INDEX('Part Master'!$H$2:$H$1001,MATCH(A790,'Part Master'!$A$2:$A$1001,0)),"")</f>
        <v/>
      </c>
      <c r="L790" s="81" t="str">
        <f t="shared" si="110"/>
        <v/>
      </c>
      <c r="M790" s="67" t="str">
        <f>IFERROR(INDEX('Part Master'!$I$2:$I$1001,MATCH(A790,'Part Master'!$A$2:$A$1001,0)),"")</f>
        <v/>
      </c>
      <c r="N790" s="67" t="str">
        <f>IFERROR(INDEX('Part Master'!$J$2:$J$1001,MATCH(A790,'Part Master'!$A$2:$A$1001,0)),"")</f>
        <v/>
      </c>
      <c r="O790" s="78" t="str">
        <f>IFERROR(INDEX('Part Master'!$K$2:$K$1001,MATCH(A790,'Part Master'!$A$2:$A$1001,0)),"")</f>
        <v/>
      </c>
      <c r="P790" s="81" t="str">
        <f t="shared" si="111"/>
        <v/>
      </c>
      <c r="Q790" s="78" t="str">
        <f>IFERROR(INDEX('Part Master'!$L$2:$L$1001,MATCH(A790,'Part Master'!$A$2:$A$1001,0)),"")</f>
        <v/>
      </c>
      <c r="R790" s="81" t="str">
        <f t="shared" si="112"/>
        <v/>
      </c>
      <c r="S790" s="81" t="str">
        <f t="shared" si="113"/>
        <v/>
      </c>
      <c r="T790" s="82" t="str">
        <f t="shared" si="114"/>
        <v/>
      </c>
      <c r="U790" s="82" t="str">
        <f t="shared" si="115"/>
        <v/>
      </c>
      <c r="V790" s="82" t="str">
        <f t="shared" si="116"/>
        <v/>
      </c>
    </row>
    <row r="791" spans="1:22" x14ac:dyDescent="0.3">
      <c r="A791" s="6"/>
      <c r="B791" s="43"/>
      <c r="C791" s="67" t="str">
        <f>IFERROR(INDEX('Part Master'!$B$2:$B$1001,MATCH(A791,'Part Master'!$A$2:$A$1001,0)),"")</f>
        <v/>
      </c>
      <c r="D791" s="83" t="str">
        <f t="shared" si="108"/>
        <v/>
      </c>
      <c r="E791" s="68" t="str">
        <f>IFERROR(INDEX('Part Master'!$C$2:$C$1001,MATCH(A791,'Part Master'!$A$2:$A$1001,0)),"")</f>
        <v/>
      </c>
      <c r="F791" s="67" t="str">
        <f>IFERROR(INDEX('Part Master'!$D$2:$D$1001,MATCH(A791,'Part Master'!$A$2:$A$1001,0)),"")</f>
        <v/>
      </c>
      <c r="G791" s="78" t="str">
        <f>IFERROR(INDEX('Part Master'!$E$2:$E$1001,MATCH(A791,'Part Master'!$A$2:$A$1001,0)),"")</f>
        <v/>
      </c>
      <c r="H791" s="84" t="str">
        <f t="shared" si="109"/>
        <v/>
      </c>
      <c r="I791" s="67" t="str">
        <f>IFERROR(INDEX('Part Master'!$F$2:$F$1001,MATCH(A791,'Part Master'!$A$2:$A$1001,0)),"")</f>
        <v/>
      </c>
      <c r="J791" s="67" t="str">
        <f>IFERROR(INDEX('Part Master'!$G$2:$G$1001,MATCH(A791,'Part Master'!$A$2:$A$1001,0)),"")</f>
        <v/>
      </c>
      <c r="K791" s="78" t="str">
        <f>IFERROR(INDEX('Part Master'!$H$2:$H$1001,MATCH(A791,'Part Master'!$A$2:$A$1001,0)),"")</f>
        <v/>
      </c>
      <c r="L791" s="84" t="str">
        <f t="shared" si="110"/>
        <v/>
      </c>
      <c r="M791" s="67" t="str">
        <f>IFERROR(INDEX('Part Master'!$I$2:$I$1001,MATCH(A791,'Part Master'!$A$2:$A$1001,0)),"")</f>
        <v/>
      </c>
      <c r="N791" s="67" t="str">
        <f>IFERROR(INDEX('Part Master'!$J$2:$J$1001,MATCH(A791,'Part Master'!$A$2:$A$1001,0)),"")</f>
        <v/>
      </c>
      <c r="O791" s="78" t="str">
        <f>IFERROR(INDEX('Part Master'!$K$2:$K$1001,MATCH(A791,'Part Master'!$A$2:$A$1001,0)),"")</f>
        <v/>
      </c>
      <c r="P791" s="84" t="str">
        <f t="shared" si="111"/>
        <v/>
      </c>
      <c r="Q791" s="78" t="str">
        <f>IFERROR(INDEX('Part Master'!$L$2:$L$1001,MATCH(A791,'Part Master'!$A$2:$A$1001,0)),"")</f>
        <v/>
      </c>
      <c r="R791" s="84" t="str">
        <f t="shared" si="112"/>
        <v/>
      </c>
      <c r="S791" s="84" t="str">
        <f t="shared" si="113"/>
        <v/>
      </c>
      <c r="T791" s="82" t="str">
        <f t="shared" si="114"/>
        <v/>
      </c>
      <c r="U791" s="82" t="str">
        <f t="shared" si="115"/>
        <v/>
      </c>
      <c r="V791" s="82" t="str">
        <f t="shared" si="116"/>
        <v/>
      </c>
    </row>
    <row r="792" spans="1:22" x14ac:dyDescent="0.3">
      <c r="A792" s="6"/>
      <c r="B792" s="43"/>
      <c r="C792" s="67" t="str">
        <f>IFERROR(INDEX('Part Master'!$B$2:$B$1001,MATCH(A792,'Part Master'!$A$2:$A$1001,0)),"")</f>
        <v/>
      </c>
      <c r="D792" s="80" t="str">
        <f t="shared" si="108"/>
        <v/>
      </c>
      <c r="E792" s="68" t="str">
        <f>IFERROR(INDEX('Part Master'!$C$2:$C$1001,MATCH(A792,'Part Master'!$A$2:$A$1001,0)),"")</f>
        <v/>
      </c>
      <c r="F792" s="67" t="str">
        <f>IFERROR(INDEX('Part Master'!$D$2:$D$1001,MATCH(A792,'Part Master'!$A$2:$A$1001,0)),"")</f>
        <v/>
      </c>
      <c r="G792" s="78" t="str">
        <f>IFERROR(INDEX('Part Master'!$E$2:$E$1001,MATCH(A792,'Part Master'!$A$2:$A$1001,0)),"")</f>
        <v/>
      </c>
      <c r="H792" s="81" t="str">
        <f t="shared" si="109"/>
        <v/>
      </c>
      <c r="I792" s="67" t="str">
        <f>IFERROR(INDEX('Part Master'!$F$2:$F$1001,MATCH(A792,'Part Master'!$A$2:$A$1001,0)),"")</f>
        <v/>
      </c>
      <c r="J792" s="67" t="str">
        <f>IFERROR(INDEX('Part Master'!$G$2:$G$1001,MATCH(A792,'Part Master'!$A$2:$A$1001,0)),"")</f>
        <v/>
      </c>
      <c r="K792" s="78" t="str">
        <f>IFERROR(INDEX('Part Master'!$H$2:$H$1001,MATCH(A792,'Part Master'!$A$2:$A$1001,0)),"")</f>
        <v/>
      </c>
      <c r="L792" s="81" t="str">
        <f t="shared" si="110"/>
        <v/>
      </c>
      <c r="M792" s="67" t="str">
        <f>IFERROR(INDEX('Part Master'!$I$2:$I$1001,MATCH(A792,'Part Master'!$A$2:$A$1001,0)),"")</f>
        <v/>
      </c>
      <c r="N792" s="67" t="str">
        <f>IFERROR(INDEX('Part Master'!$J$2:$J$1001,MATCH(A792,'Part Master'!$A$2:$A$1001,0)),"")</f>
        <v/>
      </c>
      <c r="O792" s="78" t="str">
        <f>IFERROR(INDEX('Part Master'!$K$2:$K$1001,MATCH(A792,'Part Master'!$A$2:$A$1001,0)),"")</f>
        <v/>
      </c>
      <c r="P792" s="81" t="str">
        <f t="shared" si="111"/>
        <v/>
      </c>
      <c r="Q792" s="78" t="str">
        <f>IFERROR(INDEX('Part Master'!$L$2:$L$1001,MATCH(A792,'Part Master'!$A$2:$A$1001,0)),"")</f>
        <v/>
      </c>
      <c r="R792" s="81" t="str">
        <f t="shared" si="112"/>
        <v/>
      </c>
      <c r="S792" s="81" t="str">
        <f t="shared" si="113"/>
        <v/>
      </c>
      <c r="T792" s="82" t="str">
        <f t="shared" si="114"/>
        <v/>
      </c>
      <c r="U792" s="82" t="str">
        <f t="shared" si="115"/>
        <v/>
      </c>
      <c r="V792" s="82" t="str">
        <f t="shared" si="116"/>
        <v/>
      </c>
    </row>
    <row r="793" spans="1:22" x14ac:dyDescent="0.3">
      <c r="A793" s="6"/>
      <c r="B793" s="43"/>
      <c r="C793" s="67" t="str">
        <f>IFERROR(INDEX('Part Master'!$B$2:$B$1001,MATCH(A793,'Part Master'!$A$2:$A$1001,0)),"")</f>
        <v/>
      </c>
      <c r="D793" s="83" t="str">
        <f t="shared" si="108"/>
        <v/>
      </c>
      <c r="E793" s="68" t="str">
        <f>IFERROR(INDEX('Part Master'!$C$2:$C$1001,MATCH(A793,'Part Master'!$A$2:$A$1001,0)),"")</f>
        <v/>
      </c>
      <c r="F793" s="67" t="str">
        <f>IFERROR(INDEX('Part Master'!$D$2:$D$1001,MATCH(A793,'Part Master'!$A$2:$A$1001,0)),"")</f>
        <v/>
      </c>
      <c r="G793" s="78" t="str">
        <f>IFERROR(INDEX('Part Master'!$E$2:$E$1001,MATCH(A793,'Part Master'!$A$2:$A$1001,0)),"")</f>
        <v/>
      </c>
      <c r="H793" s="84" t="str">
        <f t="shared" si="109"/>
        <v/>
      </c>
      <c r="I793" s="67" t="str">
        <f>IFERROR(INDEX('Part Master'!$F$2:$F$1001,MATCH(A793,'Part Master'!$A$2:$A$1001,0)),"")</f>
        <v/>
      </c>
      <c r="J793" s="67" t="str">
        <f>IFERROR(INDEX('Part Master'!$G$2:$G$1001,MATCH(A793,'Part Master'!$A$2:$A$1001,0)),"")</f>
        <v/>
      </c>
      <c r="K793" s="78" t="str">
        <f>IFERROR(INDEX('Part Master'!$H$2:$H$1001,MATCH(A793,'Part Master'!$A$2:$A$1001,0)),"")</f>
        <v/>
      </c>
      <c r="L793" s="84" t="str">
        <f t="shared" si="110"/>
        <v/>
      </c>
      <c r="M793" s="67" t="str">
        <f>IFERROR(INDEX('Part Master'!$I$2:$I$1001,MATCH(A793,'Part Master'!$A$2:$A$1001,0)),"")</f>
        <v/>
      </c>
      <c r="N793" s="67" t="str">
        <f>IFERROR(INDEX('Part Master'!$J$2:$J$1001,MATCH(A793,'Part Master'!$A$2:$A$1001,0)),"")</f>
        <v/>
      </c>
      <c r="O793" s="78" t="str">
        <f>IFERROR(INDEX('Part Master'!$K$2:$K$1001,MATCH(A793,'Part Master'!$A$2:$A$1001,0)),"")</f>
        <v/>
      </c>
      <c r="P793" s="84" t="str">
        <f t="shared" si="111"/>
        <v/>
      </c>
      <c r="Q793" s="78" t="str">
        <f>IFERROR(INDEX('Part Master'!$L$2:$L$1001,MATCH(A793,'Part Master'!$A$2:$A$1001,0)),"")</f>
        <v/>
      </c>
      <c r="R793" s="84" t="str">
        <f t="shared" si="112"/>
        <v/>
      </c>
      <c r="S793" s="84" t="str">
        <f t="shared" si="113"/>
        <v/>
      </c>
      <c r="T793" s="82" t="str">
        <f t="shared" si="114"/>
        <v/>
      </c>
      <c r="U793" s="82" t="str">
        <f t="shared" si="115"/>
        <v/>
      </c>
      <c r="V793" s="82" t="str">
        <f t="shared" si="116"/>
        <v/>
      </c>
    </row>
    <row r="794" spans="1:22" x14ac:dyDescent="0.3">
      <c r="A794" s="6"/>
      <c r="B794" s="43"/>
      <c r="C794" s="67" t="str">
        <f>IFERROR(INDEX('Part Master'!$B$2:$B$1001,MATCH(A794,'Part Master'!$A$2:$A$1001,0)),"")</f>
        <v/>
      </c>
      <c r="D794" s="80" t="str">
        <f t="shared" si="108"/>
        <v/>
      </c>
      <c r="E794" s="68" t="str">
        <f>IFERROR(INDEX('Part Master'!$C$2:$C$1001,MATCH(A794,'Part Master'!$A$2:$A$1001,0)),"")</f>
        <v/>
      </c>
      <c r="F794" s="67" t="str">
        <f>IFERROR(INDEX('Part Master'!$D$2:$D$1001,MATCH(A794,'Part Master'!$A$2:$A$1001,0)),"")</f>
        <v/>
      </c>
      <c r="G794" s="78" t="str">
        <f>IFERROR(INDEX('Part Master'!$E$2:$E$1001,MATCH(A794,'Part Master'!$A$2:$A$1001,0)),"")</f>
        <v/>
      </c>
      <c r="H794" s="81" t="str">
        <f t="shared" si="109"/>
        <v/>
      </c>
      <c r="I794" s="67" t="str">
        <f>IFERROR(INDEX('Part Master'!$F$2:$F$1001,MATCH(A794,'Part Master'!$A$2:$A$1001,0)),"")</f>
        <v/>
      </c>
      <c r="J794" s="67" t="str">
        <f>IFERROR(INDEX('Part Master'!$G$2:$G$1001,MATCH(A794,'Part Master'!$A$2:$A$1001,0)),"")</f>
        <v/>
      </c>
      <c r="K794" s="78" t="str">
        <f>IFERROR(INDEX('Part Master'!$H$2:$H$1001,MATCH(A794,'Part Master'!$A$2:$A$1001,0)),"")</f>
        <v/>
      </c>
      <c r="L794" s="81" t="str">
        <f t="shared" si="110"/>
        <v/>
      </c>
      <c r="M794" s="67" t="str">
        <f>IFERROR(INDEX('Part Master'!$I$2:$I$1001,MATCH(A794,'Part Master'!$A$2:$A$1001,0)),"")</f>
        <v/>
      </c>
      <c r="N794" s="67" t="str">
        <f>IFERROR(INDEX('Part Master'!$J$2:$J$1001,MATCH(A794,'Part Master'!$A$2:$A$1001,0)),"")</f>
        <v/>
      </c>
      <c r="O794" s="78" t="str">
        <f>IFERROR(INDEX('Part Master'!$K$2:$K$1001,MATCH(A794,'Part Master'!$A$2:$A$1001,0)),"")</f>
        <v/>
      </c>
      <c r="P794" s="81" t="str">
        <f t="shared" si="111"/>
        <v/>
      </c>
      <c r="Q794" s="78" t="str">
        <f>IFERROR(INDEX('Part Master'!$L$2:$L$1001,MATCH(A794,'Part Master'!$A$2:$A$1001,0)),"")</f>
        <v/>
      </c>
      <c r="R794" s="81" t="str">
        <f t="shared" si="112"/>
        <v/>
      </c>
      <c r="S794" s="81" t="str">
        <f t="shared" si="113"/>
        <v/>
      </c>
      <c r="T794" s="82" t="str">
        <f t="shared" si="114"/>
        <v/>
      </c>
      <c r="U794" s="82" t="str">
        <f t="shared" si="115"/>
        <v/>
      </c>
      <c r="V794" s="82" t="str">
        <f t="shared" si="116"/>
        <v/>
      </c>
    </row>
    <row r="795" spans="1:22" x14ac:dyDescent="0.3">
      <c r="A795" s="6"/>
      <c r="B795" s="43"/>
      <c r="C795" s="67" t="str">
        <f>IFERROR(INDEX('Part Master'!$B$2:$B$1001,MATCH(A795,'Part Master'!$A$2:$A$1001,0)),"")</f>
        <v/>
      </c>
      <c r="D795" s="83" t="str">
        <f t="shared" si="108"/>
        <v/>
      </c>
      <c r="E795" s="68" t="str">
        <f>IFERROR(INDEX('Part Master'!$C$2:$C$1001,MATCH(A795,'Part Master'!$A$2:$A$1001,0)),"")</f>
        <v/>
      </c>
      <c r="F795" s="67" t="str">
        <f>IFERROR(INDEX('Part Master'!$D$2:$D$1001,MATCH(A795,'Part Master'!$A$2:$A$1001,0)),"")</f>
        <v/>
      </c>
      <c r="G795" s="78" t="str">
        <f>IFERROR(INDEX('Part Master'!$E$2:$E$1001,MATCH(A795,'Part Master'!$A$2:$A$1001,0)),"")</f>
        <v/>
      </c>
      <c r="H795" s="84" t="str">
        <f t="shared" si="109"/>
        <v/>
      </c>
      <c r="I795" s="67" t="str">
        <f>IFERROR(INDEX('Part Master'!$F$2:$F$1001,MATCH(A795,'Part Master'!$A$2:$A$1001,0)),"")</f>
        <v/>
      </c>
      <c r="J795" s="67" t="str">
        <f>IFERROR(INDEX('Part Master'!$G$2:$G$1001,MATCH(A795,'Part Master'!$A$2:$A$1001,0)),"")</f>
        <v/>
      </c>
      <c r="K795" s="78" t="str">
        <f>IFERROR(INDEX('Part Master'!$H$2:$H$1001,MATCH(A795,'Part Master'!$A$2:$A$1001,0)),"")</f>
        <v/>
      </c>
      <c r="L795" s="84" t="str">
        <f t="shared" si="110"/>
        <v/>
      </c>
      <c r="M795" s="67" t="str">
        <f>IFERROR(INDEX('Part Master'!$I$2:$I$1001,MATCH(A795,'Part Master'!$A$2:$A$1001,0)),"")</f>
        <v/>
      </c>
      <c r="N795" s="67" t="str">
        <f>IFERROR(INDEX('Part Master'!$J$2:$J$1001,MATCH(A795,'Part Master'!$A$2:$A$1001,0)),"")</f>
        <v/>
      </c>
      <c r="O795" s="78" t="str">
        <f>IFERROR(INDEX('Part Master'!$K$2:$K$1001,MATCH(A795,'Part Master'!$A$2:$A$1001,0)),"")</f>
        <v/>
      </c>
      <c r="P795" s="84" t="str">
        <f t="shared" si="111"/>
        <v/>
      </c>
      <c r="Q795" s="78" t="str">
        <f>IFERROR(INDEX('Part Master'!$L$2:$L$1001,MATCH(A795,'Part Master'!$A$2:$A$1001,0)),"")</f>
        <v/>
      </c>
      <c r="R795" s="84" t="str">
        <f t="shared" si="112"/>
        <v/>
      </c>
      <c r="S795" s="84" t="str">
        <f t="shared" si="113"/>
        <v/>
      </c>
      <c r="T795" s="82" t="str">
        <f t="shared" si="114"/>
        <v/>
      </c>
      <c r="U795" s="82" t="str">
        <f t="shared" si="115"/>
        <v/>
      </c>
      <c r="V795" s="82" t="str">
        <f t="shared" si="116"/>
        <v/>
      </c>
    </row>
    <row r="796" spans="1:22" x14ac:dyDescent="0.3">
      <c r="A796" s="6"/>
      <c r="B796" s="43"/>
      <c r="C796" s="67" t="str">
        <f>IFERROR(INDEX('Part Master'!$B$2:$B$1001,MATCH(A796,'Part Master'!$A$2:$A$1001,0)),"")</f>
        <v/>
      </c>
      <c r="D796" s="80" t="str">
        <f t="shared" si="108"/>
        <v/>
      </c>
      <c r="E796" s="68" t="str">
        <f>IFERROR(INDEX('Part Master'!$C$2:$C$1001,MATCH(A796,'Part Master'!$A$2:$A$1001,0)),"")</f>
        <v/>
      </c>
      <c r="F796" s="67" t="str">
        <f>IFERROR(INDEX('Part Master'!$D$2:$D$1001,MATCH(A796,'Part Master'!$A$2:$A$1001,0)),"")</f>
        <v/>
      </c>
      <c r="G796" s="78" t="str">
        <f>IFERROR(INDEX('Part Master'!$E$2:$E$1001,MATCH(A796,'Part Master'!$A$2:$A$1001,0)),"")</f>
        <v/>
      </c>
      <c r="H796" s="81" t="str">
        <f t="shared" si="109"/>
        <v/>
      </c>
      <c r="I796" s="67" t="str">
        <f>IFERROR(INDEX('Part Master'!$F$2:$F$1001,MATCH(A796,'Part Master'!$A$2:$A$1001,0)),"")</f>
        <v/>
      </c>
      <c r="J796" s="67" t="str">
        <f>IFERROR(INDEX('Part Master'!$G$2:$G$1001,MATCH(A796,'Part Master'!$A$2:$A$1001,0)),"")</f>
        <v/>
      </c>
      <c r="K796" s="78" t="str">
        <f>IFERROR(INDEX('Part Master'!$H$2:$H$1001,MATCH(A796,'Part Master'!$A$2:$A$1001,0)),"")</f>
        <v/>
      </c>
      <c r="L796" s="81" t="str">
        <f t="shared" si="110"/>
        <v/>
      </c>
      <c r="M796" s="67" t="str">
        <f>IFERROR(INDEX('Part Master'!$I$2:$I$1001,MATCH(A796,'Part Master'!$A$2:$A$1001,0)),"")</f>
        <v/>
      </c>
      <c r="N796" s="67" t="str">
        <f>IFERROR(INDEX('Part Master'!$J$2:$J$1001,MATCH(A796,'Part Master'!$A$2:$A$1001,0)),"")</f>
        <v/>
      </c>
      <c r="O796" s="78" t="str">
        <f>IFERROR(INDEX('Part Master'!$K$2:$K$1001,MATCH(A796,'Part Master'!$A$2:$A$1001,0)),"")</f>
        <v/>
      </c>
      <c r="P796" s="81" t="str">
        <f t="shared" si="111"/>
        <v/>
      </c>
      <c r="Q796" s="78" t="str">
        <f>IFERROR(INDEX('Part Master'!$L$2:$L$1001,MATCH(A796,'Part Master'!$A$2:$A$1001,0)),"")</f>
        <v/>
      </c>
      <c r="R796" s="81" t="str">
        <f t="shared" si="112"/>
        <v/>
      </c>
      <c r="S796" s="81" t="str">
        <f t="shared" si="113"/>
        <v/>
      </c>
      <c r="T796" s="82" t="str">
        <f t="shared" si="114"/>
        <v/>
      </c>
      <c r="U796" s="82" t="str">
        <f t="shared" si="115"/>
        <v/>
      </c>
      <c r="V796" s="82" t="str">
        <f t="shared" si="116"/>
        <v/>
      </c>
    </row>
    <row r="797" spans="1:22" x14ac:dyDescent="0.3">
      <c r="A797" s="6"/>
      <c r="B797" s="43"/>
      <c r="C797" s="67" t="str">
        <f>IFERROR(INDEX('Part Master'!$B$2:$B$1001,MATCH(A797,'Part Master'!$A$2:$A$1001,0)),"")</f>
        <v/>
      </c>
      <c r="D797" s="83" t="str">
        <f t="shared" si="108"/>
        <v/>
      </c>
      <c r="E797" s="68" t="str">
        <f>IFERROR(INDEX('Part Master'!$C$2:$C$1001,MATCH(A797,'Part Master'!$A$2:$A$1001,0)),"")</f>
        <v/>
      </c>
      <c r="F797" s="67" t="str">
        <f>IFERROR(INDEX('Part Master'!$D$2:$D$1001,MATCH(A797,'Part Master'!$A$2:$A$1001,0)),"")</f>
        <v/>
      </c>
      <c r="G797" s="78" t="str">
        <f>IFERROR(INDEX('Part Master'!$E$2:$E$1001,MATCH(A797,'Part Master'!$A$2:$A$1001,0)),"")</f>
        <v/>
      </c>
      <c r="H797" s="84" t="str">
        <f t="shared" si="109"/>
        <v/>
      </c>
      <c r="I797" s="67" t="str">
        <f>IFERROR(INDEX('Part Master'!$F$2:$F$1001,MATCH(A797,'Part Master'!$A$2:$A$1001,0)),"")</f>
        <v/>
      </c>
      <c r="J797" s="67" t="str">
        <f>IFERROR(INDEX('Part Master'!$G$2:$G$1001,MATCH(A797,'Part Master'!$A$2:$A$1001,0)),"")</f>
        <v/>
      </c>
      <c r="K797" s="78" t="str">
        <f>IFERROR(INDEX('Part Master'!$H$2:$H$1001,MATCH(A797,'Part Master'!$A$2:$A$1001,0)),"")</f>
        <v/>
      </c>
      <c r="L797" s="84" t="str">
        <f t="shared" si="110"/>
        <v/>
      </c>
      <c r="M797" s="67" t="str">
        <f>IFERROR(INDEX('Part Master'!$I$2:$I$1001,MATCH(A797,'Part Master'!$A$2:$A$1001,0)),"")</f>
        <v/>
      </c>
      <c r="N797" s="67" t="str">
        <f>IFERROR(INDEX('Part Master'!$J$2:$J$1001,MATCH(A797,'Part Master'!$A$2:$A$1001,0)),"")</f>
        <v/>
      </c>
      <c r="O797" s="78" t="str">
        <f>IFERROR(INDEX('Part Master'!$K$2:$K$1001,MATCH(A797,'Part Master'!$A$2:$A$1001,0)),"")</f>
        <v/>
      </c>
      <c r="P797" s="84" t="str">
        <f t="shared" si="111"/>
        <v/>
      </c>
      <c r="Q797" s="78" t="str">
        <f>IFERROR(INDEX('Part Master'!$L$2:$L$1001,MATCH(A797,'Part Master'!$A$2:$A$1001,0)),"")</f>
        <v/>
      </c>
      <c r="R797" s="84" t="str">
        <f t="shared" si="112"/>
        <v/>
      </c>
      <c r="S797" s="84" t="str">
        <f t="shared" si="113"/>
        <v/>
      </c>
      <c r="T797" s="82" t="str">
        <f t="shared" si="114"/>
        <v/>
      </c>
      <c r="U797" s="82" t="str">
        <f t="shared" si="115"/>
        <v/>
      </c>
      <c r="V797" s="82" t="str">
        <f t="shared" si="116"/>
        <v/>
      </c>
    </row>
    <row r="798" spans="1:22" x14ac:dyDescent="0.3">
      <c r="A798" s="6"/>
      <c r="B798" s="43"/>
      <c r="C798" s="67" t="str">
        <f>IFERROR(INDEX('Part Master'!$B$2:$B$1001,MATCH(A798,'Part Master'!$A$2:$A$1001,0)),"")</f>
        <v/>
      </c>
      <c r="D798" s="80" t="str">
        <f t="shared" si="108"/>
        <v/>
      </c>
      <c r="E798" s="68" t="str">
        <f>IFERROR(INDEX('Part Master'!$C$2:$C$1001,MATCH(A798,'Part Master'!$A$2:$A$1001,0)),"")</f>
        <v/>
      </c>
      <c r="F798" s="67" t="str">
        <f>IFERROR(INDEX('Part Master'!$D$2:$D$1001,MATCH(A798,'Part Master'!$A$2:$A$1001,0)),"")</f>
        <v/>
      </c>
      <c r="G798" s="78" t="str">
        <f>IFERROR(INDEX('Part Master'!$E$2:$E$1001,MATCH(A798,'Part Master'!$A$2:$A$1001,0)),"")</f>
        <v/>
      </c>
      <c r="H798" s="81" t="str">
        <f t="shared" si="109"/>
        <v/>
      </c>
      <c r="I798" s="67" t="str">
        <f>IFERROR(INDEX('Part Master'!$F$2:$F$1001,MATCH(A798,'Part Master'!$A$2:$A$1001,0)),"")</f>
        <v/>
      </c>
      <c r="J798" s="67" t="str">
        <f>IFERROR(INDEX('Part Master'!$G$2:$G$1001,MATCH(A798,'Part Master'!$A$2:$A$1001,0)),"")</f>
        <v/>
      </c>
      <c r="K798" s="78" t="str">
        <f>IFERROR(INDEX('Part Master'!$H$2:$H$1001,MATCH(A798,'Part Master'!$A$2:$A$1001,0)),"")</f>
        <v/>
      </c>
      <c r="L798" s="81" t="str">
        <f t="shared" si="110"/>
        <v/>
      </c>
      <c r="M798" s="67" t="str">
        <f>IFERROR(INDEX('Part Master'!$I$2:$I$1001,MATCH(A798,'Part Master'!$A$2:$A$1001,0)),"")</f>
        <v/>
      </c>
      <c r="N798" s="67" t="str">
        <f>IFERROR(INDEX('Part Master'!$J$2:$J$1001,MATCH(A798,'Part Master'!$A$2:$A$1001,0)),"")</f>
        <v/>
      </c>
      <c r="O798" s="78" t="str">
        <f>IFERROR(INDEX('Part Master'!$K$2:$K$1001,MATCH(A798,'Part Master'!$A$2:$A$1001,0)),"")</f>
        <v/>
      </c>
      <c r="P798" s="81" t="str">
        <f t="shared" si="111"/>
        <v/>
      </c>
      <c r="Q798" s="78" t="str">
        <f>IFERROR(INDEX('Part Master'!$L$2:$L$1001,MATCH(A798,'Part Master'!$A$2:$A$1001,0)),"")</f>
        <v/>
      </c>
      <c r="R798" s="81" t="str">
        <f t="shared" si="112"/>
        <v/>
      </c>
      <c r="S798" s="81" t="str">
        <f t="shared" si="113"/>
        <v/>
      </c>
      <c r="T798" s="82" t="str">
        <f t="shared" si="114"/>
        <v/>
      </c>
      <c r="U798" s="82" t="str">
        <f t="shared" si="115"/>
        <v/>
      </c>
      <c r="V798" s="82" t="str">
        <f t="shared" si="116"/>
        <v/>
      </c>
    </row>
    <row r="799" spans="1:22" x14ac:dyDescent="0.3">
      <c r="A799" s="6"/>
      <c r="B799" s="43"/>
      <c r="C799" s="67" t="str">
        <f>IFERROR(INDEX('Part Master'!$B$2:$B$1001,MATCH(A799,'Part Master'!$A$2:$A$1001,0)),"")</f>
        <v/>
      </c>
      <c r="D799" s="83" t="str">
        <f t="shared" si="108"/>
        <v/>
      </c>
      <c r="E799" s="68" t="str">
        <f>IFERROR(INDEX('Part Master'!$C$2:$C$1001,MATCH(A799,'Part Master'!$A$2:$A$1001,0)),"")</f>
        <v/>
      </c>
      <c r="F799" s="67" t="str">
        <f>IFERROR(INDEX('Part Master'!$D$2:$D$1001,MATCH(A799,'Part Master'!$A$2:$A$1001,0)),"")</f>
        <v/>
      </c>
      <c r="G799" s="78" t="str">
        <f>IFERROR(INDEX('Part Master'!$E$2:$E$1001,MATCH(A799,'Part Master'!$A$2:$A$1001,0)),"")</f>
        <v/>
      </c>
      <c r="H799" s="84" t="str">
        <f t="shared" si="109"/>
        <v/>
      </c>
      <c r="I799" s="67" t="str">
        <f>IFERROR(INDEX('Part Master'!$F$2:$F$1001,MATCH(A799,'Part Master'!$A$2:$A$1001,0)),"")</f>
        <v/>
      </c>
      <c r="J799" s="67" t="str">
        <f>IFERROR(INDEX('Part Master'!$G$2:$G$1001,MATCH(A799,'Part Master'!$A$2:$A$1001,0)),"")</f>
        <v/>
      </c>
      <c r="K799" s="78" t="str">
        <f>IFERROR(INDEX('Part Master'!$H$2:$H$1001,MATCH(A799,'Part Master'!$A$2:$A$1001,0)),"")</f>
        <v/>
      </c>
      <c r="L799" s="84" t="str">
        <f t="shared" si="110"/>
        <v/>
      </c>
      <c r="M799" s="67" t="str">
        <f>IFERROR(INDEX('Part Master'!$I$2:$I$1001,MATCH(A799,'Part Master'!$A$2:$A$1001,0)),"")</f>
        <v/>
      </c>
      <c r="N799" s="67" t="str">
        <f>IFERROR(INDEX('Part Master'!$J$2:$J$1001,MATCH(A799,'Part Master'!$A$2:$A$1001,0)),"")</f>
        <v/>
      </c>
      <c r="O799" s="78" t="str">
        <f>IFERROR(INDEX('Part Master'!$K$2:$K$1001,MATCH(A799,'Part Master'!$A$2:$A$1001,0)),"")</f>
        <v/>
      </c>
      <c r="P799" s="84" t="str">
        <f t="shared" si="111"/>
        <v/>
      </c>
      <c r="Q799" s="78" t="str">
        <f>IFERROR(INDEX('Part Master'!$L$2:$L$1001,MATCH(A799,'Part Master'!$A$2:$A$1001,0)),"")</f>
        <v/>
      </c>
      <c r="R799" s="84" t="str">
        <f t="shared" si="112"/>
        <v/>
      </c>
      <c r="S799" s="84" t="str">
        <f t="shared" si="113"/>
        <v/>
      </c>
      <c r="T799" s="82" t="str">
        <f t="shared" si="114"/>
        <v/>
      </c>
      <c r="U799" s="82" t="str">
        <f t="shared" si="115"/>
        <v/>
      </c>
      <c r="V799" s="82" t="str">
        <f t="shared" si="116"/>
        <v/>
      </c>
    </row>
    <row r="800" spans="1:22" x14ac:dyDescent="0.3">
      <c r="A800" s="6"/>
      <c r="B800" s="43"/>
      <c r="C800" s="67" t="str">
        <f>IFERROR(INDEX('Part Master'!$B$2:$B$1001,MATCH(A800,'Part Master'!$A$2:$A$1001,0)),"")</f>
        <v/>
      </c>
      <c r="D800" s="80" t="str">
        <f t="shared" si="108"/>
        <v/>
      </c>
      <c r="E800" s="68" t="str">
        <f>IFERROR(INDEX('Part Master'!$C$2:$C$1001,MATCH(A800,'Part Master'!$A$2:$A$1001,0)),"")</f>
        <v/>
      </c>
      <c r="F800" s="67" t="str">
        <f>IFERROR(INDEX('Part Master'!$D$2:$D$1001,MATCH(A800,'Part Master'!$A$2:$A$1001,0)),"")</f>
        <v/>
      </c>
      <c r="G800" s="78" t="str">
        <f>IFERROR(INDEX('Part Master'!$E$2:$E$1001,MATCH(A800,'Part Master'!$A$2:$A$1001,0)),"")</f>
        <v/>
      </c>
      <c r="H800" s="81" t="str">
        <f t="shared" si="109"/>
        <v/>
      </c>
      <c r="I800" s="67" t="str">
        <f>IFERROR(INDEX('Part Master'!$F$2:$F$1001,MATCH(A800,'Part Master'!$A$2:$A$1001,0)),"")</f>
        <v/>
      </c>
      <c r="J800" s="67" t="str">
        <f>IFERROR(INDEX('Part Master'!$G$2:$G$1001,MATCH(A800,'Part Master'!$A$2:$A$1001,0)),"")</f>
        <v/>
      </c>
      <c r="K800" s="78" t="str">
        <f>IFERROR(INDEX('Part Master'!$H$2:$H$1001,MATCH(A800,'Part Master'!$A$2:$A$1001,0)),"")</f>
        <v/>
      </c>
      <c r="L800" s="81" t="str">
        <f t="shared" si="110"/>
        <v/>
      </c>
      <c r="M800" s="67" t="str">
        <f>IFERROR(INDEX('Part Master'!$I$2:$I$1001,MATCH(A800,'Part Master'!$A$2:$A$1001,0)),"")</f>
        <v/>
      </c>
      <c r="N800" s="67" t="str">
        <f>IFERROR(INDEX('Part Master'!$J$2:$J$1001,MATCH(A800,'Part Master'!$A$2:$A$1001,0)),"")</f>
        <v/>
      </c>
      <c r="O800" s="78" t="str">
        <f>IFERROR(INDEX('Part Master'!$K$2:$K$1001,MATCH(A800,'Part Master'!$A$2:$A$1001,0)),"")</f>
        <v/>
      </c>
      <c r="P800" s="81" t="str">
        <f t="shared" si="111"/>
        <v/>
      </c>
      <c r="Q800" s="78" t="str">
        <f>IFERROR(INDEX('Part Master'!$L$2:$L$1001,MATCH(A800,'Part Master'!$A$2:$A$1001,0)),"")</f>
        <v/>
      </c>
      <c r="R800" s="81" t="str">
        <f t="shared" si="112"/>
        <v/>
      </c>
      <c r="S800" s="81" t="str">
        <f t="shared" si="113"/>
        <v/>
      </c>
      <c r="T800" s="82" t="str">
        <f t="shared" si="114"/>
        <v/>
      </c>
      <c r="U800" s="82" t="str">
        <f t="shared" si="115"/>
        <v/>
      </c>
      <c r="V800" s="82" t="str">
        <f t="shared" si="116"/>
        <v/>
      </c>
    </row>
    <row r="801" spans="1:22" x14ac:dyDescent="0.3">
      <c r="A801" s="6"/>
      <c r="B801" s="43"/>
      <c r="C801" s="67" t="str">
        <f>IFERROR(INDEX('Part Master'!$B$2:$B$1001,MATCH(A801,'Part Master'!$A$2:$A$1001,0)),"")</f>
        <v/>
      </c>
      <c r="D801" s="83" t="str">
        <f t="shared" si="108"/>
        <v/>
      </c>
      <c r="E801" s="68" t="str">
        <f>IFERROR(INDEX('Part Master'!$C$2:$C$1001,MATCH(A801,'Part Master'!$A$2:$A$1001,0)),"")</f>
        <v/>
      </c>
      <c r="F801" s="67" t="str">
        <f>IFERROR(INDEX('Part Master'!$D$2:$D$1001,MATCH(A801,'Part Master'!$A$2:$A$1001,0)),"")</f>
        <v/>
      </c>
      <c r="G801" s="78" t="str">
        <f>IFERROR(INDEX('Part Master'!$E$2:$E$1001,MATCH(A801,'Part Master'!$A$2:$A$1001,0)),"")</f>
        <v/>
      </c>
      <c r="H801" s="84" t="str">
        <f t="shared" si="109"/>
        <v/>
      </c>
      <c r="I801" s="67" t="str">
        <f>IFERROR(INDEX('Part Master'!$F$2:$F$1001,MATCH(A801,'Part Master'!$A$2:$A$1001,0)),"")</f>
        <v/>
      </c>
      <c r="J801" s="67" t="str">
        <f>IFERROR(INDEX('Part Master'!$G$2:$G$1001,MATCH(A801,'Part Master'!$A$2:$A$1001,0)),"")</f>
        <v/>
      </c>
      <c r="K801" s="78" t="str">
        <f>IFERROR(INDEX('Part Master'!$H$2:$H$1001,MATCH(A801,'Part Master'!$A$2:$A$1001,0)),"")</f>
        <v/>
      </c>
      <c r="L801" s="84" t="str">
        <f t="shared" si="110"/>
        <v/>
      </c>
      <c r="M801" s="67" t="str">
        <f>IFERROR(INDEX('Part Master'!$I$2:$I$1001,MATCH(A801,'Part Master'!$A$2:$A$1001,0)),"")</f>
        <v/>
      </c>
      <c r="N801" s="67" t="str">
        <f>IFERROR(INDEX('Part Master'!$J$2:$J$1001,MATCH(A801,'Part Master'!$A$2:$A$1001,0)),"")</f>
        <v/>
      </c>
      <c r="O801" s="78" t="str">
        <f>IFERROR(INDEX('Part Master'!$K$2:$K$1001,MATCH(A801,'Part Master'!$A$2:$A$1001,0)),"")</f>
        <v/>
      </c>
      <c r="P801" s="84" t="str">
        <f t="shared" si="111"/>
        <v/>
      </c>
      <c r="Q801" s="78" t="str">
        <f>IFERROR(INDEX('Part Master'!$L$2:$L$1001,MATCH(A801,'Part Master'!$A$2:$A$1001,0)),"")</f>
        <v/>
      </c>
      <c r="R801" s="84" t="str">
        <f t="shared" si="112"/>
        <v/>
      </c>
      <c r="S801" s="84" t="str">
        <f t="shared" si="113"/>
        <v/>
      </c>
      <c r="T801" s="82" t="str">
        <f t="shared" si="114"/>
        <v/>
      </c>
      <c r="U801" s="82" t="str">
        <f t="shared" si="115"/>
        <v/>
      </c>
      <c r="V801" s="82" t="str">
        <f t="shared" si="116"/>
        <v/>
      </c>
    </row>
    <row r="802" spans="1:22" x14ac:dyDescent="0.3">
      <c r="A802" s="6"/>
      <c r="B802" s="43"/>
      <c r="C802" s="67" t="str">
        <f>IFERROR(INDEX('Part Master'!$B$2:$B$1001,MATCH(A802,'Part Master'!$A$2:$A$1001,0)),"")</f>
        <v/>
      </c>
      <c r="D802" s="80" t="str">
        <f t="shared" si="108"/>
        <v/>
      </c>
      <c r="E802" s="68" t="str">
        <f>IFERROR(INDEX('Part Master'!$C$2:$C$1001,MATCH(A802,'Part Master'!$A$2:$A$1001,0)),"")</f>
        <v/>
      </c>
      <c r="F802" s="67" t="str">
        <f>IFERROR(INDEX('Part Master'!$D$2:$D$1001,MATCH(A802,'Part Master'!$A$2:$A$1001,0)),"")</f>
        <v/>
      </c>
      <c r="G802" s="78" t="str">
        <f>IFERROR(INDEX('Part Master'!$E$2:$E$1001,MATCH(A802,'Part Master'!$A$2:$A$1001,0)),"")</f>
        <v/>
      </c>
      <c r="H802" s="81" t="str">
        <f t="shared" si="109"/>
        <v/>
      </c>
      <c r="I802" s="67" t="str">
        <f>IFERROR(INDEX('Part Master'!$F$2:$F$1001,MATCH(A802,'Part Master'!$A$2:$A$1001,0)),"")</f>
        <v/>
      </c>
      <c r="J802" s="67" t="str">
        <f>IFERROR(INDEX('Part Master'!$G$2:$G$1001,MATCH(A802,'Part Master'!$A$2:$A$1001,0)),"")</f>
        <v/>
      </c>
      <c r="K802" s="78" t="str">
        <f>IFERROR(INDEX('Part Master'!$H$2:$H$1001,MATCH(A802,'Part Master'!$A$2:$A$1001,0)),"")</f>
        <v/>
      </c>
      <c r="L802" s="81" t="str">
        <f t="shared" si="110"/>
        <v/>
      </c>
      <c r="M802" s="67" t="str">
        <f>IFERROR(INDEX('Part Master'!$I$2:$I$1001,MATCH(A802,'Part Master'!$A$2:$A$1001,0)),"")</f>
        <v/>
      </c>
      <c r="N802" s="67" t="str">
        <f>IFERROR(INDEX('Part Master'!$J$2:$J$1001,MATCH(A802,'Part Master'!$A$2:$A$1001,0)),"")</f>
        <v/>
      </c>
      <c r="O802" s="78" t="str">
        <f>IFERROR(INDEX('Part Master'!$K$2:$K$1001,MATCH(A802,'Part Master'!$A$2:$A$1001,0)),"")</f>
        <v/>
      </c>
      <c r="P802" s="81" t="str">
        <f t="shared" si="111"/>
        <v/>
      </c>
      <c r="Q802" s="78" t="str">
        <f>IFERROR(INDEX('Part Master'!$L$2:$L$1001,MATCH(A802,'Part Master'!$A$2:$A$1001,0)),"")</f>
        <v/>
      </c>
      <c r="R802" s="81" t="str">
        <f t="shared" si="112"/>
        <v/>
      </c>
      <c r="S802" s="81" t="str">
        <f t="shared" si="113"/>
        <v/>
      </c>
      <c r="T802" s="82" t="str">
        <f t="shared" si="114"/>
        <v/>
      </c>
      <c r="U802" s="82" t="str">
        <f t="shared" si="115"/>
        <v/>
      </c>
      <c r="V802" s="82" t="str">
        <f t="shared" si="116"/>
        <v/>
      </c>
    </row>
    <row r="803" spans="1:22" x14ac:dyDescent="0.3">
      <c r="A803" s="6"/>
      <c r="B803" s="43"/>
      <c r="C803" s="67" t="str">
        <f>IFERROR(INDEX('Part Master'!$B$2:$B$1001,MATCH(A803,'Part Master'!$A$2:$A$1001,0)),"")</f>
        <v/>
      </c>
      <c r="D803" s="83" t="str">
        <f t="shared" si="108"/>
        <v/>
      </c>
      <c r="E803" s="68" t="str">
        <f>IFERROR(INDEX('Part Master'!$C$2:$C$1001,MATCH(A803,'Part Master'!$A$2:$A$1001,0)),"")</f>
        <v/>
      </c>
      <c r="F803" s="67" t="str">
        <f>IFERROR(INDEX('Part Master'!$D$2:$D$1001,MATCH(A803,'Part Master'!$A$2:$A$1001,0)),"")</f>
        <v/>
      </c>
      <c r="G803" s="78" t="str">
        <f>IFERROR(INDEX('Part Master'!$E$2:$E$1001,MATCH(A803,'Part Master'!$A$2:$A$1001,0)),"")</f>
        <v/>
      </c>
      <c r="H803" s="84" t="str">
        <f t="shared" si="109"/>
        <v/>
      </c>
      <c r="I803" s="67" t="str">
        <f>IFERROR(INDEX('Part Master'!$F$2:$F$1001,MATCH(A803,'Part Master'!$A$2:$A$1001,0)),"")</f>
        <v/>
      </c>
      <c r="J803" s="67" t="str">
        <f>IFERROR(INDEX('Part Master'!$G$2:$G$1001,MATCH(A803,'Part Master'!$A$2:$A$1001,0)),"")</f>
        <v/>
      </c>
      <c r="K803" s="78" t="str">
        <f>IFERROR(INDEX('Part Master'!$H$2:$H$1001,MATCH(A803,'Part Master'!$A$2:$A$1001,0)),"")</f>
        <v/>
      </c>
      <c r="L803" s="84" t="str">
        <f t="shared" si="110"/>
        <v/>
      </c>
      <c r="M803" s="67" t="str">
        <f>IFERROR(INDEX('Part Master'!$I$2:$I$1001,MATCH(A803,'Part Master'!$A$2:$A$1001,0)),"")</f>
        <v/>
      </c>
      <c r="N803" s="67" t="str">
        <f>IFERROR(INDEX('Part Master'!$J$2:$J$1001,MATCH(A803,'Part Master'!$A$2:$A$1001,0)),"")</f>
        <v/>
      </c>
      <c r="O803" s="78" t="str">
        <f>IFERROR(INDEX('Part Master'!$K$2:$K$1001,MATCH(A803,'Part Master'!$A$2:$A$1001,0)),"")</f>
        <v/>
      </c>
      <c r="P803" s="84" t="str">
        <f t="shared" si="111"/>
        <v/>
      </c>
      <c r="Q803" s="78" t="str">
        <f>IFERROR(INDEX('Part Master'!$L$2:$L$1001,MATCH(A803,'Part Master'!$A$2:$A$1001,0)),"")</f>
        <v/>
      </c>
      <c r="R803" s="84" t="str">
        <f t="shared" si="112"/>
        <v/>
      </c>
      <c r="S803" s="84" t="str">
        <f t="shared" si="113"/>
        <v/>
      </c>
      <c r="T803" s="82" t="str">
        <f t="shared" si="114"/>
        <v/>
      </c>
      <c r="U803" s="82" t="str">
        <f t="shared" si="115"/>
        <v/>
      </c>
      <c r="V803" s="82" t="str">
        <f t="shared" si="116"/>
        <v/>
      </c>
    </row>
    <row r="804" spans="1:22" x14ac:dyDescent="0.3">
      <c r="A804" s="6"/>
      <c r="B804" s="43"/>
      <c r="C804" s="67" t="str">
        <f>IFERROR(INDEX('Part Master'!$B$2:$B$1001,MATCH(A804,'Part Master'!$A$2:$A$1001,0)),"")</f>
        <v/>
      </c>
      <c r="D804" s="80" t="str">
        <f t="shared" si="108"/>
        <v/>
      </c>
      <c r="E804" s="68" t="str">
        <f>IFERROR(INDEX('Part Master'!$C$2:$C$1001,MATCH(A804,'Part Master'!$A$2:$A$1001,0)),"")</f>
        <v/>
      </c>
      <c r="F804" s="67" t="str">
        <f>IFERROR(INDEX('Part Master'!$D$2:$D$1001,MATCH(A804,'Part Master'!$A$2:$A$1001,0)),"")</f>
        <v/>
      </c>
      <c r="G804" s="78" t="str">
        <f>IFERROR(INDEX('Part Master'!$E$2:$E$1001,MATCH(A804,'Part Master'!$A$2:$A$1001,0)),"")</f>
        <v/>
      </c>
      <c r="H804" s="81" t="str">
        <f t="shared" si="109"/>
        <v/>
      </c>
      <c r="I804" s="67" t="str">
        <f>IFERROR(INDEX('Part Master'!$F$2:$F$1001,MATCH(A804,'Part Master'!$A$2:$A$1001,0)),"")</f>
        <v/>
      </c>
      <c r="J804" s="67" t="str">
        <f>IFERROR(INDEX('Part Master'!$G$2:$G$1001,MATCH(A804,'Part Master'!$A$2:$A$1001,0)),"")</f>
        <v/>
      </c>
      <c r="K804" s="78" t="str">
        <f>IFERROR(INDEX('Part Master'!$H$2:$H$1001,MATCH(A804,'Part Master'!$A$2:$A$1001,0)),"")</f>
        <v/>
      </c>
      <c r="L804" s="81" t="str">
        <f t="shared" si="110"/>
        <v/>
      </c>
      <c r="M804" s="67" t="str">
        <f>IFERROR(INDEX('Part Master'!$I$2:$I$1001,MATCH(A804,'Part Master'!$A$2:$A$1001,0)),"")</f>
        <v/>
      </c>
      <c r="N804" s="67" t="str">
        <f>IFERROR(INDEX('Part Master'!$J$2:$J$1001,MATCH(A804,'Part Master'!$A$2:$A$1001,0)),"")</f>
        <v/>
      </c>
      <c r="O804" s="78" t="str">
        <f>IFERROR(INDEX('Part Master'!$K$2:$K$1001,MATCH(A804,'Part Master'!$A$2:$A$1001,0)),"")</f>
        <v/>
      </c>
      <c r="P804" s="81" t="str">
        <f t="shared" si="111"/>
        <v/>
      </c>
      <c r="Q804" s="78" t="str">
        <f>IFERROR(INDEX('Part Master'!$L$2:$L$1001,MATCH(A804,'Part Master'!$A$2:$A$1001,0)),"")</f>
        <v/>
      </c>
      <c r="R804" s="81" t="str">
        <f t="shared" si="112"/>
        <v/>
      </c>
      <c r="S804" s="81" t="str">
        <f t="shared" si="113"/>
        <v/>
      </c>
      <c r="T804" s="82" t="str">
        <f t="shared" si="114"/>
        <v/>
      </c>
      <c r="U804" s="82" t="str">
        <f t="shared" si="115"/>
        <v/>
      </c>
      <c r="V804" s="82" t="str">
        <f t="shared" si="116"/>
        <v/>
      </c>
    </row>
    <row r="805" spans="1:22" x14ac:dyDescent="0.3">
      <c r="A805" s="6"/>
      <c r="B805" s="43"/>
      <c r="C805" s="67" t="str">
        <f>IFERROR(INDEX('Part Master'!$B$2:$B$1001,MATCH(A805,'Part Master'!$A$2:$A$1001,0)),"")</f>
        <v/>
      </c>
      <c r="D805" s="83" t="str">
        <f t="shared" si="108"/>
        <v/>
      </c>
      <c r="E805" s="68" t="str">
        <f>IFERROR(INDEX('Part Master'!$C$2:$C$1001,MATCH(A805,'Part Master'!$A$2:$A$1001,0)),"")</f>
        <v/>
      </c>
      <c r="F805" s="67" t="str">
        <f>IFERROR(INDEX('Part Master'!$D$2:$D$1001,MATCH(A805,'Part Master'!$A$2:$A$1001,0)),"")</f>
        <v/>
      </c>
      <c r="G805" s="78" t="str">
        <f>IFERROR(INDEX('Part Master'!$E$2:$E$1001,MATCH(A805,'Part Master'!$A$2:$A$1001,0)),"")</f>
        <v/>
      </c>
      <c r="H805" s="84" t="str">
        <f t="shared" si="109"/>
        <v/>
      </c>
      <c r="I805" s="67" t="str">
        <f>IFERROR(INDEX('Part Master'!$F$2:$F$1001,MATCH(A805,'Part Master'!$A$2:$A$1001,0)),"")</f>
        <v/>
      </c>
      <c r="J805" s="67" t="str">
        <f>IFERROR(INDEX('Part Master'!$G$2:$G$1001,MATCH(A805,'Part Master'!$A$2:$A$1001,0)),"")</f>
        <v/>
      </c>
      <c r="K805" s="78" t="str">
        <f>IFERROR(INDEX('Part Master'!$H$2:$H$1001,MATCH(A805,'Part Master'!$A$2:$A$1001,0)),"")</f>
        <v/>
      </c>
      <c r="L805" s="84" t="str">
        <f t="shared" si="110"/>
        <v/>
      </c>
      <c r="M805" s="67" t="str">
        <f>IFERROR(INDEX('Part Master'!$I$2:$I$1001,MATCH(A805,'Part Master'!$A$2:$A$1001,0)),"")</f>
        <v/>
      </c>
      <c r="N805" s="67" t="str">
        <f>IFERROR(INDEX('Part Master'!$J$2:$J$1001,MATCH(A805,'Part Master'!$A$2:$A$1001,0)),"")</f>
        <v/>
      </c>
      <c r="O805" s="78" t="str">
        <f>IFERROR(INDEX('Part Master'!$K$2:$K$1001,MATCH(A805,'Part Master'!$A$2:$A$1001,0)),"")</f>
        <v/>
      </c>
      <c r="P805" s="84" t="str">
        <f t="shared" si="111"/>
        <v/>
      </c>
      <c r="Q805" s="78" t="str">
        <f>IFERROR(INDEX('Part Master'!$L$2:$L$1001,MATCH(A805,'Part Master'!$A$2:$A$1001,0)),"")</f>
        <v/>
      </c>
      <c r="R805" s="84" t="str">
        <f t="shared" si="112"/>
        <v/>
      </c>
      <c r="S805" s="84" t="str">
        <f t="shared" si="113"/>
        <v/>
      </c>
      <c r="T805" s="82" t="str">
        <f t="shared" si="114"/>
        <v/>
      </c>
      <c r="U805" s="82" t="str">
        <f t="shared" si="115"/>
        <v/>
      </c>
      <c r="V805" s="82" t="str">
        <f t="shared" si="116"/>
        <v/>
      </c>
    </row>
    <row r="806" spans="1:22" x14ac:dyDescent="0.3">
      <c r="A806" s="6"/>
      <c r="B806" s="43"/>
      <c r="C806" s="67" t="str">
        <f>IFERROR(INDEX('Part Master'!$B$2:$B$1001,MATCH(A806,'Part Master'!$A$2:$A$1001,0)),"")</f>
        <v/>
      </c>
      <c r="D806" s="80" t="str">
        <f t="shared" si="108"/>
        <v/>
      </c>
      <c r="E806" s="68" t="str">
        <f>IFERROR(INDEX('Part Master'!$C$2:$C$1001,MATCH(A806,'Part Master'!$A$2:$A$1001,0)),"")</f>
        <v/>
      </c>
      <c r="F806" s="67" t="str">
        <f>IFERROR(INDEX('Part Master'!$D$2:$D$1001,MATCH(A806,'Part Master'!$A$2:$A$1001,0)),"")</f>
        <v/>
      </c>
      <c r="G806" s="78" t="str">
        <f>IFERROR(INDEX('Part Master'!$E$2:$E$1001,MATCH(A806,'Part Master'!$A$2:$A$1001,0)),"")</f>
        <v/>
      </c>
      <c r="H806" s="81" t="str">
        <f t="shared" si="109"/>
        <v/>
      </c>
      <c r="I806" s="67" t="str">
        <f>IFERROR(INDEX('Part Master'!$F$2:$F$1001,MATCH(A806,'Part Master'!$A$2:$A$1001,0)),"")</f>
        <v/>
      </c>
      <c r="J806" s="67" t="str">
        <f>IFERROR(INDEX('Part Master'!$G$2:$G$1001,MATCH(A806,'Part Master'!$A$2:$A$1001,0)),"")</f>
        <v/>
      </c>
      <c r="K806" s="78" t="str">
        <f>IFERROR(INDEX('Part Master'!$H$2:$H$1001,MATCH(A806,'Part Master'!$A$2:$A$1001,0)),"")</f>
        <v/>
      </c>
      <c r="L806" s="81" t="str">
        <f t="shared" si="110"/>
        <v/>
      </c>
      <c r="M806" s="67" t="str">
        <f>IFERROR(INDEX('Part Master'!$I$2:$I$1001,MATCH(A806,'Part Master'!$A$2:$A$1001,0)),"")</f>
        <v/>
      </c>
      <c r="N806" s="67" t="str">
        <f>IFERROR(INDEX('Part Master'!$J$2:$J$1001,MATCH(A806,'Part Master'!$A$2:$A$1001,0)),"")</f>
        <v/>
      </c>
      <c r="O806" s="78" t="str">
        <f>IFERROR(INDEX('Part Master'!$K$2:$K$1001,MATCH(A806,'Part Master'!$A$2:$A$1001,0)),"")</f>
        <v/>
      </c>
      <c r="P806" s="81" t="str">
        <f t="shared" si="111"/>
        <v/>
      </c>
      <c r="Q806" s="78" t="str">
        <f>IFERROR(INDEX('Part Master'!$L$2:$L$1001,MATCH(A806,'Part Master'!$A$2:$A$1001,0)),"")</f>
        <v/>
      </c>
      <c r="R806" s="81" t="str">
        <f t="shared" si="112"/>
        <v/>
      </c>
      <c r="S806" s="81" t="str">
        <f t="shared" si="113"/>
        <v/>
      </c>
      <c r="T806" s="82" t="str">
        <f t="shared" si="114"/>
        <v/>
      </c>
      <c r="U806" s="82" t="str">
        <f t="shared" si="115"/>
        <v/>
      </c>
      <c r="V806" s="82" t="str">
        <f t="shared" si="116"/>
        <v/>
      </c>
    </row>
    <row r="807" spans="1:22" x14ac:dyDescent="0.3">
      <c r="A807" s="6"/>
      <c r="B807" s="43"/>
      <c r="C807" s="67" t="str">
        <f>IFERROR(INDEX('Part Master'!$B$2:$B$1001,MATCH(A807,'Part Master'!$A$2:$A$1001,0)),"")</f>
        <v/>
      </c>
      <c r="D807" s="83" t="str">
        <f t="shared" si="108"/>
        <v/>
      </c>
      <c r="E807" s="68" t="str">
        <f>IFERROR(INDEX('Part Master'!$C$2:$C$1001,MATCH(A807,'Part Master'!$A$2:$A$1001,0)),"")</f>
        <v/>
      </c>
      <c r="F807" s="67" t="str">
        <f>IFERROR(INDEX('Part Master'!$D$2:$D$1001,MATCH(A807,'Part Master'!$A$2:$A$1001,0)),"")</f>
        <v/>
      </c>
      <c r="G807" s="78" t="str">
        <f>IFERROR(INDEX('Part Master'!$E$2:$E$1001,MATCH(A807,'Part Master'!$A$2:$A$1001,0)),"")</f>
        <v/>
      </c>
      <c r="H807" s="84" t="str">
        <f t="shared" si="109"/>
        <v/>
      </c>
      <c r="I807" s="67" t="str">
        <f>IFERROR(INDEX('Part Master'!$F$2:$F$1001,MATCH(A807,'Part Master'!$A$2:$A$1001,0)),"")</f>
        <v/>
      </c>
      <c r="J807" s="67" t="str">
        <f>IFERROR(INDEX('Part Master'!$G$2:$G$1001,MATCH(A807,'Part Master'!$A$2:$A$1001,0)),"")</f>
        <v/>
      </c>
      <c r="K807" s="78" t="str">
        <f>IFERROR(INDEX('Part Master'!$H$2:$H$1001,MATCH(A807,'Part Master'!$A$2:$A$1001,0)),"")</f>
        <v/>
      </c>
      <c r="L807" s="84" t="str">
        <f t="shared" si="110"/>
        <v/>
      </c>
      <c r="M807" s="67" t="str">
        <f>IFERROR(INDEX('Part Master'!$I$2:$I$1001,MATCH(A807,'Part Master'!$A$2:$A$1001,0)),"")</f>
        <v/>
      </c>
      <c r="N807" s="67" t="str">
        <f>IFERROR(INDEX('Part Master'!$J$2:$J$1001,MATCH(A807,'Part Master'!$A$2:$A$1001,0)),"")</f>
        <v/>
      </c>
      <c r="O807" s="78" t="str">
        <f>IFERROR(INDEX('Part Master'!$K$2:$K$1001,MATCH(A807,'Part Master'!$A$2:$A$1001,0)),"")</f>
        <v/>
      </c>
      <c r="P807" s="84" t="str">
        <f t="shared" si="111"/>
        <v/>
      </c>
      <c r="Q807" s="78" t="str">
        <f>IFERROR(INDEX('Part Master'!$L$2:$L$1001,MATCH(A807,'Part Master'!$A$2:$A$1001,0)),"")</f>
        <v/>
      </c>
      <c r="R807" s="84" t="str">
        <f t="shared" si="112"/>
        <v/>
      </c>
      <c r="S807" s="84" t="str">
        <f t="shared" si="113"/>
        <v/>
      </c>
      <c r="T807" s="82" t="str">
        <f t="shared" si="114"/>
        <v/>
      </c>
      <c r="U807" s="82" t="str">
        <f t="shared" si="115"/>
        <v/>
      </c>
      <c r="V807" s="82" t="str">
        <f t="shared" si="116"/>
        <v/>
      </c>
    </row>
    <row r="808" spans="1:22" x14ac:dyDescent="0.3">
      <c r="A808" s="6"/>
      <c r="B808" s="43"/>
      <c r="C808" s="67" t="str">
        <f>IFERROR(INDEX('Part Master'!$B$2:$B$1001,MATCH(A808,'Part Master'!$A$2:$A$1001,0)),"")</f>
        <v/>
      </c>
      <c r="D808" s="80" t="str">
        <f t="shared" si="108"/>
        <v/>
      </c>
      <c r="E808" s="68" t="str">
        <f>IFERROR(INDEX('Part Master'!$C$2:$C$1001,MATCH(A808,'Part Master'!$A$2:$A$1001,0)),"")</f>
        <v/>
      </c>
      <c r="F808" s="67" t="str">
        <f>IFERROR(INDEX('Part Master'!$D$2:$D$1001,MATCH(A808,'Part Master'!$A$2:$A$1001,0)),"")</f>
        <v/>
      </c>
      <c r="G808" s="78" t="str">
        <f>IFERROR(INDEX('Part Master'!$E$2:$E$1001,MATCH(A808,'Part Master'!$A$2:$A$1001,0)),"")</f>
        <v/>
      </c>
      <c r="H808" s="81" t="str">
        <f t="shared" si="109"/>
        <v/>
      </c>
      <c r="I808" s="67" t="str">
        <f>IFERROR(INDEX('Part Master'!$F$2:$F$1001,MATCH(A808,'Part Master'!$A$2:$A$1001,0)),"")</f>
        <v/>
      </c>
      <c r="J808" s="67" t="str">
        <f>IFERROR(INDEX('Part Master'!$G$2:$G$1001,MATCH(A808,'Part Master'!$A$2:$A$1001,0)),"")</f>
        <v/>
      </c>
      <c r="K808" s="78" t="str">
        <f>IFERROR(INDEX('Part Master'!$H$2:$H$1001,MATCH(A808,'Part Master'!$A$2:$A$1001,0)),"")</f>
        <v/>
      </c>
      <c r="L808" s="81" t="str">
        <f t="shared" si="110"/>
        <v/>
      </c>
      <c r="M808" s="67" t="str">
        <f>IFERROR(INDEX('Part Master'!$I$2:$I$1001,MATCH(A808,'Part Master'!$A$2:$A$1001,0)),"")</f>
        <v/>
      </c>
      <c r="N808" s="67" t="str">
        <f>IFERROR(INDEX('Part Master'!$J$2:$J$1001,MATCH(A808,'Part Master'!$A$2:$A$1001,0)),"")</f>
        <v/>
      </c>
      <c r="O808" s="78" t="str">
        <f>IFERROR(INDEX('Part Master'!$K$2:$K$1001,MATCH(A808,'Part Master'!$A$2:$A$1001,0)),"")</f>
        <v/>
      </c>
      <c r="P808" s="81" t="str">
        <f t="shared" si="111"/>
        <v/>
      </c>
      <c r="Q808" s="78" t="str">
        <f>IFERROR(INDEX('Part Master'!$L$2:$L$1001,MATCH(A808,'Part Master'!$A$2:$A$1001,0)),"")</f>
        <v/>
      </c>
      <c r="R808" s="81" t="str">
        <f t="shared" si="112"/>
        <v/>
      </c>
      <c r="S808" s="81" t="str">
        <f t="shared" si="113"/>
        <v/>
      </c>
      <c r="T808" s="82" t="str">
        <f t="shared" si="114"/>
        <v/>
      </c>
      <c r="U808" s="82" t="str">
        <f t="shared" si="115"/>
        <v/>
      </c>
      <c r="V808" s="82" t="str">
        <f t="shared" si="116"/>
        <v/>
      </c>
    </row>
    <row r="809" spans="1:22" x14ac:dyDescent="0.3">
      <c r="A809" s="6"/>
      <c r="B809" s="43"/>
      <c r="C809" s="67" t="str">
        <f>IFERROR(INDEX('Part Master'!$B$2:$B$1001,MATCH(A809,'Part Master'!$A$2:$A$1001,0)),"")</f>
        <v/>
      </c>
      <c r="D809" s="83" t="str">
        <f t="shared" si="108"/>
        <v/>
      </c>
      <c r="E809" s="68" t="str">
        <f>IFERROR(INDEX('Part Master'!$C$2:$C$1001,MATCH(A809,'Part Master'!$A$2:$A$1001,0)),"")</f>
        <v/>
      </c>
      <c r="F809" s="67" t="str">
        <f>IFERROR(INDEX('Part Master'!$D$2:$D$1001,MATCH(A809,'Part Master'!$A$2:$A$1001,0)),"")</f>
        <v/>
      </c>
      <c r="G809" s="78" t="str">
        <f>IFERROR(INDEX('Part Master'!$E$2:$E$1001,MATCH(A809,'Part Master'!$A$2:$A$1001,0)),"")</f>
        <v/>
      </c>
      <c r="H809" s="84" t="str">
        <f t="shared" si="109"/>
        <v/>
      </c>
      <c r="I809" s="67" t="str">
        <f>IFERROR(INDEX('Part Master'!$F$2:$F$1001,MATCH(A809,'Part Master'!$A$2:$A$1001,0)),"")</f>
        <v/>
      </c>
      <c r="J809" s="67" t="str">
        <f>IFERROR(INDEX('Part Master'!$G$2:$G$1001,MATCH(A809,'Part Master'!$A$2:$A$1001,0)),"")</f>
        <v/>
      </c>
      <c r="K809" s="78" t="str">
        <f>IFERROR(INDEX('Part Master'!$H$2:$H$1001,MATCH(A809,'Part Master'!$A$2:$A$1001,0)),"")</f>
        <v/>
      </c>
      <c r="L809" s="84" t="str">
        <f t="shared" si="110"/>
        <v/>
      </c>
      <c r="M809" s="67" t="str">
        <f>IFERROR(INDEX('Part Master'!$I$2:$I$1001,MATCH(A809,'Part Master'!$A$2:$A$1001,0)),"")</f>
        <v/>
      </c>
      <c r="N809" s="67" t="str">
        <f>IFERROR(INDEX('Part Master'!$J$2:$J$1001,MATCH(A809,'Part Master'!$A$2:$A$1001,0)),"")</f>
        <v/>
      </c>
      <c r="O809" s="78" t="str">
        <f>IFERROR(INDEX('Part Master'!$K$2:$K$1001,MATCH(A809,'Part Master'!$A$2:$A$1001,0)),"")</f>
        <v/>
      </c>
      <c r="P809" s="84" t="str">
        <f t="shared" si="111"/>
        <v/>
      </c>
      <c r="Q809" s="78" t="str">
        <f>IFERROR(INDEX('Part Master'!$L$2:$L$1001,MATCH(A809,'Part Master'!$A$2:$A$1001,0)),"")</f>
        <v/>
      </c>
      <c r="R809" s="84" t="str">
        <f t="shared" si="112"/>
        <v/>
      </c>
      <c r="S809" s="84" t="str">
        <f t="shared" si="113"/>
        <v/>
      </c>
      <c r="T809" s="82" t="str">
        <f t="shared" si="114"/>
        <v/>
      </c>
      <c r="U809" s="82" t="str">
        <f t="shared" si="115"/>
        <v/>
      </c>
      <c r="V809" s="82" t="str">
        <f t="shared" si="116"/>
        <v/>
      </c>
    </row>
    <row r="810" spans="1:22" x14ac:dyDescent="0.3">
      <c r="A810" s="6"/>
      <c r="B810" s="43"/>
      <c r="C810" s="67" t="str">
        <f>IFERROR(INDEX('Part Master'!$B$2:$B$1001,MATCH(A810,'Part Master'!$A$2:$A$1001,0)),"")</f>
        <v/>
      </c>
      <c r="D810" s="80" t="str">
        <f t="shared" si="108"/>
        <v/>
      </c>
      <c r="E810" s="68" t="str">
        <f>IFERROR(INDEX('Part Master'!$C$2:$C$1001,MATCH(A810,'Part Master'!$A$2:$A$1001,0)),"")</f>
        <v/>
      </c>
      <c r="F810" s="67" t="str">
        <f>IFERROR(INDEX('Part Master'!$D$2:$D$1001,MATCH(A810,'Part Master'!$A$2:$A$1001,0)),"")</f>
        <v/>
      </c>
      <c r="G810" s="78" t="str">
        <f>IFERROR(INDEX('Part Master'!$E$2:$E$1001,MATCH(A810,'Part Master'!$A$2:$A$1001,0)),"")</f>
        <v/>
      </c>
      <c r="H810" s="81" t="str">
        <f t="shared" si="109"/>
        <v/>
      </c>
      <c r="I810" s="67" t="str">
        <f>IFERROR(INDEX('Part Master'!$F$2:$F$1001,MATCH(A810,'Part Master'!$A$2:$A$1001,0)),"")</f>
        <v/>
      </c>
      <c r="J810" s="67" t="str">
        <f>IFERROR(INDEX('Part Master'!$G$2:$G$1001,MATCH(A810,'Part Master'!$A$2:$A$1001,0)),"")</f>
        <v/>
      </c>
      <c r="K810" s="78" t="str">
        <f>IFERROR(INDEX('Part Master'!$H$2:$H$1001,MATCH(A810,'Part Master'!$A$2:$A$1001,0)),"")</f>
        <v/>
      </c>
      <c r="L810" s="81" t="str">
        <f t="shared" si="110"/>
        <v/>
      </c>
      <c r="M810" s="67" t="str">
        <f>IFERROR(INDEX('Part Master'!$I$2:$I$1001,MATCH(A810,'Part Master'!$A$2:$A$1001,0)),"")</f>
        <v/>
      </c>
      <c r="N810" s="67" t="str">
        <f>IFERROR(INDEX('Part Master'!$J$2:$J$1001,MATCH(A810,'Part Master'!$A$2:$A$1001,0)),"")</f>
        <v/>
      </c>
      <c r="O810" s="78" t="str">
        <f>IFERROR(INDEX('Part Master'!$K$2:$K$1001,MATCH(A810,'Part Master'!$A$2:$A$1001,0)),"")</f>
        <v/>
      </c>
      <c r="P810" s="81" t="str">
        <f t="shared" si="111"/>
        <v/>
      </c>
      <c r="Q810" s="78" t="str">
        <f>IFERROR(INDEX('Part Master'!$L$2:$L$1001,MATCH(A810,'Part Master'!$A$2:$A$1001,0)),"")</f>
        <v/>
      </c>
      <c r="R810" s="81" t="str">
        <f t="shared" si="112"/>
        <v/>
      </c>
      <c r="S810" s="81" t="str">
        <f t="shared" si="113"/>
        <v/>
      </c>
      <c r="T810" s="82" t="str">
        <f t="shared" si="114"/>
        <v/>
      </c>
      <c r="U810" s="82" t="str">
        <f t="shared" si="115"/>
        <v/>
      </c>
      <c r="V810" s="82" t="str">
        <f t="shared" si="116"/>
        <v/>
      </c>
    </row>
    <row r="811" spans="1:22" x14ac:dyDescent="0.3">
      <c r="A811" s="6"/>
      <c r="B811" s="43"/>
      <c r="C811" s="67" t="str">
        <f>IFERROR(INDEX('Part Master'!$B$2:$B$1001,MATCH(A811,'Part Master'!$A$2:$A$1001,0)),"")</f>
        <v/>
      </c>
      <c r="D811" s="83" t="str">
        <f t="shared" si="108"/>
        <v/>
      </c>
      <c r="E811" s="68" t="str">
        <f>IFERROR(INDEX('Part Master'!$C$2:$C$1001,MATCH(A811,'Part Master'!$A$2:$A$1001,0)),"")</f>
        <v/>
      </c>
      <c r="F811" s="67" t="str">
        <f>IFERROR(INDEX('Part Master'!$D$2:$D$1001,MATCH(A811,'Part Master'!$A$2:$A$1001,0)),"")</f>
        <v/>
      </c>
      <c r="G811" s="78" t="str">
        <f>IFERROR(INDEX('Part Master'!$E$2:$E$1001,MATCH(A811,'Part Master'!$A$2:$A$1001,0)),"")</f>
        <v/>
      </c>
      <c r="H811" s="84" t="str">
        <f t="shared" si="109"/>
        <v/>
      </c>
      <c r="I811" s="67" t="str">
        <f>IFERROR(INDEX('Part Master'!$F$2:$F$1001,MATCH(A811,'Part Master'!$A$2:$A$1001,0)),"")</f>
        <v/>
      </c>
      <c r="J811" s="67" t="str">
        <f>IFERROR(INDEX('Part Master'!$G$2:$G$1001,MATCH(A811,'Part Master'!$A$2:$A$1001,0)),"")</f>
        <v/>
      </c>
      <c r="K811" s="78" t="str">
        <f>IFERROR(INDEX('Part Master'!$H$2:$H$1001,MATCH(A811,'Part Master'!$A$2:$A$1001,0)),"")</f>
        <v/>
      </c>
      <c r="L811" s="84" t="str">
        <f t="shared" si="110"/>
        <v/>
      </c>
      <c r="M811" s="67" t="str">
        <f>IFERROR(INDEX('Part Master'!$I$2:$I$1001,MATCH(A811,'Part Master'!$A$2:$A$1001,0)),"")</f>
        <v/>
      </c>
      <c r="N811" s="67" t="str">
        <f>IFERROR(INDEX('Part Master'!$J$2:$J$1001,MATCH(A811,'Part Master'!$A$2:$A$1001,0)),"")</f>
        <v/>
      </c>
      <c r="O811" s="78" t="str">
        <f>IFERROR(INDEX('Part Master'!$K$2:$K$1001,MATCH(A811,'Part Master'!$A$2:$A$1001,0)),"")</f>
        <v/>
      </c>
      <c r="P811" s="84" t="str">
        <f t="shared" si="111"/>
        <v/>
      </c>
      <c r="Q811" s="78" t="str">
        <f>IFERROR(INDEX('Part Master'!$L$2:$L$1001,MATCH(A811,'Part Master'!$A$2:$A$1001,0)),"")</f>
        <v/>
      </c>
      <c r="R811" s="84" t="str">
        <f t="shared" si="112"/>
        <v/>
      </c>
      <c r="S811" s="84" t="str">
        <f t="shared" si="113"/>
        <v/>
      </c>
      <c r="T811" s="82" t="str">
        <f t="shared" si="114"/>
        <v/>
      </c>
      <c r="U811" s="82" t="str">
        <f t="shared" si="115"/>
        <v/>
      </c>
      <c r="V811" s="82" t="str">
        <f t="shared" si="116"/>
        <v/>
      </c>
    </row>
    <row r="812" spans="1:22" x14ac:dyDescent="0.3">
      <c r="A812" s="6"/>
      <c r="B812" s="43"/>
      <c r="C812" s="67" t="str">
        <f>IFERROR(INDEX('Part Master'!$B$2:$B$1001,MATCH(A812,'Part Master'!$A$2:$A$1001,0)),"")</f>
        <v/>
      </c>
      <c r="D812" s="80" t="str">
        <f t="shared" si="108"/>
        <v/>
      </c>
      <c r="E812" s="68" t="str">
        <f>IFERROR(INDEX('Part Master'!$C$2:$C$1001,MATCH(A812,'Part Master'!$A$2:$A$1001,0)),"")</f>
        <v/>
      </c>
      <c r="F812" s="67" t="str">
        <f>IFERROR(INDEX('Part Master'!$D$2:$D$1001,MATCH(A812,'Part Master'!$A$2:$A$1001,0)),"")</f>
        <v/>
      </c>
      <c r="G812" s="78" t="str">
        <f>IFERROR(INDEX('Part Master'!$E$2:$E$1001,MATCH(A812,'Part Master'!$A$2:$A$1001,0)),"")</f>
        <v/>
      </c>
      <c r="H812" s="81" t="str">
        <f t="shared" si="109"/>
        <v/>
      </c>
      <c r="I812" s="67" t="str">
        <f>IFERROR(INDEX('Part Master'!$F$2:$F$1001,MATCH(A812,'Part Master'!$A$2:$A$1001,0)),"")</f>
        <v/>
      </c>
      <c r="J812" s="67" t="str">
        <f>IFERROR(INDEX('Part Master'!$G$2:$G$1001,MATCH(A812,'Part Master'!$A$2:$A$1001,0)),"")</f>
        <v/>
      </c>
      <c r="K812" s="78" t="str">
        <f>IFERROR(INDEX('Part Master'!$H$2:$H$1001,MATCH(A812,'Part Master'!$A$2:$A$1001,0)),"")</f>
        <v/>
      </c>
      <c r="L812" s="81" t="str">
        <f t="shared" si="110"/>
        <v/>
      </c>
      <c r="M812" s="67" t="str">
        <f>IFERROR(INDEX('Part Master'!$I$2:$I$1001,MATCH(A812,'Part Master'!$A$2:$A$1001,0)),"")</f>
        <v/>
      </c>
      <c r="N812" s="67" t="str">
        <f>IFERROR(INDEX('Part Master'!$J$2:$J$1001,MATCH(A812,'Part Master'!$A$2:$A$1001,0)),"")</f>
        <v/>
      </c>
      <c r="O812" s="78" t="str">
        <f>IFERROR(INDEX('Part Master'!$K$2:$K$1001,MATCH(A812,'Part Master'!$A$2:$A$1001,0)),"")</f>
        <v/>
      </c>
      <c r="P812" s="81" t="str">
        <f t="shared" si="111"/>
        <v/>
      </c>
      <c r="Q812" s="78" t="str">
        <f>IFERROR(INDEX('Part Master'!$L$2:$L$1001,MATCH(A812,'Part Master'!$A$2:$A$1001,0)),"")</f>
        <v/>
      </c>
      <c r="R812" s="81" t="str">
        <f t="shared" si="112"/>
        <v/>
      </c>
      <c r="S812" s="81" t="str">
        <f t="shared" si="113"/>
        <v/>
      </c>
      <c r="T812" s="82" t="str">
        <f t="shared" si="114"/>
        <v/>
      </c>
      <c r="U812" s="82" t="str">
        <f t="shared" si="115"/>
        <v/>
      </c>
      <c r="V812" s="82" t="str">
        <f t="shared" si="116"/>
        <v/>
      </c>
    </row>
    <row r="813" spans="1:22" x14ac:dyDescent="0.3">
      <c r="A813" s="6"/>
      <c r="B813" s="43"/>
      <c r="C813" s="67" t="str">
        <f>IFERROR(INDEX('Part Master'!$B$2:$B$1001,MATCH(A813,'Part Master'!$A$2:$A$1001,0)),"")</f>
        <v/>
      </c>
      <c r="D813" s="83" t="str">
        <f t="shared" si="108"/>
        <v/>
      </c>
      <c r="E813" s="68" t="str">
        <f>IFERROR(INDEX('Part Master'!$C$2:$C$1001,MATCH(A813,'Part Master'!$A$2:$A$1001,0)),"")</f>
        <v/>
      </c>
      <c r="F813" s="67" t="str">
        <f>IFERROR(INDEX('Part Master'!$D$2:$D$1001,MATCH(A813,'Part Master'!$A$2:$A$1001,0)),"")</f>
        <v/>
      </c>
      <c r="G813" s="78" t="str">
        <f>IFERROR(INDEX('Part Master'!$E$2:$E$1001,MATCH(A813,'Part Master'!$A$2:$A$1001,0)),"")</f>
        <v/>
      </c>
      <c r="H813" s="84" t="str">
        <f t="shared" si="109"/>
        <v/>
      </c>
      <c r="I813" s="67" t="str">
        <f>IFERROR(INDEX('Part Master'!$F$2:$F$1001,MATCH(A813,'Part Master'!$A$2:$A$1001,0)),"")</f>
        <v/>
      </c>
      <c r="J813" s="67" t="str">
        <f>IFERROR(INDEX('Part Master'!$G$2:$G$1001,MATCH(A813,'Part Master'!$A$2:$A$1001,0)),"")</f>
        <v/>
      </c>
      <c r="K813" s="78" t="str">
        <f>IFERROR(INDEX('Part Master'!$H$2:$H$1001,MATCH(A813,'Part Master'!$A$2:$A$1001,0)),"")</f>
        <v/>
      </c>
      <c r="L813" s="84" t="str">
        <f t="shared" si="110"/>
        <v/>
      </c>
      <c r="M813" s="67" t="str">
        <f>IFERROR(INDEX('Part Master'!$I$2:$I$1001,MATCH(A813,'Part Master'!$A$2:$A$1001,0)),"")</f>
        <v/>
      </c>
      <c r="N813" s="67" t="str">
        <f>IFERROR(INDEX('Part Master'!$J$2:$J$1001,MATCH(A813,'Part Master'!$A$2:$A$1001,0)),"")</f>
        <v/>
      </c>
      <c r="O813" s="78" t="str">
        <f>IFERROR(INDEX('Part Master'!$K$2:$K$1001,MATCH(A813,'Part Master'!$A$2:$A$1001,0)),"")</f>
        <v/>
      </c>
      <c r="P813" s="84" t="str">
        <f t="shared" si="111"/>
        <v/>
      </c>
      <c r="Q813" s="78" t="str">
        <f>IFERROR(INDEX('Part Master'!$L$2:$L$1001,MATCH(A813,'Part Master'!$A$2:$A$1001,0)),"")</f>
        <v/>
      </c>
      <c r="R813" s="84" t="str">
        <f t="shared" si="112"/>
        <v/>
      </c>
      <c r="S813" s="84" t="str">
        <f t="shared" si="113"/>
        <v/>
      </c>
      <c r="T813" s="82" t="str">
        <f t="shared" si="114"/>
        <v/>
      </c>
      <c r="U813" s="82" t="str">
        <f t="shared" si="115"/>
        <v/>
      </c>
      <c r="V813" s="82" t="str">
        <f t="shared" si="116"/>
        <v/>
      </c>
    </row>
    <row r="814" spans="1:22" x14ac:dyDescent="0.3">
      <c r="A814" s="6"/>
      <c r="B814" s="43"/>
      <c r="C814" s="67" t="str">
        <f>IFERROR(INDEX('Part Master'!$B$2:$B$1001,MATCH(A814,'Part Master'!$A$2:$A$1001,0)),"")</f>
        <v/>
      </c>
      <c r="D814" s="80" t="str">
        <f t="shared" si="108"/>
        <v/>
      </c>
      <c r="E814" s="68" t="str">
        <f>IFERROR(INDEX('Part Master'!$C$2:$C$1001,MATCH(A814,'Part Master'!$A$2:$A$1001,0)),"")</f>
        <v/>
      </c>
      <c r="F814" s="67" t="str">
        <f>IFERROR(INDEX('Part Master'!$D$2:$D$1001,MATCH(A814,'Part Master'!$A$2:$A$1001,0)),"")</f>
        <v/>
      </c>
      <c r="G814" s="78" t="str">
        <f>IFERROR(INDEX('Part Master'!$E$2:$E$1001,MATCH(A814,'Part Master'!$A$2:$A$1001,0)),"")</f>
        <v/>
      </c>
      <c r="H814" s="81" t="str">
        <f t="shared" si="109"/>
        <v/>
      </c>
      <c r="I814" s="67" t="str">
        <f>IFERROR(INDEX('Part Master'!$F$2:$F$1001,MATCH(A814,'Part Master'!$A$2:$A$1001,0)),"")</f>
        <v/>
      </c>
      <c r="J814" s="67" t="str">
        <f>IFERROR(INDEX('Part Master'!$G$2:$G$1001,MATCH(A814,'Part Master'!$A$2:$A$1001,0)),"")</f>
        <v/>
      </c>
      <c r="K814" s="78" t="str">
        <f>IFERROR(INDEX('Part Master'!$H$2:$H$1001,MATCH(A814,'Part Master'!$A$2:$A$1001,0)),"")</f>
        <v/>
      </c>
      <c r="L814" s="81" t="str">
        <f t="shared" si="110"/>
        <v/>
      </c>
      <c r="M814" s="67" t="str">
        <f>IFERROR(INDEX('Part Master'!$I$2:$I$1001,MATCH(A814,'Part Master'!$A$2:$A$1001,0)),"")</f>
        <v/>
      </c>
      <c r="N814" s="67" t="str">
        <f>IFERROR(INDEX('Part Master'!$J$2:$J$1001,MATCH(A814,'Part Master'!$A$2:$A$1001,0)),"")</f>
        <v/>
      </c>
      <c r="O814" s="78" t="str">
        <f>IFERROR(INDEX('Part Master'!$K$2:$K$1001,MATCH(A814,'Part Master'!$A$2:$A$1001,0)),"")</f>
        <v/>
      </c>
      <c r="P814" s="81" t="str">
        <f t="shared" si="111"/>
        <v/>
      </c>
      <c r="Q814" s="78" t="str">
        <f>IFERROR(INDEX('Part Master'!$L$2:$L$1001,MATCH(A814,'Part Master'!$A$2:$A$1001,0)),"")</f>
        <v/>
      </c>
      <c r="R814" s="81" t="str">
        <f t="shared" si="112"/>
        <v/>
      </c>
      <c r="S814" s="81" t="str">
        <f t="shared" si="113"/>
        <v/>
      </c>
      <c r="T814" s="82" t="str">
        <f t="shared" si="114"/>
        <v/>
      </c>
      <c r="U814" s="82" t="str">
        <f t="shared" si="115"/>
        <v/>
      </c>
      <c r="V814" s="82" t="str">
        <f t="shared" si="116"/>
        <v/>
      </c>
    </row>
    <row r="815" spans="1:22" x14ac:dyDescent="0.3">
      <c r="A815" s="6"/>
      <c r="B815" s="43"/>
      <c r="C815" s="67" t="str">
        <f>IFERROR(INDEX('Part Master'!$B$2:$B$1001,MATCH(A815,'Part Master'!$A$2:$A$1001,0)),"")</f>
        <v/>
      </c>
      <c r="D815" s="83" t="str">
        <f t="shared" si="108"/>
        <v/>
      </c>
      <c r="E815" s="68" t="str">
        <f>IFERROR(INDEX('Part Master'!$C$2:$C$1001,MATCH(A815,'Part Master'!$A$2:$A$1001,0)),"")</f>
        <v/>
      </c>
      <c r="F815" s="67" t="str">
        <f>IFERROR(INDEX('Part Master'!$D$2:$D$1001,MATCH(A815,'Part Master'!$A$2:$A$1001,0)),"")</f>
        <v/>
      </c>
      <c r="G815" s="78" t="str">
        <f>IFERROR(INDEX('Part Master'!$E$2:$E$1001,MATCH(A815,'Part Master'!$A$2:$A$1001,0)),"")</f>
        <v/>
      </c>
      <c r="H815" s="84" t="str">
        <f t="shared" si="109"/>
        <v/>
      </c>
      <c r="I815" s="67" t="str">
        <f>IFERROR(INDEX('Part Master'!$F$2:$F$1001,MATCH(A815,'Part Master'!$A$2:$A$1001,0)),"")</f>
        <v/>
      </c>
      <c r="J815" s="67" t="str">
        <f>IFERROR(INDEX('Part Master'!$G$2:$G$1001,MATCH(A815,'Part Master'!$A$2:$A$1001,0)),"")</f>
        <v/>
      </c>
      <c r="K815" s="78" t="str">
        <f>IFERROR(INDEX('Part Master'!$H$2:$H$1001,MATCH(A815,'Part Master'!$A$2:$A$1001,0)),"")</f>
        <v/>
      </c>
      <c r="L815" s="84" t="str">
        <f t="shared" si="110"/>
        <v/>
      </c>
      <c r="M815" s="67" t="str">
        <f>IFERROR(INDEX('Part Master'!$I$2:$I$1001,MATCH(A815,'Part Master'!$A$2:$A$1001,0)),"")</f>
        <v/>
      </c>
      <c r="N815" s="67" t="str">
        <f>IFERROR(INDEX('Part Master'!$J$2:$J$1001,MATCH(A815,'Part Master'!$A$2:$A$1001,0)),"")</f>
        <v/>
      </c>
      <c r="O815" s="78" t="str">
        <f>IFERROR(INDEX('Part Master'!$K$2:$K$1001,MATCH(A815,'Part Master'!$A$2:$A$1001,0)),"")</f>
        <v/>
      </c>
      <c r="P815" s="84" t="str">
        <f t="shared" si="111"/>
        <v/>
      </c>
      <c r="Q815" s="78" t="str">
        <f>IFERROR(INDEX('Part Master'!$L$2:$L$1001,MATCH(A815,'Part Master'!$A$2:$A$1001,0)),"")</f>
        <v/>
      </c>
      <c r="R815" s="84" t="str">
        <f t="shared" si="112"/>
        <v/>
      </c>
      <c r="S815" s="84" t="str">
        <f t="shared" si="113"/>
        <v/>
      </c>
      <c r="T815" s="82" t="str">
        <f t="shared" si="114"/>
        <v/>
      </c>
      <c r="U815" s="82" t="str">
        <f t="shared" si="115"/>
        <v/>
      </c>
      <c r="V815" s="82" t="str">
        <f t="shared" si="116"/>
        <v/>
      </c>
    </row>
    <row r="816" spans="1:22" x14ac:dyDescent="0.3">
      <c r="A816" s="6"/>
      <c r="B816" s="43"/>
      <c r="C816" s="67" t="str">
        <f>IFERROR(INDEX('Part Master'!$B$2:$B$1001,MATCH(A816,'Part Master'!$A$2:$A$1001,0)),"")</f>
        <v/>
      </c>
      <c r="D816" s="80" t="str">
        <f t="shared" si="108"/>
        <v/>
      </c>
      <c r="E816" s="68" t="str">
        <f>IFERROR(INDEX('Part Master'!$C$2:$C$1001,MATCH(A816,'Part Master'!$A$2:$A$1001,0)),"")</f>
        <v/>
      </c>
      <c r="F816" s="67" t="str">
        <f>IFERROR(INDEX('Part Master'!$D$2:$D$1001,MATCH(A816,'Part Master'!$A$2:$A$1001,0)),"")</f>
        <v/>
      </c>
      <c r="G816" s="78" t="str">
        <f>IFERROR(INDEX('Part Master'!$E$2:$E$1001,MATCH(A816,'Part Master'!$A$2:$A$1001,0)),"")</f>
        <v/>
      </c>
      <c r="H816" s="81" t="str">
        <f t="shared" si="109"/>
        <v/>
      </c>
      <c r="I816" s="67" t="str">
        <f>IFERROR(INDEX('Part Master'!$F$2:$F$1001,MATCH(A816,'Part Master'!$A$2:$A$1001,0)),"")</f>
        <v/>
      </c>
      <c r="J816" s="67" t="str">
        <f>IFERROR(INDEX('Part Master'!$G$2:$G$1001,MATCH(A816,'Part Master'!$A$2:$A$1001,0)),"")</f>
        <v/>
      </c>
      <c r="K816" s="78" t="str">
        <f>IFERROR(INDEX('Part Master'!$H$2:$H$1001,MATCH(A816,'Part Master'!$A$2:$A$1001,0)),"")</f>
        <v/>
      </c>
      <c r="L816" s="81" t="str">
        <f t="shared" si="110"/>
        <v/>
      </c>
      <c r="M816" s="67" t="str">
        <f>IFERROR(INDEX('Part Master'!$I$2:$I$1001,MATCH(A816,'Part Master'!$A$2:$A$1001,0)),"")</f>
        <v/>
      </c>
      <c r="N816" s="67" t="str">
        <f>IFERROR(INDEX('Part Master'!$J$2:$J$1001,MATCH(A816,'Part Master'!$A$2:$A$1001,0)),"")</f>
        <v/>
      </c>
      <c r="O816" s="78" t="str">
        <f>IFERROR(INDEX('Part Master'!$K$2:$K$1001,MATCH(A816,'Part Master'!$A$2:$A$1001,0)),"")</f>
        <v/>
      </c>
      <c r="P816" s="81" t="str">
        <f t="shared" si="111"/>
        <v/>
      </c>
      <c r="Q816" s="78" t="str">
        <f>IFERROR(INDEX('Part Master'!$L$2:$L$1001,MATCH(A816,'Part Master'!$A$2:$A$1001,0)),"")</f>
        <v/>
      </c>
      <c r="R816" s="81" t="str">
        <f t="shared" si="112"/>
        <v/>
      </c>
      <c r="S816" s="81" t="str">
        <f t="shared" si="113"/>
        <v/>
      </c>
      <c r="T816" s="82" t="str">
        <f t="shared" si="114"/>
        <v/>
      </c>
      <c r="U816" s="82" t="str">
        <f t="shared" si="115"/>
        <v/>
      </c>
      <c r="V816" s="82" t="str">
        <f t="shared" si="116"/>
        <v/>
      </c>
    </row>
    <row r="817" spans="1:22" x14ac:dyDescent="0.3">
      <c r="A817" s="6"/>
      <c r="B817" s="43"/>
      <c r="C817" s="67" t="str">
        <f>IFERROR(INDEX('Part Master'!$B$2:$B$1001,MATCH(A817,'Part Master'!$A$2:$A$1001,0)),"")</f>
        <v/>
      </c>
      <c r="D817" s="83" t="str">
        <f t="shared" si="108"/>
        <v/>
      </c>
      <c r="E817" s="68" t="str">
        <f>IFERROR(INDEX('Part Master'!$C$2:$C$1001,MATCH(A817,'Part Master'!$A$2:$A$1001,0)),"")</f>
        <v/>
      </c>
      <c r="F817" s="67" t="str">
        <f>IFERROR(INDEX('Part Master'!$D$2:$D$1001,MATCH(A817,'Part Master'!$A$2:$A$1001,0)),"")</f>
        <v/>
      </c>
      <c r="G817" s="78" t="str">
        <f>IFERROR(INDEX('Part Master'!$E$2:$E$1001,MATCH(A817,'Part Master'!$A$2:$A$1001,0)),"")</f>
        <v/>
      </c>
      <c r="H817" s="84" t="str">
        <f t="shared" si="109"/>
        <v/>
      </c>
      <c r="I817" s="67" t="str">
        <f>IFERROR(INDEX('Part Master'!$F$2:$F$1001,MATCH(A817,'Part Master'!$A$2:$A$1001,0)),"")</f>
        <v/>
      </c>
      <c r="J817" s="67" t="str">
        <f>IFERROR(INDEX('Part Master'!$G$2:$G$1001,MATCH(A817,'Part Master'!$A$2:$A$1001,0)),"")</f>
        <v/>
      </c>
      <c r="K817" s="78" t="str">
        <f>IFERROR(INDEX('Part Master'!$H$2:$H$1001,MATCH(A817,'Part Master'!$A$2:$A$1001,0)),"")</f>
        <v/>
      </c>
      <c r="L817" s="84" t="str">
        <f t="shared" si="110"/>
        <v/>
      </c>
      <c r="M817" s="67" t="str">
        <f>IFERROR(INDEX('Part Master'!$I$2:$I$1001,MATCH(A817,'Part Master'!$A$2:$A$1001,0)),"")</f>
        <v/>
      </c>
      <c r="N817" s="67" t="str">
        <f>IFERROR(INDEX('Part Master'!$J$2:$J$1001,MATCH(A817,'Part Master'!$A$2:$A$1001,0)),"")</f>
        <v/>
      </c>
      <c r="O817" s="78" t="str">
        <f>IFERROR(INDEX('Part Master'!$K$2:$K$1001,MATCH(A817,'Part Master'!$A$2:$A$1001,0)),"")</f>
        <v/>
      </c>
      <c r="P817" s="84" t="str">
        <f t="shared" si="111"/>
        <v/>
      </c>
      <c r="Q817" s="78" t="str">
        <f>IFERROR(INDEX('Part Master'!$L$2:$L$1001,MATCH(A817,'Part Master'!$A$2:$A$1001,0)),"")</f>
        <v/>
      </c>
      <c r="R817" s="84" t="str">
        <f t="shared" si="112"/>
        <v/>
      </c>
      <c r="S817" s="84" t="str">
        <f t="shared" si="113"/>
        <v/>
      </c>
      <c r="T817" s="82" t="str">
        <f t="shared" si="114"/>
        <v/>
      </c>
      <c r="U817" s="82" t="str">
        <f t="shared" si="115"/>
        <v/>
      </c>
      <c r="V817" s="82" t="str">
        <f t="shared" si="116"/>
        <v/>
      </c>
    </row>
    <row r="818" spans="1:22" x14ac:dyDescent="0.3">
      <c r="A818" s="6"/>
      <c r="B818" s="43"/>
      <c r="C818" s="67" t="str">
        <f>IFERROR(INDEX('Part Master'!$B$2:$B$1001,MATCH(A818,'Part Master'!$A$2:$A$1001,0)),"")</f>
        <v/>
      </c>
      <c r="D818" s="80" t="str">
        <f t="shared" si="108"/>
        <v/>
      </c>
      <c r="E818" s="68" t="str">
        <f>IFERROR(INDEX('Part Master'!$C$2:$C$1001,MATCH(A818,'Part Master'!$A$2:$A$1001,0)),"")</f>
        <v/>
      </c>
      <c r="F818" s="67" t="str">
        <f>IFERROR(INDEX('Part Master'!$D$2:$D$1001,MATCH(A818,'Part Master'!$A$2:$A$1001,0)),"")</f>
        <v/>
      </c>
      <c r="G818" s="78" t="str">
        <f>IFERROR(INDEX('Part Master'!$E$2:$E$1001,MATCH(A818,'Part Master'!$A$2:$A$1001,0)),"")</f>
        <v/>
      </c>
      <c r="H818" s="81" t="str">
        <f t="shared" si="109"/>
        <v/>
      </c>
      <c r="I818" s="67" t="str">
        <f>IFERROR(INDEX('Part Master'!$F$2:$F$1001,MATCH(A818,'Part Master'!$A$2:$A$1001,0)),"")</f>
        <v/>
      </c>
      <c r="J818" s="67" t="str">
        <f>IFERROR(INDEX('Part Master'!$G$2:$G$1001,MATCH(A818,'Part Master'!$A$2:$A$1001,0)),"")</f>
        <v/>
      </c>
      <c r="K818" s="78" t="str">
        <f>IFERROR(INDEX('Part Master'!$H$2:$H$1001,MATCH(A818,'Part Master'!$A$2:$A$1001,0)),"")</f>
        <v/>
      </c>
      <c r="L818" s="81" t="str">
        <f t="shared" si="110"/>
        <v/>
      </c>
      <c r="M818" s="67" t="str">
        <f>IFERROR(INDEX('Part Master'!$I$2:$I$1001,MATCH(A818,'Part Master'!$A$2:$A$1001,0)),"")</f>
        <v/>
      </c>
      <c r="N818" s="67" t="str">
        <f>IFERROR(INDEX('Part Master'!$J$2:$J$1001,MATCH(A818,'Part Master'!$A$2:$A$1001,0)),"")</f>
        <v/>
      </c>
      <c r="O818" s="78" t="str">
        <f>IFERROR(INDEX('Part Master'!$K$2:$K$1001,MATCH(A818,'Part Master'!$A$2:$A$1001,0)),"")</f>
        <v/>
      </c>
      <c r="P818" s="81" t="str">
        <f t="shared" si="111"/>
        <v/>
      </c>
      <c r="Q818" s="78" t="str">
        <f>IFERROR(INDEX('Part Master'!$L$2:$L$1001,MATCH(A818,'Part Master'!$A$2:$A$1001,0)),"")</f>
        <v/>
      </c>
      <c r="R818" s="81" t="str">
        <f t="shared" si="112"/>
        <v/>
      </c>
      <c r="S818" s="81" t="str">
        <f t="shared" si="113"/>
        <v/>
      </c>
      <c r="T818" s="82" t="str">
        <f t="shared" si="114"/>
        <v/>
      </c>
      <c r="U818" s="82" t="str">
        <f t="shared" si="115"/>
        <v/>
      </c>
      <c r="V818" s="82" t="str">
        <f t="shared" si="116"/>
        <v/>
      </c>
    </row>
    <row r="819" spans="1:22" x14ac:dyDescent="0.3">
      <c r="A819" s="6"/>
      <c r="B819" s="43"/>
      <c r="C819" s="67" t="str">
        <f>IFERROR(INDEX('Part Master'!$B$2:$B$1001,MATCH(A819,'Part Master'!$A$2:$A$1001,0)),"")</f>
        <v/>
      </c>
      <c r="D819" s="83" t="str">
        <f t="shared" si="108"/>
        <v/>
      </c>
      <c r="E819" s="68" t="str">
        <f>IFERROR(INDEX('Part Master'!$C$2:$C$1001,MATCH(A819,'Part Master'!$A$2:$A$1001,0)),"")</f>
        <v/>
      </c>
      <c r="F819" s="67" t="str">
        <f>IFERROR(INDEX('Part Master'!$D$2:$D$1001,MATCH(A819,'Part Master'!$A$2:$A$1001,0)),"")</f>
        <v/>
      </c>
      <c r="G819" s="78" t="str">
        <f>IFERROR(INDEX('Part Master'!$E$2:$E$1001,MATCH(A819,'Part Master'!$A$2:$A$1001,0)),"")</f>
        <v/>
      </c>
      <c r="H819" s="84" t="str">
        <f t="shared" si="109"/>
        <v/>
      </c>
      <c r="I819" s="67" t="str">
        <f>IFERROR(INDEX('Part Master'!$F$2:$F$1001,MATCH(A819,'Part Master'!$A$2:$A$1001,0)),"")</f>
        <v/>
      </c>
      <c r="J819" s="67" t="str">
        <f>IFERROR(INDEX('Part Master'!$G$2:$G$1001,MATCH(A819,'Part Master'!$A$2:$A$1001,0)),"")</f>
        <v/>
      </c>
      <c r="K819" s="78" t="str">
        <f>IFERROR(INDEX('Part Master'!$H$2:$H$1001,MATCH(A819,'Part Master'!$A$2:$A$1001,0)),"")</f>
        <v/>
      </c>
      <c r="L819" s="84" t="str">
        <f t="shared" si="110"/>
        <v/>
      </c>
      <c r="M819" s="67" t="str">
        <f>IFERROR(INDEX('Part Master'!$I$2:$I$1001,MATCH(A819,'Part Master'!$A$2:$A$1001,0)),"")</f>
        <v/>
      </c>
      <c r="N819" s="67" t="str">
        <f>IFERROR(INDEX('Part Master'!$J$2:$J$1001,MATCH(A819,'Part Master'!$A$2:$A$1001,0)),"")</f>
        <v/>
      </c>
      <c r="O819" s="78" t="str">
        <f>IFERROR(INDEX('Part Master'!$K$2:$K$1001,MATCH(A819,'Part Master'!$A$2:$A$1001,0)),"")</f>
        <v/>
      </c>
      <c r="P819" s="84" t="str">
        <f t="shared" si="111"/>
        <v/>
      </c>
      <c r="Q819" s="78" t="str">
        <f>IFERROR(INDEX('Part Master'!$L$2:$L$1001,MATCH(A819,'Part Master'!$A$2:$A$1001,0)),"")</f>
        <v/>
      </c>
      <c r="R819" s="84" t="str">
        <f t="shared" si="112"/>
        <v/>
      </c>
      <c r="S819" s="84" t="str">
        <f t="shared" si="113"/>
        <v/>
      </c>
      <c r="T819" s="82" t="str">
        <f t="shared" si="114"/>
        <v/>
      </c>
      <c r="U819" s="82" t="str">
        <f t="shared" si="115"/>
        <v/>
      </c>
      <c r="V819" s="82" t="str">
        <f t="shared" si="116"/>
        <v/>
      </c>
    </row>
    <row r="820" spans="1:22" x14ac:dyDescent="0.3">
      <c r="A820" s="6"/>
      <c r="B820" s="43"/>
      <c r="C820" s="67" t="str">
        <f>IFERROR(INDEX('Part Master'!$B$2:$B$1001,MATCH(A820,'Part Master'!$A$2:$A$1001,0)),"")</f>
        <v/>
      </c>
      <c r="D820" s="80" t="str">
        <f t="shared" si="108"/>
        <v/>
      </c>
      <c r="E820" s="68" t="str">
        <f>IFERROR(INDEX('Part Master'!$C$2:$C$1001,MATCH(A820,'Part Master'!$A$2:$A$1001,0)),"")</f>
        <v/>
      </c>
      <c r="F820" s="67" t="str">
        <f>IFERROR(INDEX('Part Master'!$D$2:$D$1001,MATCH(A820,'Part Master'!$A$2:$A$1001,0)),"")</f>
        <v/>
      </c>
      <c r="G820" s="78" t="str">
        <f>IFERROR(INDEX('Part Master'!$E$2:$E$1001,MATCH(A820,'Part Master'!$A$2:$A$1001,0)),"")</f>
        <v/>
      </c>
      <c r="H820" s="81" t="str">
        <f t="shared" si="109"/>
        <v/>
      </c>
      <c r="I820" s="67" t="str">
        <f>IFERROR(INDEX('Part Master'!$F$2:$F$1001,MATCH(A820,'Part Master'!$A$2:$A$1001,0)),"")</f>
        <v/>
      </c>
      <c r="J820" s="67" t="str">
        <f>IFERROR(INDEX('Part Master'!$G$2:$G$1001,MATCH(A820,'Part Master'!$A$2:$A$1001,0)),"")</f>
        <v/>
      </c>
      <c r="K820" s="78" t="str">
        <f>IFERROR(INDEX('Part Master'!$H$2:$H$1001,MATCH(A820,'Part Master'!$A$2:$A$1001,0)),"")</f>
        <v/>
      </c>
      <c r="L820" s="81" t="str">
        <f t="shared" si="110"/>
        <v/>
      </c>
      <c r="M820" s="67" t="str">
        <f>IFERROR(INDEX('Part Master'!$I$2:$I$1001,MATCH(A820,'Part Master'!$A$2:$A$1001,0)),"")</f>
        <v/>
      </c>
      <c r="N820" s="67" t="str">
        <f>IFERROR(INDEX('Part Master'!$J$2:$J$1001,MATCH(A820,'Part Master'!$A$2:$A$1001,0)),"")</f>
        <v/>
      </c>
      <c r="O820" s="78" t="str">
        <f>IFERROR(INDEX('Part Master'!$K$2:$K$1001,MATCH(A820,'Part Master'!$A$2:$A$1001,0)),"")</f>
        <v/>
      </c>
      <c r="P820" s="81" t="str">
        <f t="shared" si="111"/>
        <v/>
      </c>
      <c r="Q820" s="78" t="str">
        <f>IFERROR(INDEX('Part Master'!$L$2:$L$1001,MATCH(A820,'Part Master'!$A$2:$A$1001,0)),"")</f>
        <v/>
      </c>
      <c r="R820" s="81" t="str">
        <f t="shared" si="112"/>
        <v/>
      </c>
      <c r="S820" s="81" t="str">
        <f t="shared" si="113"/>
        <v/>
      </c>
      <c r="T820" s="82" t="str">
        <f t="shared" si="114"/>
        <v/>
      </c>
      <c r="U820" s="82" t="str">
        <f t="shared" si="115"/>
        <v/>
      </c>
      <c r="V820" s="82" t="str">
        <f t="shared" si="116"/>
        <v/>
      </c>
    </row>
    <row r="821" spans="1:22" x14ac:dyDescent="0.3">
      <c r="A821" s="6"/>
      <c r="B821" s="43"/>
      <c r="C821" s="67" t="str">
        <f>IFERROR(INDEX('Part Master'!$B$2:$B$1001,MATCH(A821,'Part Master'!$A$2:$A$1001,0)),"")</f>
        <v/>
      </c>
      <c r="D821" s="83" t="str">
        <f t="shared" si="108"/>
        <v/>
      </c>
      <c r="E821" s="68" t="str">
        <f>IFERROR(INDEX('Part Master'!$C$2:$C$1001,MATCH(A821,'Part Master'!$A$2:$A$1001,0)),"")</f>
        <v/>
      </c>
      <c r="F821" s="67" t="str">
        <f>IFERROR(INDEX('Part Master'!$D$2:$D$1001,MATCH(A821,'Part Master'!$A$2:$A$1001,0)),"")</f>
        <v/>
      </c>
      <c r="G821" s="78" t="str">
        <f>IFERROR(INDEX('Part Master'!$E$2:$E$1001,MATCH(A821,'Part Master'!$A$2:$A$1001,0)),"")</f>
        <v/>
      </c>
      <c r="H821" s="84" t="str">
        <f t="shared" si="109"/>
        <v/>
      </c>
      <c r="I821" s="67" t="str">
        <f>IFERROR(INDEX('Part Master'!$F$2:$F$1001,MATCH(A821,'Part Master'!$A$2:$A$1001,0)),"")</f>
        <v/>
      </c>
      <c r="J821" s="67" t="str">
        <f>IFERROR(INDEX('Part Master'!$G$2:$G$1001,MATCH(A821,'Part Master'!$A$2:$A$1001,0)),"")</f>
        <v/>
      </c>
      <c r="K821" s="78" t="str">
        <f>IFERROR(INDEX('Part Master'!$H$2:$H$1001,MATCH(A821,'Part Master'!$A$2:$A$1001,0)),"")</f>
        <v/>
      </c>
      <c r="L821" s="84" t="str">
        <f t="shared" si="110"/>
        <v/>
      </c>
      <c r="M821" s="67" t="str">
        <f>IFERROR(INDEX('Part Master'!$I$2:$I$1001,MATCH(A821,'Part Master'!$A$2:$A$1001,0)),"")</f>
        <v/>
      </c>
      <c r="N821" s="67" t="str">
        <f>IFERROR(INDEX('Part Master'!$J$2:$J$1001,MATCH(A821,'Part Master'!$A$2:$A$1001,0)),"")</f>
        <v/>
      </c>
      <c r="O821" s="78" t="str">
        <f>IFERROR(INDEX('Part Master'!$K$2:$K$1001,MATCH(A821,'Part Master'!$A$2:$A$1001,0)),"")</f>
        <v/>
      </c>
      <c r="P821" s="84" t="str">
        <f t="shared" si="111"/>
        <v/>
      </c>
      <c r="Q821" s="78" t="str">
        <f>IFERROR(INDEX('Part Master'!$L$2:$L$1001,MATCH(A821,'Part Master'!$A$2:$A$1001,0)),"")</f>
        <v/>
      </c>
      <c r="R821" s="84" t="str">
        <f t="shared" si="112"/>
        <v/>
      </c>
      <c r="S821" s="84" t="str">
        <f t="shared" si="113"/>
        <v/>
      </c>
      <c r="T821" s="82" t="str">
        <f t="shared" si="114"/>
        <v/>
      </c>
      <c r="U821" s="82" t="str">
        <f t="shared" si="115"/>
        <v/>
      </c>
      <c r="V821" s="82" t="str">
        <f t="shared" si="116"/>
        <v/>
      </c>
    </row>
    <row r="822" spans="1:22" x14ac:dyDescent="0.3">
      <c r="A822" s="6"/>
      <c r="B822" s="43"/>
      <c r="C822" s="67" t="str">
        <f>IFERROR(INDEX('Part Master'!$B$2:$B$1001,MATCH(A822,'Part Master'!$A$2:$A$1001,0)),"")</f>
        <v/>
      </c>
      <c r="D822" s="80" t="str">
        <f t="shared" si="108"/>
        <v/>
      </c>
      <c r="E822" s="68" t="str">
        <f>IFERROR(INDEX('Part Master'!$C$2:$C$1001,MATCH(A822,'Part Master'!$A$2:$A$1001,0)),"")</f>
        <v/>
      </c>
      <c r="F822" s="67" t="str">
        <f>IFERROR(INDEX('Part Master'!$D$2:$D$1001,MATCH(A822,'Part Master'!$A$2:$A$1001,0)),"")</f>
        <v/>
      </c>
      <c r="G822" s="78" t="str">
        <f>IFERROR(INDEX('Part Master'!$E$2:$E$1001,MATCH(A822,'Part Master'!$A$2:$A$1001,0)),"")</f>
        <v/>
      </c>
      <c r="H822" s="81" t="str">
        <f t="shared" si="109"/>
        <v/>
      </c>
      <c r="I822" s="67" t="str">
        <f>IFERROR(INDEX('Part Master'!$F$2:$F$1001,MATCH(A822,'Part Master'!$A$2:$A$1001,0)),"")</f>
        <v/>
      </c>
      <c r="J822" s="67" t="str">
        <f>IFERROR(INDEX('Part Master'!$G$2:$G$1001,MATCH(A822,'Part Master'!$A$2:$A$1001,0)),"")</f>
        <v/>
      </c>
      <c r="K822" s="78" t="str">
        <f>IFERROR(INDEX('Part Master'!$H$2:$H$1001,MATCH(A822,'Part Master'!$A$2:$A$1001,0)),"")</f>
        <v/>
      </c>
      <c r="L822" s="81" t="str">
        <f t="shared" si="110"/>
        <v/>
      </c>
      <c r="M822" s="67" t="str">
        <f>IFERROR(INDEX('Part Master'!$I$2:$I$1001,MATCH(A822,'Part Master'!$A$2:$A$1001,0)),"")</f>
        <v/>
      </c>
      <c r="N822" s="67" t="str">
        <f>IFERROR(INDEX('Part Master'!$J$2:$J$1001,MATCH(A822,'Part Master'!$A$2:$A$1001,0)),"")</f>
        <v/>
      </c>
      <c r="O822" s="78" t="str">
        <f>IFERROR(INDEX('Part Master'!$K$2:$K$1001,MATCH(A822,'Part Master'!$A$2:$A$1001,0)),"")</f>
        <v/>
      </c>
      <c r="P822" s="81" t="str">
        <f t="shared" si="111"/>
        <v/>
      </c>
      <c r="Q822" s="78" t="str">
        <f>IFERROR(INDEX('Part Master'!$L$2:$L$1001,MATCH(A822,'Part Master'!$A$2:$A$1001,0)),"")</f>
        <v/>
      </c>
      <c r="R822" s="81" t="str">
        <f t="shared" si="112"/>
        <v/>
      </c>
      <c r="S822" s="81" t="str">
        <f t="shared" si="113"/>
        <v/>
      </c>
      <c r="T822" s="82" t="str">
        <f t="shared" si="114"/>
        <v/>
      </c>
      <c r="U822" s="82" t="str">
        <f t="shared" si="115"/>
        <v/>
      </c>
      <c r="V822" s="82" t="str">
        <f t="shared" si="116"/>
        <v/>
      </c>
    </row>
    <row r="823" spans="1:22" x14ac:dyDescent="0.3">
      <c r="A823" s="6"/>
      <c r="B823" s="43"/>
      <c r="C823" s="67" t="str">
        <f>IFERROR(INDEX('Part Master'!$B$2:$B$1001,MATCH(A823,'Part Master'!$A$2:$A$1001,0)),"")</f>
        <v/>
      </c>
      <c r="D823" s="83" t="str">
        <f t="shared" si="108"/>
        <v/>
      </c>
      <c r="E823" s="68" t="str">
        <f>IFERROR(INDEX('Part Master'!$C$2:$C$1001,MATCH(A823,'Part Master'!$A$2:$A$1001,0)),"")</f>
        <v/>
      </c>
      <c r="F823" s="67" t="str">
        <f>IFERROR(INDEX('Part Master'!$D$2:$D$1001,MATCH(A823,'Part Master'!$A$2:$A$1001,0)),"")</f>
        <v/>
      </c>
      <c r="G823" s="78" t="str">
        <f>IFERROR(INDEX('Part Master'!$E$2:$E$1001,MATCH(A823,'Part Master'!$A$2:$A$1001,0)),"")</f>
        <v/>
      </c>
      <c r="H823" s="84" t="str">
        <f t="shared" si="109"/>
        <v/>
      </c>
      <c r="I823" s="67" t="str">
        <f>IFERROR(INDEX('Part Master'!$F$2:$F$1001,MATCH(A823,'Part Master'!$A$2:$A$1001,0)),"")</f>
        <v/>
      </c>
      <c r="J823" s="67" t="str">
        <f>IFERROR(INDEX('Part Master'!$G$2:$G$1001,MATCH(A823,'Part Master'!$A$2:$A$1001,0)),"")</f>
        <v/>
      </c>
      <c r="K823" s="78" t="str">
        <f>IFERROR(INDEX('Part Master'!$H$2:$H$1001,MATCH(A823,'Part Master'!$A$2:$A$1001,0)),"")</f>
        <v/>
      </c>
      <c r="L823" s="84" t="str">
        <f t="shared" si="110"/>
        <v/>
      </c>
      <c r="M823" s="67" t="str">
        <f>IFERROR(INDEX('Part Master'!$I$2:$I$1001,MATCH(A823,'Part Master'!$A$2:$A$1001,0)),"")</f>
        <v/>
      </c>
      <c r="N823" s="67" t="str">
        <f>IFERROR(INDEX('Part Master'!$J$2:$J$1001,MATCH(A823,'Part Master'!$A$2:$A$1001,0)),"")</f>
        <v/>
      </c>
      <c r="O823" s="78" t="str">
        <f>IFERROR(INDEX('Part Master'!$K$2:$K$1001,MATCH(A823,'Part Master'!$A$2:$A$1001,0)),"")</f>
        <v/>
      </c>
      <c r="P823" s="84" t="str">
        <f t="shared" si="111"/>
        <v/>
      </c>
      <c r="Q823" s="78" t="str">
        <f>IFERROR(INDEX('Part Master'!$L$2:$L$1001,MATCH(A823,'Part Master'!$A$2:$A$1001,0)),"")</f>
        <v/>
      </c>
      <c r="R823" s="84" t="str">
        <f t="shared" si="112"/>
        <v/>
      </c>
      <c r="S823" s="84" t="str">
        <f t="shared" si="113"/>
        <v/>
      </c>
      <c r="T823" s="82" t="str">
        <f t="shared" si="114"/>
        <v/>
      </c>
      <c r="U823" s="82" t="str">
        <f t="shared" si="115"/>
        <v/>
      </c>
      <c r="V823" s="82" t="str">
        <f t="shared" si="116"/>
        <v/>
      </c>
    </row>
    <row r="824" spans="1:22" x14ac:dyDescent="0.3">
      <c r="A824" s="6"/>
      <c r="B824" s="43"/>
      <c r="C824" s="67" t="str">
        <f>IFERROR(INDEX('Part Master'!$B$2:$B$1001,MATCH(A824,'Part Master'!$A$2:$A$1001,0)),"")</f>
        <v/>
      </c>
      <c r="D824" s="80" t="str">
        <f t="shared" si="108"/>
        <v/>
      </c>
      <c r="E824" s="68" t="str">
        <f>IFERROR(INDEX('Part Master'!$C$2:$C$1001,MATCH(A824,'Part Master'!$A$2:$A$1001,0)),"")</f>
        <v/>
      </c>
      <c r="F824" s="67" t="str">
        <f>IFERROR(INDEX('Part Master'!$D$2:$D$1001,MATCH(A824,'Part Master'!$A$2:$A$1001,0)),"")</f>
        <v/>
      </c>
      <c r="G824" s="78" t="str">
        <f>IFERROR(INDEX('Part Master'!$E$2:$E$1001,MATCH(A824,'Part Master'!$A$2:$A$1001,0)),"")</f>
        <v/>
      </c>
      <c r="H824" s="81" t="str">
        <f t="shared" si="109"/>
        <v/>
      </c>
      <c r="I824" s="67" t="str">
        <f>IFERROR(INDEX('Part Master'!$F$2:$F$1001,MATCH(A824,'Part Master'!$A$2:$A$1001,0)),"")</f>
        <v/>
      </c>
      <c r="J824" s="67" t="str">
        <f>IFERROR(INDEX('Part Master'!$G$2:$G$1001,MATCH(A824,'Part Master'!$A$2:$A$1001,0)),"")</f>
        <v/>
      </c>
      <c r="K824" s="78" t="str">
        <f>IFERROR(INDEX('Part Master'!$H$2:$H$1001,MATCH(A824,'Part Master'!$A$2:$A$1001,0)),"")</f>
        <v/>
      </c>
      <c r="L824" s="81" t="str">
        <f t="shared" si="110"/>
        <v/>
      </c>
      <c r="M824" s="67" t="str">
        <f>IFERROR(INDEX('Part Master'!$I$2:$I$1001,MATCH(A824,'Part Master'!$A$2:$A$1001,0)),"")</f>
        <v/>
      </c>
      <c r="N824" s="67" t="str">
        <f>IFERROR(INDEX('Part Master'!$J$2:$J$1001,MATCH(A824,'Part Master'!$A$2:$A$1001,0)),"")</f>
        <v/>
      </c>
      <c r="O824" s="78" t="str">
        <f>IFERROR(INDEX('Part Master'!$K$2:$K$1001,MATCH(A824,'Part Master'!$A$2:$A$1001,0)),"")</f>
        <v/>
      </c>
      <c r="P824" s="81" t="str">
        <f t="shared" si="111"/>
        <v/>
      </c>
      <c r="Q824" s="78" t="str">
        <f>IFERROR(INDEX('Part Master'!$L$2:$L$1001,MATCH(A824,'Part Master'!$A$2:$A$1001,0)),"")</f>
        <v/>
      </c>
      <c r="R824" s="81" t="str">
        <f t="shared" si="112"/>
        <v/>
      </c>
      <c r="S824" s="81" t="str">
        <f t="shared" si="113"/>
        <v/>
      </c>
      <c r="T824" s="82" t="str">
        <f t="shared" si="114"/>
        <v/>
      </c>
      <c r="U824" s="82" t="str">
        <f t="shared" si="115"/>
        <v/>
      </c>
      <c r="V824" s="82" t="str">
        <f t="shared" si="116"/>
        <v/>
      </c>
    </row>
    <row r="825" spans="1:22" x14ac:dyDescent="0.3">
      <c r="A825" s="6"/>
      <c r="B825" s="43"/>
      <c r="C825" s="67" t="str">
        <f>IFERROR(INDEX('Part Master'!$B$2:$B$1001,MATCH(A825,'Part Master'!$A$2:$A$1001,0)),"")</f>
        <v/>
      </c>
      <c r="D825" s="83" t="str">
        <f t="shared" si="108"/>
        <v/>
      </c>
      <c r="E825" s="68" t="str">
        <f>IFERROR(INDEX('Part Master'!$C$2:$C$1001,MATCH(A825,'Part Master'!$A$2:$A$1001,0)),"")</f>
        <v/>
      </c>
      <c r="F825" s="67" t="str">
        <f>IFERROR(INDEX('Part Master'!$D$2:$D$1001,MATCH(A825,'Part Master'!$A$2:$A$1001,0)),"")</f>
        <v/>
      </c>
      <c r="G825" s="78" t="str">
        <f>IFERROR(INDEX('Part Master'!$E$2:$E$1001,MATCH(A825,'Part Master'!$A$2:$A$1001,0)),"")</f>
        <v/>
      </c>
      <c r="H825" s="84" t="str">
        <f t="shared" si="109"/>
        <v/>
      </c>
      <c r="I825" s="67" t="str">
        <f>IFERROR(INDEX('Part Master'!$F$2:$F$1001,MATCH(A825,'Part Master'!$A$2:$A$1001,0)),"")</f>
        <v/>
      </c>
      <c r="J825" s="67" t="str">
        <f>IFERROR(INDEX('Part Master'!$G$2:$G$1001,MATCH(A825,'Part Master'!$A$2:$A$1001,0)),"")</f>
        <v/>
      </c>
      <c r="K825" s="78" t="str">
        <f>IFERROR(INDEX('Part Master'!$H$2:$H$1001,MATCH(A825,'Part Master'!$A$2:$A$1001,0)),"")</f>
        <v/>
      </c>
      <c r="L825" s="84" t="str">
        <f t="shared" si="110"/>
        <v/>
      </c>
      <c r="M825" s="67" t="str">
        <f>IFERROR(INDEX('Part Master'!$I$2:$I$1001,MATCH(A825,'Part Master'!$A$2:$A$1001,0)),"")</f>
        <v/>
      </c>
      <c r="N825" s="67" t="str">
        <f>IFERROR(INDEX('Part Master'!$J$2:$J$1001,MATCH(A825,'Part Master'!$A$2:$A$1001,0)),"")</f>
        <v/>
      </c>
      <c r="O825" s="78" t="str">
        <f>IFERROR(INDEX('Part Master'!$K$2:$K$1001,MATCH(A825,'Part Master'!$A$2:$A$1001,0)),"")</f>
        <v/>
      </c>
      <c r="P825" s="84" t="str">
        <f t="shared" si="111"/>
        <v/>
      </c>
      <c r="Q825" s="78" t="str">
        <f>IFERROR(INDEX('Part Master'!$L$2:$L$1001,MATCH(A825,'Part Master'!$A$2:$A$1001,0)),"")</f>
        <v/>
      </c>
      <c r="R825" s="84" t="str">
        <f t="shared" si="112"/>
        <v/>
      </c>
      <c r="S825" s="84" t="str">
        <f t="shared" si="113"/>
        <v/>
      </c>
      <c r="T825" s="82" t="str">
        <f t="shared" si="114"/>
        <v/>
      </c>
      <c r="U825" s="82" t="str">
        <f t="shared" si="115"/>
        <v/>
      </c>
      <c r="V825" s="82" t="str">
        <f t="shared" si="116"/>
        <v/>
      </c>
    </row>
    <row r="826" spans="1:22" x14ac:dyDescent="0.3">
      <c r="A826" s="6"/>
      <c r="B826" s="43"/>
      <c r="C826" s="67" t="str">
        <f>IFERROR(INDEX('Part Master'!$B$2:$B$1001,MATCH(A826,'Part Master'!$A$2:$A$1001,0)),"")</f>
        <v/>
      </c>
      <c r="D826" s="80" t="str">
        <f t="shared" si="108"/>
        <v/>
      </c>
      <c r="E826" s="68" t="str">
        <f>IFERROR(INDEX('Part Master'!$C$2:$C$1001,MATCH(A826,'Part Master'!$A$2:$A$1001,0)),"")</f>
        <v/>
      </c>
      <c r="F826" s="67" t="str">
        <f>IFERROR(INDEX('Part Master'!$D$2:$D$1001,MATCH(A826,'Part Master'!$A$2:$A$1001,0)),"")</f>
        <v/>
      </c>
      <c r="G826" s="78" t="str">
        <f>IFERROR(INDEX('Part Master'!$E$2:$E$1001,MATCH(A826,'Part Master'!$A$2:$A$1001,0)),"")</f>
        <v/>
      </c>
      <c r="H826" s="81" t="str">
        <f t="shared" si="109"/>
        <v/>
      </c>
      <c r="I826" s="67" t="str">
        <f>IFERROR(INDEX('Part Master'!$F$2:$F$1001,MATCH(A826,'Part Master'!$A$2:$A$1001,0)),"")</f>
        <v/>
      </c>
      <c r="J826" s="67" t="str">
        <f>IFERROR(INDEX('Part Master'!$G$2:$G$1001,MATCH(A826,'Part Master'!$A$2:$A$1001,0)),"")</f>
        <v/>
      </c>
      <c r="K826" s="78" t="str">
        <f>IFERROR(INDEX('Part Master'!$H$2:$H$1001,MATCH(A826,'Part Master'!$A$2:$A$1001,0)),"")</f>
        <v/>
      </c>
      <c r="L826" s="81" t="str">
        <f t="shared" si="110"/>
        <v/>
      </c>
      <c r="M826" s="67" t="str">
        <f>IFERROR(INDEX('Part Master'!$I$2:$I$1001,MATCH(A826,'Part Master'!$A$2:$A$1001,0)),"")</f>
        <v/>
      </c>
      <c r="N826" s="67" t="str">
        <f>IFERROR(INDEX('Part Master'!$J$2:$J$1001,MATCH(A826,'Part Master'!$A$2:$A$1001,0)),"")</f>
        <v/>
      </c>
      <c r="O826" s="78" t="str">
        <f>IFERROR(INDEX('Part Master'!$K$2:$K$1001,MATCH(A826,'Part Master'!$A$2:$A$1001,0)),"")</f>
        <v/>
      </c>
      <c r="P826" s="81" t="str">
        <f t="shared" si="111"/>
        <v/>
      </c>
      <c r="Q826" s="78" t="str">
        <f>IFERROR(INDEX('Part Master'!$L$2:$L$1001,MATCH(A826,'Part Master'!$A$2:$A$1001,0)),"")</f>
        <v/>
      </c>
      <c r="R826" s="81" t="str">
        <f t="shared" si="112"/>
        <v/>
      </c>
      <c r="S826" s="81" t="str">
        <f t="shared" si="113"/>
        <v/>
      </c>
      <c r="T826" s="82" t="str">
        <f t="shared" si="114"/>
        <v/>
      </c>
      <c r="U826" s="82" t="str">
        <f t="shared" si="115"/>
        <v/>
      </c>
      <c r="V826" s="82" t="str">
        <f t="shared" si="116"/>
        <v/>
      </c>
    </row>
    <row r="827" spans="1:22" x14ac:dyDescent="0.3">
      <c r="A827" s="6"/>
      <c r="B827" s="43"/>
      <c r="C827" s="67" t="str">
        <f>IFERROR(INDEX('Part Master'!$B$2:$B$1001,MATCH(A827,'Part Master'!$A$2:$A$1001,0)),"")</f>
        <v/>
      </c>
      <c r="D827" s="83" t="str">
        <f t="shared" si="108"/>
        <v/>
      </c>
      <c r="E827" s="68" t="str">
        <f>IFERROR(INDEX('Part Master'!$C$2:$C$1001,MATCH(A827,'Part Master'!$A$2:$A$1001,0)),"")</f>
        <v/>
      </c>
      <c r="F827" s="67" t="str">
        <f>IFERROR(INDEX('Part Master'!$D$2:$D$1001,MATCH(A827,'Part Master'!$A$2:$A$1001,0)),"")</f>
        <v/>
      </c>
      <c r="G827" s="78" t="str">
        <f>IFERROR(INDEX('Part Master'!$E$2:$E$1001,MATCH(A827,'Part Master'!$A$2:$A$1001,0)),"")</f>
        <v/>
      </c>
      <c r="H827" s="84" t="str">
        <f t="shared" si="109"/>
        <v/>
      </c>
      <c r="I827" s="67" t="str">
        <f>IFERROR(INDEX('Part Master'!$F$2:$F$1001,MATCH(A827,'Part Master'!$A$2:$A$1001,0)),"")</f>
        <v/>
      </c>
      <c r="J827" s="67" t="str">
        <f>IFERROR(INDEX('Part Master'!$G$2:$G$1001,MATCH(A827,'Part Master'!$A$2:$A$1001,0)),"")</f>
        <v/>
      </c>
      <c r="K827" s="78" t="str">
        <f>IFERROR(INDEX('Part Master'!$H$2:$H$1001,MATCH(A827,'Part Master'!$A$2:$A$1001,0)),"")</f>
        <v/>
      </c>
      <c r="L827" s="84" t="str">
        <f t="shared" si="110"/>
        <v/>
      </c>
      <c r="M827" s="67" t="str">
        <f>IFERROR(INDEX('Part Master'!$I$2:$I$1001,MATCH(A827,'Part Master'!$A$2:$A$1001,0)),"")</f>
        <v/>
      </c>
      <c r="N827" s="67" t="str">
        <f>IFERROR(INDEX('Part Master'!$J$2:$J$1001,MATCH(A827,'Part Master'!$A$2:$A$1001,0)),"")</f>
        <v/>
      </c>
      <c r="O827" s="78" t="str">
        <f>IFERROR(INDEX('Part Master'!$K$2:$K$1001,MATCH(A827,'Part Master'!$A$2:$A$1001,0)),"")</f>
        <v/>
      </c>
      <c r="P827" s="84" t="str">
        <f t="shared" si="111"/>
        <v/>
      </c>
      <c r="Q827" s="78" t="str">
        <f>IFERROR(INDEX('Part Master'!$L$2:$L$1001,MATCH(A827,'Part Master'!$A$2:$A$1001,0)),"")</f>
        <v/>
      </c>
      <c r="R827" s="84" t="str">
        <f t="shared" si="112"/>
        <v/>
      </c>
      <c r="S827" s="84" t="str">
        <f t="shared" si="113"/>
        <v/>
      </c>
      <c r="T827" s="82" t="str">
        <f t="shared" si="114"/>
        <v/>
      </c>
      <c r="U827" s="82" t="str">
        <f t="shared" si="115"/>
        <v/>
      </c>
      <c r="V827" s="82" t="str">
        <f t="shared" si="116"/>
        <v/>
      </c>
    </row>
    <row r="828" spans="1:22" x14ac:dyDescent="0.3">
      <c r="A828" s="6"/>
      <c r="B828" s="43"/>
      <c r="C828" s="67" t="str">
        <f>IFERROR(INDEX('Part Master'!$B$2:$B$1001,MATCH(A828,'Part Master'!$A$2:$A$1001,0)),"")</f>
        <v/>
      </c>
      <c r="D828" s="80" t="str">
        <f t="shared" si="108"/>
        <v/>
      </c>
      <c r="E828" s="68" t="str">
        <f>IFERROR(INDEX('Part Master'!$C$2:$C$1001,MATCH(A828,'Part Master'!$A$2:$A$1001,0)),"")</f>
        <v/>
      </c>
      <c r="F828" s="67" t="str">
        <f>IFERROR(INDEX('Part Master'!$D$2:$D$1001,MATCH(A828,'Part Master'!$A$2:$A$1001,0)),"")</f>
        <v/>
      </c>
      <c r="G828" s="78" t="str">
        <f>IFERROR(INDEX('Part Master'!$E$2:$E$1001,MATCH(A828,'Part Master'!$A$2:$A$1001,0)),"")</f>
        <v/>
      </c>
      <c r="H828" s="81" t="str">
        <f t="shared" si="109"/>
        <v/>
      </c>
      <c r="I828" s="67" t="str">
        <f>IFERROR(INDEX('Part Master'!$F$2:$F$1001,MATCH(A828,'Part Master'!$A$2:$A$1001,0)),"")</f>
        <v/>
      </c>
      <c r="J828" s="67" t="str">
        <f>IFERROR(INDEX('Part Master'!$G$2:$G$1001,MATCH(A828,'Part Master'!$A$2:$A$1001,0)),"")</f>
        <v/>
      </c>
      <c r="K828" s="78" t="str">
        <f>IFERROR(INDEX('Part Master'!$H$2:$H$1001,MATCH(A828,'Part Master'!$A$2:$A$1001,0)),"")</f>
        <v/>
      </c>
      <c r="L828" s="81" t="str">
        <f t="shared" si="110"/>
        <v/>
      </c>
      <c r="M828" s="67" t="str">
        <f>IFERROR(INDEX('Part Master'!$I$2:$I$1001,MATCH(A828,'Part Master'!$A$2:$A$1001,0)),"")</f>
        <v/>
      </c>
      <c r="N828" s="67" t="str">
        <f>IFERROR(INDEX('Part Master'!$J$2:$J$1001,MATCH(A828,'Part Master'!$A$2:$A$1001,0)),"")</f>
        <v/>
      </c>
      <c r="O828" s="78" t="str">
        <f>IFERROR(INDEX('Part Master'!$K$2:$K$1001,MATCH(A828,'Part Master'!$A$2:$A$1001,0)),"")</f>
        <v/>
      </c>
      <c r="P828" s="81" t="str">
        <f t="shared" si="111"/>
        <v/>
      </c>
      <c r="Q828" s="78" t="str">
        <f>IFERROR(INDEX('Part Master'!$L$2:$L$1001,MATCH(A828,'Part Master'!$A$2:$A$1001,0)),"")</f>
        <v/>
      </c>
      <c r="R828" s="81" t="str">
        <f t="shared" si="112"/>
        <v/>
      </c>
      <c r="S828" s="81" t="str">
        <f t="shared" si="113"/>
        <v/>
      </c>
      <c r="T828" s="82" t="str">
        <f t="shared" si="114"/>
        <v/>
      </c>
      <c r="U828" s="82" t="str">
        <f t="shared" si="115"/>
        <v/>
      </c>
      <c r="V828" s="82" t="str">
        <f t="shared" si="116"/>
        <v/>
      </c>
    </row>
    <row r="829" spans="1:22" x14ac:dyDescent="0.3">
      <c r="A829" s="6"/>
      <c r="B829" s="43"/>
      <c r="C829" s="67" t="str">
        <f>IFERROR(INDEX('Part Master'!$B$2:$B$1001,MATCH(A829,'Part Master'!$A$2:$A$1001,0)),"")</f>
        <v/>
      </c>
      <c r="D829" s="83" t="str">
        <f t="shared" si="108"/>
        <v/>
      </c>
      <c r="E829" s="68" t="str">
        <f>IFERROR(INDEX('Part Master'!$C$2:$C$1001,MATCH(A829,'Part Master'!$A$2:$A$1001,0)),"")</f>
        <v/>
      </c>
      <c r="F829" s="67" t="str">
        <f>IFERROR(INDEX('Part Master'!$D$2:$D$1001,MATCH(A829,'Part Master'!$A$2:$A$1001,0)),"")</f>
        <v/>
      </c>
      <c r="G829" s="78" t="str">
        <f>IFERROR(INDEX('Part Master'!$E$2:$E$1001,MATCH(A829,'Part Master'!$A$2:$A$1001,0)),"")</f>
        <v/>
      </c>
      <c r="H829" s="84" t="str">
        <f t="shared" si="109"/>
        <v/>
      </c>
      <c r="I829" s="67" t="str">
        <f>IFERROR(INDEX('Part Master'!$F$2:$F$1001,MATCH(A829,'Part Master'!$A$2:$A$1001,0)),"")</f>
        <v/>
      </c>
      <c r="J829" s="67" t="str">
        <f>IFERROR(INDEX('Part Master'!$G$2:$G$1001,MATCH(A829,'Part Master'!$A$2:$A$1001,0)),"")</f>
        <v/>
      </c>
      <c r="K829" s="78" t="str">
        <f>IFERROR(INDEX('Part Master'!$H$2:$H$1001,MATCH(A829,'Part Master'!$A$2:$A$1001,0)),"")</f>
        <v/>
      </c>
      <c r="L829" s="84" t="str">
        <f t="shared" si="110"/>
        <v/>
      </c>
      <c r="M829" s="67" t="str">
        <f>IFERROR(INDEX('Part Master'!$I$2:$I$1001,MATCH(A829,'Part Master'!$A$2:$A$1001,0)),"")</f>
        <v/>
      </c>
      <c r="N829" s="67" t="str">
        <f>IFERROR(INDEX('Part Master'!$J$2:$J$1001,MATCH(A829,'Part Master'!$A$2:$A$1001,0)),"")</f>
        <v/>
      </c>
      <c r="O829" s="78" t="str">
        <f>IFERROR(INDEX('Part Master'!$K$2:$K$1001,MATCH(A829,'Part Master'!$A$2:$A$1001,0)),"")</f>
        <v/>
      </c>
      <c r="P829" s="84" t="str">
        <f t="shared" si="111"/>
        <v/>
      </c>
      <c r="Q829" s="78" t="str">
        <f>IFERROR(INDEX('Part Master'!$L$2:$L$1001,MATCH(A829,'Part Master'!$A$2:$A$1001,0)),"")</f>
        <v/>
      </c>
      <c r="R829" s="84" t="str">
        <f t="shared" si="112"/>
        <v/>
      </c>
      <c r="S829" s="84" t="str">
        <f t="shared" si="113"/>
        <v/>
      </c>
      <c r="T829" s="82" t="str">
        <f t="shared" si="114"/>
        <v/>
      </c>
      <c r="U829" s="82" t="str">
        <f t="shared" si="115"/>
        <v/>
      </c>
      <c r="V829" s="82" t="str">
        <f t="shared" si="116"/>
        <v/>
      </c>
    </row>
    <row r="830" spans="1:22" x14ac:dyDescent="0.3">
      <c r="A830" s="6"/>
      <c r="B830" s="43"/>
      <c r="C830" s="67" t="str">
        <f>IFERROR(INDEX('Part Master'!$B$2:$B$1001,MATCH(A830,'Part Master'!$A$2:$A$1001,0)),"")</f>
        <v/>
      </c>
      <c r="D830" s="80" t="str">
        <f t="shared" si="108"/>
        <v/>
      </c>
      <c r="E830" s="68" t="str">
        <f>IFERROR(INDEX('Part Master'!$C$2:$C$1001,MATCH(A830,'Part Master'!$A$2:$A$1001,0)),"")</f>
        <v/>
      </c>
      <c r="F830" s="67" t="str">
        <f>IFERROR(INDEX('Part Master'!$D$2:$D$1001,MATCH(A830,'Part Master'!$A$2:$A$1001,0)),"")</f>
        <v/>
      </c>
      <c r="G830" s="78" t="str">
        <f>IFERROR(INDEX('Part Master'!$E$2:$E$1001,MATCH(A830,'Part Master'!$A$2:$A$1001,0)),"")</f>
        <v/>
      </c>
      <c r="H830" s="81" t="str">
        <f t="shared" si="109"/>
        <v/>
      </c>
      <c r="I830" s="67" t="str">
        <f>IFERROR(INDEX('Part Master'!$F$2:$F$1001,MATCH(A830,'Part Master'!$A$2:$A$1001,0)),"")</f>
        <v/>
      </c>
      <c r="J830" s="67" t="str">
        <f>IFERROR(INDEX('Part Master'!$G$2:$G$1001,MATCH(A830,'Part Master'!$A$2:$A$1001,0)),"")</f>
        <v/>
      </c>
      <c r="K830" s="78" t="str">
        <f>IFERROR(INDEX('Part Master'!$H$2:$H$1001,MATCH(A830,'Part Master'!$A$2:$A$1001,0)),"")</f>
        <v/>
      </c>
      <c r="L830" s="81" t="str">
        <f t="shared" si="110"/>
        <v/>
      </c>
      <c r="M830" s="67" t="str">
        <f>IFERROR(INDEX('Part Master'!$I$2:$I$1001,MATCH(A830,'Part Master'!$A$2:$A$1001,0)),"")</f>
        <v/>
      </c>
      <c r="N830" s="67" t="str">
        <f>IFERROR(INDEX('Part Master'!$J$2:$J$1001,MATCH(A830,'Part Master'!$A$2:$A$1001,0)),"")</f>
        <v/>
      </c>
      <c r="O830" s="78" t="str">
        <f>IFERROR(INDEX('Part Master'!$K$2:$K$1001,MATCH(A830,'Part Master'!$A$2:$A$1001,0)),"")</f>
        <v/>
      </c>
      <c r="P830" s="81" t="str">
        <f t="shared" si="111"/>
        <v/>
      </c>
      <c r="Q830" s="78" t="str">
        <f>IFERROR(INDEX('Part Master'!$L$2:$L$1001,MATCH(A830,'Part Master'!$A$2:$A$1001,0)),"")</f>
        <v/>
      </c>
      <c r="R830" s="81" t="str">
        <f t="shared" si="112"/>
        <v/>
      </c>
      <c r="S830" s="81" t="str">
        <f t="shared" si="113"/>
        <v/>
      </c>
      <c r="T830" s="82" t="str">
        <f t="shared" si="114"/>
        <v/>
      </c>
      <c r="U830" s="82" t="str">
        <f t="shared" si="115"/>
        <v/>
      </c>
      <c r="V830" s="82" t="str">
        <f t="shared" si="116"/>
        <v/>
      </c>
    </row>
    <row r="831" spans="1:22" x14ac:dyDescent="0.3">
      <c r="A831" s="6"/>
      <c r="B831" s="43"/>
      <c r="C831" s="67" t="str">
        <f>IFERROR(INDEX('Part Master'!$B$2:$B$1001,MATCH(A831,'Part Master'!$A$2:$A$1001,0)),"")</f>
        <v/>
      </c>
      <c r="D831" s="83" t="str">
        <f t="shared" si="108"/>
        <v/>
      </c>
      <c r="E831" s="68" t="str">
        <f>IFERROR(INDEX('Part Master'!$C$2:$C$1001,MATCH(A831,'Part Master'!$A$2:$A$1001,0)),"")</f>
        <v/>
      </c>
      <c r="F831" s="67" t="str">
        <f>IFERROR(INDEX('Part Master'!$D$2:$D$1001,MATCH(A831,'Part Master'!$A$2:$A$1001,0)),"")</f>
        <v/>
      </c>
      <c r="G831" s="78" t="str">
        <f>IFERROR(INDEX('Part Master'!$E$2:$E$1001,MATCH(A831,'Part Master'!$A$2:$A$1001,0)),"")</f>
        <v/>
      </c>
      <c r="H831" s="84" t="str">
        <f t="shared" si="109"/>
        <v/>
      </c>
      <c r="I831" s="67" t="str">
        <f>IFERROR(INDEX('Part Master'!$F$2:$F$1001,MATCH(A831,'Part Master'!$A$2:$A$1001,0)),"")</f>
        <v/>
      </c>
      <c r="J831" s="67" t="str">
        <f>IFERROR(INDEX('Part Master'!$G$2:$G$1001,MATCH(A831,'Part Master'!$A$2:$A$1001,0)),"")</f>
        <v/>
      </c>
      <c r="K831" s="78" t="str">
        <f>IFERROR(INDEX('Part Master'!$H$2:$H$1001,MATCH(A831,'Part Master'!$A$2:$A$1001,0)),"")</f>
        <v/>
      </c>
      <c r="L831" s="84" t="str">
        <f t="shared" si="110"/>
        <v/>
      </c>
      <c r="M831" s="67" t="str">
        <f>IFERROR(INDEX('Part Master'!$I$2:$I$1001,MATCH(A831,'Part Master'!$A$2:$A$1001,0)),"")</f>
        <v/>
      </c>
      <c r="N831" s="67" t="str">
        <f>IFERROR(INDEX('Part Master'!$J$2:$J$1001,MATCH(A831,'Part Master'!$A$2:$A$1001,0)),"")</f>
        <v/>
      </c>
      <c r="O831" s="78" t="str">
        <f>IFERROR(INDEX('Part Master'!$K$2:$K$1001,MATCH(A831,'Part Master'!$A$2:$A$1001,0)),"")</f>
        <v/>
      </c>
      <c r="P831" s="84" t="str">
        <f t="shared" si="111"/>
        <v/>
      </c>
      <c r="Q831" s="78" t="str">
        <f>IFERROR(INDEX('Part Master'!$L$2:$L$1001,MATCH(A831,'Part Master'!$A$2:$A$1001,0)),"")</f>
        <v/>
      </c>
      <c r="R831" s="84" t="str">
        <f t="shared" si="112"/>
        <v/>
      </c>
      <c r="S831" s="84" t="str">
        <f t="shared" si="113"/>
        <v/>
      </c>
      <c r="T831" s="82" t="str">
        <f t="shared" si="114"/>
        <v/>
      </c>
      <c r="U831" s="82" t="str">
        <f t="shared" si="115"/>
        <v/>
      </c>
      <c r="V831" s="82" t="str">
        <f t="shared" si="116"/>
        <v/>
      </c>
    </row>
    <row r="832" spans="1:22" x14ac:dyDescent="0.3">
      <c r="A832" s="6"/>
      <c r="B832" s="43"/>
      <c r="C832" s="67" t="str">
        <f>IFERROR(INDEX('Part Master'!$B$2:$B$1001,MATCH(A832,'Part Master'!$A$2:$A$1001,0)),"")</f>
        <v/>
      </c>
      <c r="D832" s="80" t="str">
        <f t="shared" si="108"/>
        <v/>
      </c>
      <c r="E832" s="68" t="str">
        <f>IFERROR(INDEX('Part Master'!$C$2:$C$1001,MATCH(A832,'Part Master'!$A$2:$A$1001,0)),"")</f>
        <v/>
      </c>
      <c r="F832" s="67" t="str">
        <f>IFERROR(INDEX('Part Master'!$D$2:$D$1001,MATCH(A832,'Part Master'!$A$2:$A$1001,0)),"")</f>
        <v/>
      </c>
      <c r="G832" s="78" t="str">
        <f>IFERROR(INDEX('Part Master'!$E$2:$E$1001,MATCH(A832,'Part Master'!$A$2:$A$1001,0)),"")</f>
        <v/>
      </c>
      <c r="H832" s="81" t="str">
        <f t="shared" si="109"/>
        <v/>
      </c>
      <c r="I832" s="67" t="str">
        <f>IFERROR(INDEX('Part Master'!$F$2:$F$1001,MATCH(A832,'Part Master'!$A$2:$A$1001,0)),"")</f>
        <v/>
      </c>
      <c r="J832" s="67" t="str">
        <f>IFERROR(INDEX('Part Master'!$G$2:$G$1001,MATCH(A832,'Part Master'!$A$2:$A$1001,0)),"")</f>
        <v/>
      </c>
      <c r="K832" s="78" t="str">
        <f>IFERROR(INDEX('Part Master'!$H$2:$H$1001,MATCH(A832,'Part Master'!$A$2:$A$1001,0)),"")</f>
        <v/>
      </c>
      <c r="L832" s="81" t="str">
        <f t="shared" si="110"/>
        <v/>
      </c>
      <c r="M832" s="67" t="str">
        <f>IFERROR(INDEX('Part Master'!$I$2:$I$1001,MATCH(A832,'Part Master'!$A$2:$A$1001,0)),"")</f>
        <v/>
      </c>
      <c r="N832" s="67" t="str">
        <f>IFERROR(INDEX('Part Master'!$J$2:$J$1001,MATCH(A832,'Part Master'!$A$2:$A$1001,0)),"")</f>
        <v/>
      </c>
      <c r="O832" s="78" t="str">
        <f>IFERROR(INDEX('Part Master'!$K$2:$K$1001,MATCH(A832,'Part Master'!$A$2:$A$1001,0)),"")</f>
        <v/>
      </c>
      <c r="P832" s="81" t="str">
        <f t="shared" si="111"/>
        <v/>
      </c>
      <c r="Q832" s="78" t="str">
        <f>IFERROR(INDEX('Part Master'!$L$2:$L$1001,MATCH(A832,'Part Master'!$A$2:$A$1001,0)),"")</f>
        <v/>
      </c>
      <c r="R832" s="81" t="str">
        <f t="shared" si="112"/>
        <v/>
      </c>
      <c r="S832" s="81" t="str">
        <f t="shared" si="113"/>
        <v/>
      </c>
      <c r="T832" s="82" t="str">
        <f t="shared" si="114"/>
        <v/>
      </c>
      <c r="U832" s="82" t="str">
        <f t="shared" si="115"/>
        <v/>
      </c>
      <c r="V832" s="82" t="str">
        <f t="shared" si="116"/>
        <v/>
      </c>
    </row>
    <row r="833" spans="1:22" x14ac:dyDescent="0.3">
      <c r="A833" s="6"/>
      <c r="B833" s="43"/>
      <c r="C833" s="67" t="str">
        <f>IFERROR(INDEX('Part Master'!$B$2:$B$1001,MATCH(A833,'Part Master'!$A$2:$A$1001,0)),"")</f>
        <v/>
      </c>
      <c r="D833" s="83" t="str">
        <f t="shared" si="108"/>
        <v/>
      </c>
      <c r="E833" s="68" t="str">
        <f>IFERROR(INDEX('Part Master'!$C$2:$C$1001,MATCH(A833,'Part Master'!$A$2:$A$1001,0)),"")</f>
        <v/>
      </c>
      <c r="F833" s="67" t="str">
        <f>IFERROR(INDEX('Part Master'!$D$2:$D$1001,MATCH(A833,'Part Master'!$A$2:$A$1001,0)),"")</f>
        <v/>
      </c>
      <c r="G833" s="78" t="str">
        <f>IFERROR(INDEX('Part Master'!$E$2:$E$1001,MATCH(A833,'Part Master'!$A$2:$A$1001,0)),"")</f>
        <v/>
      </c>
      <c r="H833" s="84" t="str">
        <f t="shared" si="109"/>
        <v/>
      </c>
      <c r="I833" s="67" t="str">
        <f>IFERROR(INDEX('Part Master'!$F$2:$F$1001,MATCH(A833,'Part Master'!$A$2:$A$1001,0)),"")</f>
        <v/>
      </c>
      <c r="J833" s="67" t="str">
        <f>IFERROR(INDEX('Part Master'!$G$2:$G$1001,MATCH(A833,'Part Master'!$A$2:$A$1001,0)),"")</f>
        <v/>
      </c>
      <c r="K833" s="78" t="str">
        <f>IFERROR(INDEX('Part Master'!$H$2:$H$1001,MATCH(A833,'Part Master'!$A$2:$A$1001,0)),"")</f>
        <v/>
      </c>
      <c r="L833" s="84" t="str">
        <f t="shared" si="110"/>
        <v/>
      </c>
      <c r="M833" s="67" t="str">
        <f>IFERROR(INDEX('Part Master'!$I$2:$I$1001,MATCH(A833,'Part Master'!$A$2:$A$1001,0)),"")</f>
        <v/>
      </c>
      <c r="N833" s="67" t="str">
        <f>IFERROR(INDEX('Part Master'!$J$2:$J$1001,MATCH(A833,'Part Master'!$A$2:$A$1001,0)),"")</f>
        <v/>
      </c>
      <c r="O833" s="78" t="str">
        <f>IFERROR(INDEX('Part Master'!$K$2:$K$1001,MATCH(A833,'Part Master'!$A$2:$A$1001,0)),"")</f>
        <v/>
      </c>
      <c r="P833" s="84" t="str">
        <f t="shared" si="111"/>
        <v/>
      </c>
      <c r="Q833" s="78" t="str">
        <f>IFERROR(INDEX('Part Master'!$L$2:$L$1001,MATCH(A833,'Part Master'!$A$2:$A$1001,0)),"")</f>
        <v/>
      </c>
      <c r="R833" s="84" t="str">
        <f t="shared" si="112"/>
        <v/>
      </c>
      <c r="S833" s="84" t="str">
        <f t="shared" si="113"/>
        <v/>
      </c>
      <c r="T833" s="82" t="str">
        <f t="shared" si="114"/>
        <v/>
      </c>
      <c r="U833" s="82" t="str">
        <f t="shared" si="115"/>
        <v/>
      </c>
      <c r="V833" s="82" t="str">
        <f t="shared" si="116"/>
        <v/>
      </c>
    </row>
    <row r="834" spans="1:22" x14ac:dyDescent="0.3">
      <c r="A834" s="6"/>
      <c r="B834" s="43"/>
      <c r="C834" s="67" t="str">
        <f>IFERROR(INDEX('Part Master'!$B$2:$B$1001,MATCH(A834,'Part Master'!$A$2:$A$1001,0)),"")</f>
        <v/>
      </c>
      <c r="D834" s="80" t="str">
        <f t="shared" ref="D834:D897" si="117">IF(OR(B834="",C834="",C834=0),"",ROUNDUP(B834/C834,0))</f>
        <v/>
      </c>
      <c r="E834" s="68" t="str">
        <f>IFERROR(INDEX('Part Master'!$C$2:$C$1001,MATCH(A834,'Part Master'!$A$2:$A$1001,0)),"")</f>
        <v/>
      </c>
      <c r="F834" s="67" t="str">
        <f>IFERROR(INDEX('Part Master'!$D$2:$D$1001,MATCH(A834,'Part Master'!$A$2:$A$1001,0)),"")</f>
        <v/>
      </c>
      <c r="G834" s="78" t="str">
        <f>IFERROR(INDEX('Part Master'!$E$2:$E$1001,MATCH(A834,'Part Master'!$A$2:$A$1001,0)),"")</f>
        <v/>
      </c>
      <c r="H834" s="81" t="str">
        <f t="shared" ref="H834:H897" si="118">IF(OR(E834="",G834=""),"",E834*G834)</f>
        <v/>
      </c>
      <c r="I834" s="67" t="str">
        <f>IFERROR(INDEX('Part Master'!$F$2:$F$1001,MATCH(A834,'Part Master'!$A$2:$A$1001,0)),"")</f>
        <v/>
      </c>
      <c r="J834" s="67" t="str">
        <f>IFERROR(INDEX('Part Master'!$G$2:$G$1001,MATCH(A834,'Part Master'!$A$2:$A$1001,0)),"")</f>
        <v/>
      </c>
      <c r="K834" s="78" t="str">
        <f>IFERROR(INDEX('Part Master'!$H$2:$H$1001,MATCH(A834,'Part Master'!$A$2:$A$1001,0)),"")</f>
        <v/>
      </c>
      <c r="L834" s="81" t="str">
        <f t="shared" ref="L834:L897" si="119">IF(OR(J834="",K834=""),"",J834*K834)</f>
        <v/>
      </c>
      <c r="M834" s="67" t="str">
        <f>IFERROR(INDEX('Part Master'!$I$2:$I$1001,MATCH(A834,'Part Master'!$A$2:$A$1001,0)),"")</f>
        <v/>
      </c>
      <c r="N834" s="67" t="str">
        <f>IFERROR(INDEX('Part Master'!$J$2:$J$1001,MATCH(A834,'Part Master'!$A$2:$A$1001,0)),"")</f>
        <v/>
      </c>
      <c r="O834" s="78" t="str">
        <f>IFERROR(INDEX('Part Master'!$K$2:$K$1001,MATCH(A834,'Part Master'!$A$2:$A$1001,0)),"")</f>
        <v/>
      </c>
      <c r="P834" s="81" t="str">
        <f t="shared" ref="P834:P897" si="120">IF(OR(N834="",O834=""),"",N834*O834)</f>
        <v/>
      </c>
      <c r="Q834" s="78" t="str">
        <f>IFERROR(INDEX('Part Master'!$L$2:$L$1001,MATCH(A834,'Part Master'!$A$2:$A$1001,0)),"")</f>
        <v/>
      </c>
      <c r="R834" s="81" t="str">
        <f t="shared" ref="R834:R897" si="121">IF(A834="","",SUM(H834,L834,P834,Q834))</f>
        <v/>
      </c>
      <c r="S834" s="81" t="str">
        <f t="shared" ref="S834:S897" si="122">IF(OR(D834="",R834=""),"",D834*R834)</f>
        <v/>
      </c>
      <c r="T834" s="82" t="str">
        <f t="shared" ref="T834:T897" si="123">IF(OR(D834="",E834=""),"",D834*E834)</f>
        <v/>
      </c>
      <c r="U834" s="82" t="str">
        <f t="shared" ref="U834:U897" si="124">IF(OR(D834="",J834=""),"",D834*J834)</f>
        <v/>
      </c>
      <c r="V834" s="82" t="str">
        <f t="shared" ref="V834:V897" si="125">IF(OR(D834="",N834=""),"",D834*N834)</f>
        <v/>
      </c>
    </row>
    <row r="835" spans="1:22" x14ac:dyDescent="0.3">
      <c r="A835" s="6"/>
      <c r="B835" s="43"/>
      <c r="C835" s="67" t="str">
        <f>IFERROR(INDEX('Part Master'!$B$2:$B$1001,MATCH(A835,'Part Master'!$A$2:$A$1001,0)),"")</f>
        <v/>
      </c>
      <c r="D835" s="83" t="str">
        <f t="shared" si="117"/>
        <v/>
      </c>
      <c r="E835" s="68" t="str">
        <f>IFERROR(INDEX('Part Master'!$C$2:$C$1001,MATCH(A835,'Part Master'!$A$2:$A$1001,0)),"")</f>
        <v/>
      </c>
      <c r="F835" s="67" t="str">
        <f>IFERROR(INDEX('Part Master'!$D$2:$D$1001,MATCH(A835,'Part Master'!$A$2:$A$1001,0)),"")</f>
        <v/>
      </c>
      <c r="G835" s="78" t="str">
        <f>IFERROR(INDEX('Part Master'!$E$2:$E$1001,MATCH(A835,'Part Master'!$A$2:$A$1001,0)),"")</f>
        <v/>
      </c>
      <c r="H835" s="84" t="str">
        <f t="shared" si="118"/>
        <v/>
      </c>
      <c r="I835" s="67" t="str">
        <f>IFERROR(INDEX('Part Master'!$F$2:$F$1001,MATCH(A835,'Part Master'!$A$2:$A$1001,0)),"")</f>
        <v/>
      </c>
      <c r="J835" s="67" t="str">
        <f>IFERROR(INDEX('Part Master'!$G$2:$G$1001,MATCH(A835,'Part Master'!$A$2:$A$1001,0)),"")</f>
        <v/>
      </c>
      <c r="K835" s="78" t="str">
        <f>IFERROR(INDEX('Part Master'!$H$2:$H$1001,MATCH(A835,'Part Master'!$A$2:$A$1001,0)),"")</f>
        <v/>
      </c>
      <c r="L835" s="84" t="str">
        <f t="shared" si="119"/>
        <v/>
      </c>
      <c r="M835" s="67" t="str">
        <f>IFERROR(INDEX('Part Master'!$I$2:$I$1001,MATCH(A835,'Part Master'!$A$2:$A$1001,0)),"")</f>
        <v/>
      </c>
      <c r="N835" s="67" t="str">
        <f>IFERROR(INDEX('Part Master'!$J$2:$J$1001,MATCH(A835,'Part Master'!$A$2:$A$1001,0)),"")</f>
        <v/>
      </c>
      <c r="O835" s="78" t="str">
        <f>IFERROR(INDEX('Part Master'!$K$2:$K$1001,MATCH(A835,'Part Master'!$A$2:$A$1001,0)),"")</f>
        <v/>
      </c>
      <c r="P835" s="84" t="str">
        <f t="shared" si="120"/>
        <v/>
      </c>
      <c r="Q835" s="78" t="str">
        <f>IFERROR(INDEX('Part Master'!$L$2:$L$1001,MATCH(A835,'Part Master'!$A$2:$A$1001,0)),"")</f>
        <v/>
      </c>
      <c r="R835" s="84" t="str">
        <f t="shared" si="121"/>
        <v/>
      </c>
      <c r="S835" s="84" t="str">
        <f t="shared" si="122"/>
        <v/>
      </c>
      <c r="T835" s="82" t="str">
        <f t="shared" si="123"/>
        <v/>
      </c>
      <c r="U835" s="82" t="str">
        <f t="shared" si="124"/>
        <v/>
      </c>
      <c r="V835" s="82" t="str">
        <f t="shared" si="125"/>
        <v/>
      </c>
    </row>
    <row r="836" spans="1:22" x14ac:dyDescent="0.3">
      <c r="A836" s="6"/>
      <c r="B836" s="43"/>
      <c r="C836" s="67" t="str">
        <f>IFERROR(INDEX('Part Master'!$B$2:$B$1001,MATCH(A836,'Part Master'!$A$2:$A$1001,0)),"")</f>
        <v/>
      </c>
      <c r="D836" s="80" t="str">
        <f t="shared" si="117"/>
        <v/>
      </c>
      <c r="E836" s="68" t="str">
        <f>IFERROR(INDEX('Part Master'!$C$2:$C$1001,MATCH(A836,'Part Master'!$A$2:$A$1001,0)),"")</f>
        <v/>
      </c>
      <c r="F836" s="67" t="str">
        <f>IFERROR(INDEX('Part Master'!$D$2:$D$1001,MATCH(A836,'Part Master'!$A$2:$A$1001,0)),"")</f>
        <v/>
      </c>
      <c r="G836" s="78" t="str">
        <f>IFERROR(INDEX('Part Master'!$E$2:$E$1001,MATCH(A836,'Part Master'!$A$2:$A$1001,0)),"")</f>
        <v/>
      </c>
      <c r="H836" s="81" t="str">
        <f t="shared" si="118"/>
        <v/>
      </c>
      <c r="I836" s="67" t="str">
        <f>IFERROR(INDEX('Part Master'!$F$2:$F$1001,MATCH(A836,'Part Master'!$A$2:$A$1001,0)),"")</f>
        <v/>
      </c>
      <c r="J836" s="67" t="str">
        <f>IFERROR(INDEX('Part Master'!$G$2:$G$1001,MATCH(A836,'Part Master'!$A$2:$A$1001,0)),"")</f>
        <v/>
      </c>
      <c r="K836" s="78" t="str">
        <f>IFERROR(INDEX('Part Master'!$H$2:$H$1001,MATCH(A836,'Part Master'!$A$2:$A$1001,0)),"")</f>
        <v/>
      </c>
      <c r="L836" s="81" t="str">
        <f t="shared" si="119"/>
        <v/>
      </c>
      <c r="M836" s="67" t="str">
        <f>IFERROR(INDEX('Part Master'!$I$2:$I$1001,MATCH(A836,'Part Master'!$A$2:$A$1001,0)),"")</f>
        <v/>
      </c>
      <c r="N836" s="67" t="str">
        <f>IFERROR(INDEX('Part Master'!$J$2:$J$1001,MATCH(A836,'Part Master'!$A$2:$A$1001,0)),"")</f>
        <v/>
      </c>
      <c r="O836" s="78" t="str">
        <f>IFERROR(INDEX('Part Master'!$K$2:$K$1001,MATCH(A836,'Part Master'!$A$2:$A$1001,0)),"")</f>
        <v/>
      </c>
      <c r="P836" s="81" t="str">
        <f t="shared" si="120"/>
        <v/>
      </c>
      <c r="Q836" s="78" t="str">
        <f>IFERROR(INDEX('Part Master'!$L$2:$L$1001,MATCH(A836,'Part Master'!$A$2:$A$1001,0)),"")</f>
        <v/>
      </c>
      <c r="R836" s="81" t="str">
        <f t="shared" si="121"/>
        <v/>
      </c>
      <c r="S836" s="81" t="str">
        <f t="shared" si="122"/>
        <v/>
      </c>
      <c r="T836" s="82" t="str">
        <f t="shared" si="123"/>
        <v/>
      </c>
      <c r="U836" s="82" t="str">
        <f t="shared" si="124"/>
        <v/>
      </c>
      <c r="V836" s="82" t="str">
        <f t="shared" si="125"/>
        <v/>
      </c>
    </row>
    <row r="837" spans="1:22" x14ac:dyDescent="0.3">
      <c r="A837" s="6"/>
      <c r="B837" s="43"/>
      <c r="C837" s="67" t="str">
        <f>IFERROR(INDEX('Part Master'!$B$2:$B$1001,MATCH(A837,'Part Master'!$A$2:$A$1001,0)),"")</f>
        <v/>
      </c>
      <c r="D837" s="83" t="str">
        <f t="shared" si="117"/>
        <v/>
      </c>
      <c r="E837" s="68" t="str">
        <f>IFERROR(INDEX('Part Master'!$C$2:$C$1001,MATCH(A837,'Part Master'!$A$2:$A$1001,0)),"")</f>
        <v/>
      </c>
      <c r="F837" s="67" t="str">
        <f>IFERROR(INDEX('Part Master'!$D$2:$D$1001,MATCH(A837,'Part Master'!$A$2:$A$1001,0)),"")</f>
        <v/>
      </c>
      <c r="G837" s="78" t="str">
        <f>IFERROR(INDEX('Part Master'!$E$2:$E$1001,MATCH(A837,'Part Master'!$A$2:$A$1001,0)),"")</f>
        <v/>
      </c>
      <c r="H837" s="84" t="str">
        <f t="shared" si="118"/>
        <v/>
      </c>
      <c r="I837" s="67" t="str">
        <f>IFERROR(INDEX('Part Master'!$F$2:$F$1001,MATCH(A837,'Part Master'!$A$2:$A$1001,0)),"")</f>
        <v/>
      </c>
      <c r="J837" s="67" t="str">
        <f>IFERROR(INDEX('Part Master'!$G$2:$G$1001,MATCH(A837,'Part Master'!$A$2:$A$1001,0)),"")</f>
        <v/>
      </c>
      <c r="K837" s="78" t="str">
        <f>IFERROR(INDEX('Part Master'!$H$2:$H$1001,MATCH(A837,'Part Master'!$A$2:$A$1001,0)),"")</f>
        <v/>
      </c>
      <c r="L837" s="84" t="str">
        <f t="shared" si="119"/>
        <v/>
      </c>
      <c r="M837" s="67" t="str">
        <f>IFERROR(INDEX('Part Master'!$I$2:$I$1001,MATCH(A837,'Part Master'!$A$2:$A$1001,0)),"")</f>
        <v/>
      </c>
      <c r="N837" s="67" t="str">
        <f>IFERROR(INDEX('Part Master'!$J$2:$J$1001,MATCH(A837,'Part Master'!$A$2:$A$1001,0)),"")</f>
        <v/>
      </c>
      <c r="O837" s="78" t="str">
        <f>IFERROR(INDEX('Part Master'!$K$2:$K$1001,MATCH(A837,'Part Master'!$A$2:$A$1001,0)),"")</f>
        <v/>
      </c>
      <c r="P837" s="84" t="str">
        <f t="shared" si="120"/>
        <v/>
      </c>
      <c r="Q837" s="78" t="str">
        <f>IFERROR(INDEX('Part Master'!$L$2:$L$1001,MATCH(A837,'Part Master'!$A$2:$A$1001,0)),"")</f>
        <v/>
      </c>
      <c r="R837" s="84" t="str">
        <f t="shared" si="121"/>
        <v/>
      </c>
      <c r="S837" s="84" t="str">
        <f t="shared" si="122"/>
        <v/>
      </c>
      <c r="T837" s="82" t="str">
        <f t="shared" si="123"/>
        <v/>
      </c>
      <c r="U837" s="82" t="str">
        <f t="shared" si="124"/>
        <v/>
      </c>
      <c r="V837" s="82" t="str">
        <f t="shared" si="125"/>
        <v/>
      </c>
    </row>
    <row r="838" spans="1:22" x14ac:dyDescent="0.3">
      <c r="A838" s="6"/>
      <c r="B838" s="43"/>
      <c r="C838" s="67" t="str">
        <f>IFERROR(INDEX('Part Master'!$B$2:$B$1001,MATCH(A838,'Part Master'!$A$2:$A$1001,0)),"")</f>
        <v/>
      </c>
      <c r="D838" s="80" t="str">
        <f t="shared" si="117"/>
        <v/>
      </c>
      <c r="E838" s="68" t="str">
        <f>IFERROR(INDEX('Part Master'!$C$2:$C$1001,MATCH(A838,'Part Master'!$A$2:$A$1001,0)),"")</f>
        <v/>
      </c>
      <c r="F838" s="67" t="str">
        <f>IFERROR(INDEX('Part Master'!$D$2:$D$1001,MATCH(A838,'Part Master'!$A$2:$A$1001,0)),"")</f>
        <v/>
      </c>
      <c r="G838" s="78" t="str">
        <f>IFERROR(INDEX('Part Master'!$E$2:$E$1001,MATCH(A838,'Part Master'!$A$2:$A$1001,0)),"")</f>
        <v/>
      </c>
      <c r="H838" s="81" t="str">
        <f t="shared" si="118"/>
        <v/>
      </c>
      <c r="I838" s="67" t="str">
        <f>IFERROR(INDEX('Part Master'!$F$2:$F$1001,MATCH(A838,'Part Master'!$A$2:$A$1001,0)),"")</f>
        <v/>
      </c>
      <c r="J838" s="67" t="str">
        <f>IFERROR(INDEX('Part Master'!$G$2:$G$1001,MATCH(A838,'Part Master'!$A$2:$A$1001,0)),"")</f>
        <v/>
      </c>
      <c r="K838" s="78" t="str">
        <f>IFERROR(INDEX('Part Master'!$H$2:$H$1001,MATCH(A838,'Part Master'!$A$2:$A$1001,0)),"")</f>
        <v/>
      </c>
      <c r="L838" s="81" t="str">
        <f t="shared" si="119"/>
        <v/>
      </c>
      <c r="M838" s="67" t="str">
        <f>IFERROR(INDEX('Part Master'!$I$2:$I$1001,MATCH(A838,'Part Master'!$A$2:$A$1001,0)),"")</f>
        <v/>
      </c>
      <c r="N838" s="67" t="str">
        <f>IFERROR(INDEX('Part Master'!$J$2:$J$1001,MATCH(A838,'Part Master'!$A$2:$A$1001,0)),"")</f>
        <v/>
      </c>
      <c r="O838" s="78" t="str">
        <f>IFERROR(INDEX('Part Master'!$K$2:$K$1001,MATCH(A838,'Part Master'!$A$2:$A$1001,0)),"")</f>
        <v/>
      </c>
      <c r="P838" s="81" t="str">
        <f t="shared" si="120"/>
        <v/>
      </c>
      <c r="Q838" s="78" t="str">
        <f>IFERROR(INDEX('Part Master'!$L$2:$L$1001,MATCH(A838,'Part Master'!$A$2:$A$1001,0)),"")</f>
        <v/>
      </c>
      <c r="R838" s="81" t="str">
        <f t="shared" si="121"/>
        <v/>
      </c>
      <c r="S838" s="81" t="str">
        <f t="shared" si="122"/>
        <v/>
      </c>
      <c r="T838" s="82" t="str">
        <f t="shared" si="123"/>
        <v/>
      </c>
      <c r="U838" s="82" t="str">
        <f t="shared" si="124"/>
        <v/>
      </c>
      <c r="V838" s="82" t="str">
        <f t="shared" si="125"/>
        <v/>
      </c>
    </row>
    <row r="839" spans="1:22" x14ac:dyDescent="0.3">
      <c r="A839" s="6"/>
      <c r="B839" s="43"/>
      <c r="C839" s="67" t="str">
        <f>IFERROR(INDEX('Part Master'!$B$2:$B$1001,MATCH(A839,'Part Master'!$A$2:$A$1001,0)),"")</f>
        <v/>
      </c>
      <c r="D839" s="83" t="str">
        <f t="shared" si="117"/>
        <v/>
      </c>
      <c r="E839" s="68" t="str">
        <f>IFERROR(INDEX('Part Master'!$C$2:$C$1001,MATCH(A839,'Part Master'!$A$2:$A$1001,0)),"")</f>
        <v/>
      </c>
      <c r="F839" s="67" t="str">
        <f>IFERROR(INDEX('Part Master'!$D$2:$D$1001,MATCH(A839,'Part Master'!$A$2:$A$1001,0)),"")</f>
        <v/>
      </c>
      <c r="G839" s="78" t="str">
        <f>IFERROR(INDEX('Part Master'!$E$2:$E$1001,MATCH(A839,'Part Master'!$A$2:$A$1001,0)),"")</f>
        <v/>
      </c>
      <c r="H839" s="84" t="str">
        <f t="shared" si="118"/>
        <v/>
      </c>
      <c r="I839" s="67" t="str">
        <f>IFERROR(INDEX('Part Master'!$F$2:$F$1001,MATCH(A839,'Part Master'!$A$2:$A$1001,0)),"")</f>
        <v/>
      </c>
      <c r="J839" s="67" t="str">
        <f>IFERROR(INDEX('Part Master'!$G$2:$G$1001,MATCH(A839,'Part Master'!$A$2:$A$1001,0)),"")</f>
        <v/>
      </c>
      <c r="K839" s="78" t="str">
        <f>IFERROR(INDEX('Part Master'!$H$2:$H$1001,MATCH(A839,'Part Master'!$A$2:$A$1001,0)),"")</f>
        <v/>
      </c>
      <c r="L839" s="84" t="str">
        <f t="shared" si="119"/>
        <v/>
      </c>
      <c r="M839" s="67" t="str">
        <f>IFERROR(INDEX('Part Master'!$I$2:$I$1001,MATCH(A839,'Part Master'!$A$2:$A$1001,0)),"")</f>
        <v/>
      </c>
      <c r="N839" s="67" t="str">
        <f>IFERROR(INDEX('Part Master'!$J$2:$J$1001,MATCH(A839,'Part Master'!$A$2:$A$1001,0)),"")</f>
        <v/>
      </c>
      <c r="O839" s="78" t="str">
        <f>IFERROR(INDEX('Part Master'!$K$2:$K$1001,MATCH(A839,'Part Master'!$A$2:$A$1001,0)),"")</f>
        <v/>
      </c>
      <c r="P839" s="84" t="str">
        <f t="shared" si="120"/>
        <v/>
      </c>
      <c r="Q839" s="78" t="str">
        <f>IFERROR(INDEX('Part Master'!$L$2:$L$1001,MATCH(A839,'Part Master'!$A$2:$A$1001,0)),"")</f>
        <v/>
      </c>
      <c r="R839" s="84" t="str">
        <f t="shared" si="121"/>
        <v/>
      </c>
      <c r="S839" s="84" t="str">
        <f t="shared" si="122"/>
        <v/>
      </c>
      <c r="T839" s="82" t="str">
        <f t="shared" si="123"/>
        <v/>
      </c>
      <c r="U839" s="82" t="str">
        <f t="shared" si="124"/>
        <v/>
      </c>
      <c r="V839" s="82" t="str">
        <f t="shared" si="125"/>
        <v/>
      </c>
    </row>
    <row r="840" spans="1:22" x14ac:dyDescent="0.3">
      <c r="A840" s="6"/>
      <c r="B840" s="43"/>
      <c r="C840" s="67" t="str">
        <f>IFERROR(INDEX('Part Master'!$B$2:$B$1001,MATCH(A840,'Part Master'!$A$2:$A$1001,0)),"")</f>
        <v/>
      </c>
      <c r="D840" s="80" t="str">
        <f t="shared" si="117"/>
        <v/>
      </c>
      <c r="E840" s="68" t="str">
        <f>IFERROR(INDEX('Part Master'!$C$2:$C$1001,MATCH(A840,'Part Master'!$A$2:$A$1001,0)),"")</f>
        <v/>
      </c>
      <c r="F840" s="67" t="str">
        <f>IFERROR(INDEX('Part Master'!$D$2:$D$1001,MATCH(A840,'Part Master'!$A$2:$A$1001,0)),"")</f>
        <v/>
      </c>
      <c r="G840" s="78" t="str">
        <f>IFERROR(INDEX('Part Master'!$E$2:$E$1001,MATCH(A840,'Part Master'!$A$2:$A$1001,0)),"")</f>
        <v/>
      </c>
      <c r="H840" s="81" t="str">
        <f t="shared" si="118"/>
        <v/>
      </c>
      <c r="I840" s="67" t="str">
        <f>IFERROR(INDEX('Part Master'!$F$2:$F$1001,MATCH(A840,'Part Master'!$A$2:$A$1001,0)),"")</f>
        <v/>
      </c>
      <c r="J840" s="67" t="str">
        <f>IFERROR(INDEX('Part Master'!$G$2:$G$1001,MATCH(A840,'Part Master'!$A$2:$A$1001,0)),"")</f>
        <v/>
      </c>
      <c r="K840" s="78" t="str">
        <f>IFERROR(INDEX('Part Master'!$H$2:$H$1001,MATCH(A840,'Part Master'!$A$2:$A$1001,0)),"")</f>
        <v/>
      </c>
      <c r="L840" s="81" t="str">
        <f t="shared" si="119"/>
        <v/>
      </c>
      <c r="M840" s="67" t="str">
        <f>IFERROR(INDEX('Part Master'!$I$2:$I$1001,MATCH(A840,'Part Master'!$A$2:$A$1001,0)),"")</f>
        <v/>
      </c>
      <c r="N840" s="67" t="str">
        <f>IFERROR(INDEX('Part Master'!$J$2:$J$1001,MATCH(A840,'Part Master'!$A$2:$A$1001,0)),"")</f>
        <v/>
      </c>
      <c r="O840" s="78" t="str">
        <f>IFERROR(INDEX('Part Master'!$K$2:$K$1001,MATCH(A840,'Part Master'!$A$2:$A$1001,0)),"")</f>
        <v/>
      </c>
      <c r="P840" s="81" t="str">
        <f t="shared" si="120"/>
        <v/>
      </c>
      <c r="Q840" s="78" t="str">
        <f>IFERROR(INDEX('Part Master'!$L$2:$L$1001,MATCH(A840,'Part Master'!$A$2:$A$1001,0)),"")</f>
        <v/>
      </c>
      <c r="R840" s="81" t="str">
        <f t="shared" si="121"/>
        <v/>
      </c>
      <c r="S840" s="81" t="str">
        <f t="shared" si="122"/>
        <v/>
      </c>
      <c r="T840" s="82" t="str">
        <f t="shared" si="123"/>
        <v/>
      </c>
      <c r="U840" s="82" t="str">
        <f t="shared" si="124"/>
        <v/>
      </c>
      <c r="V840" s="82" t="str">
        <f t="shared" si="125"/>
        <v/>
      </c>
    </row>
    <row r="841" spans="1:22" x14ac:dyDescent="0.3">
      <c r="A841" s="6"/>
      <c r="B841" s="43"/>
      <c r="C841" s="67" t="str">
        <f>IFERROR(INDEX('Part Master'!$B$2:$B$1001,MATCH(A841,'Part Master'!$A$2:$A$1001,0)),"")</f>
        <v/>
      </c>
      <c r="D841" s="83" t="str">
        <f t="shared" si="117"/>
        <v/>
      </c>
      <c r="E841" s="68" t="str">
        <f>IFERROR(INDEX('Part Master'!$C$2:$C$1001,MATCH(A841,'Part Master'!$A$2:$A$1001,0)),"")</f>
        <v/>
      </c>
      <c r="F841" s="67" t="str">
        <f>IFERROR(INDEX('Part Master'!$D$2:$D$1001,MATCH(A841,'Part Master'!$A$2:$A$1001,0)),"")</f>
        <v/>
      </c>
      <c r="G841" s="78" t="str">
        <f>IFERROR(INDEX('Part Master'!$E$2:$E$1001,MATCH(A841,'Part Master'!$A$2:$A$1001,0)),"")</f>
        <v/>
      </c>
      <c r="H841" s="84" t="str">
        <f t="shared" si="118"/>
        <v/>
      </c>
      <c r="I841" s="67" t="str">
        <f>IFERROR(INDEX('Part Master'!$F$2:$F$1001,MATCH(A841,'Part Master'!$A$2:$A$1001,0)),"")</f>
        <v/>
      </c>
      <c r="J841" s="67" t="str">
        <f>IFERROR(INDEX('Part Master'!$G$2:$G$1001,MATCH(A841,'Part Master'!$A$2:$A$1001,0)),"")</f>
        <v/>
      </c>
      <c r="K841" s="78" t="str">
        <f>IFERROR(INDEX('Part Master'!$H$2:$H$1001,MATCH(A841,'Part Master'!$A$2:$A$1001,0)),"")</f>
        <v/>
      </c>
      <c r="L841" s="84" t="str">
        <f t="shared" si="119"/>
        <v/>
      </c>
      <c r="M841" s="67" t="str">
        <f>IFERROR(INDEX('Part Master'!$I$2:$I$1001,MATCH(A841,'Part Master'!$A$2:$A$1001,0)),"")</f>
        <v/>
      </c>
      <c r="N841" s="67" t="str">
        <f>IFERROR(INDEX('Part Master'!$J$2:$J$1001,MATCH(A841,'Part Master'!$A$2:$A$1001,0)),"")</f>
        <v/>
      </c>
      <c r="O841" s="78" t="str">
        <f>IFERROR(INDEX('Part Master'!$K$2:$K$1001,MATCH(A841,'Part Master'!$A$2:$A$1001,0)),"")</f>
        <v/>
      </c>
      <c r="P841" s="84" t="str">
        <f t="shared" si="120"/>
        <v/>
      </c>
      <c r="Q841" s="78" t="str">
        <f>IFERROR(INDEX('Part Master'!$L$2:$L$1001,MATCH(A841,'Part Master'!$A$2:$A$1001,0)),"")</f>
        <v/>
      </c>
      <c r="R841" s="84" t="str">
        <f t="shared" si="121"/>
        <v/>
      </c>
      <c r="S841" s="84" t="str">
        <f t="shared" si="122"/>
        <v/>
      </c>
      <c r="T841" s="82" t="str">
        <f t="shared" si="123"/>
        <v/>
      </c>
      <c r="U841" s="82" t="str">
        <f t="shared" si="124"/>
        <v/>
      </c>
      <c r="V841" s="82" t="str">
        <f t="shared" si="125"/>
        <v/>
      </c>
    </row>
    <row r="842" spans="1:22" x14ac:dyDescent="0.3">
      <c r="A842" s="6"/>
      <c r="B842" s="43"/>
      <c r="C842" s="67" t="str">
        <f>IFERROR(INDEX('Part Master'!$B$2:$B$1001,MATCH(A842,'Part Master'!$A$2:$A$1001,0)),"")</f>
        <v/>
      </c>
      <c r="D842" s="80" t="str">
        <f t="shared" si="117"/>
        <v/>
      </c>
      <c r="E842" s="68" t="str">
        <f>IFERROR(INDEX('Part Master'!$C$2:$C$1001,MATCH(A842,'Part Master'!$A$2:$A$1001,0)),"")</f>
        <v/>
      </c>
      <c r="F842" s="67" t="str">
        <f>IFERROR(INDEX('Part Master'!$D$2:$D$1001,MATCH(A842,'Part Master'!$A$2:$A$1001,0)),"")</f>
        <v/>
      </c>
      <c r="G842" s="78" t="str">
        <f>IFERROR(INDEX('Part Master'!$E$2:$E$1001,MATCH(A842,'Part Master'!$A$2:$A$1001,0)),"")</f>
        <v/>
      </c>
      <c r="H842" s="81" t="str">
        <f t="shared" si="118"/>
        <v/>
      </c>
      <c r="I842" s="67" t="str">
        <f>IFERROR(INDEX('Part Master'!$F$2:$F$1001,MATCH(A842,'Part Master'!$A$2:$A$1001,0)),"")</f>
        <v/>
      </c>
      <c r="J842" s="67" t="str">
        <f>IFERROR(INDEX('Part Master'!$G$2:$G$1001,MATCH(A842,'Part Master'!$A$2:$A$1001,0)),"")</f>
        <v/>
      </c>
      <c r="K842" s="78" t="str">
        <f>IFERROR(INDEX('Part Master'!$H$2:$H$1001,MATCH(A842,'Part Master'!$A$2:$A$1001,0)),"")</f>
        <v/>
      </c>
      <c r="L842" s="81" t="str">
        <f t="shared" si="119"/>
        <v/>
      </c>
      <c r="M842" s="67" t="str">
        <f>IFERROR(INDEX('Part Master'!$I$2:$I$1001,MATCH(A842,'Part Master'!$A$2:$A$1001,0)),"")</f>
        <v/>
      </c>
      <c r="N842" s="67" t="str">
        <f>IFERROR(INDEX('Part Master'!$J$2:$J$1001,MATCH(A842,'Part Master'!$A$2:$A$1001,0)),"")</f>
        <v/>
      </c>
      <c r="O842" s="78" t="str">
        <f>IFERROR(INDEX('Part Master'!$K$2:$K$1001,MATCH(A842,'Part Master'!$A$2:$A$1001,0)),"")</f>
        <v/>
      </c>
      <c r="P842" s="81" t="str">
        <f t="shared" si="120"/>
        <v/>
      </c>
      <c r="Q842" s="78" t="str">
        <f>IFERROR(INDEX('Part Master'!$L$2:$L$1001,MATCH(A842,'Part Master'!$A$2:$A$1001,0)),"")</f>
        <v/>
      </c>
      <c r="R842" s="81" t="str">
        <f t="shared" si="121"/>
        <v/>
      </c>
      <c r="S842" s="81" t="str">
        <f t="shared" si="122"/>
        <v/>
      </c>
      <c r="T842" s="82" t="str">
        <f t="shared" si="123"/>
        <v/>
      </c>
      <c r="U842" s="82" t="str">
        <f t="shared" si="124"/>
        <v/>
      </c>
      <c r="V842" s="82" t="str">
        <f t="shared" si="125"/>
        <v/>
      </c>
    </row>
    <row r="843" spans="1:22" x14ac:dyDescent="0.3">
      <c r="A843" s="6"/>
      <c r="B843" s="43"/>
      <c r="C843" s="67" t="str">
        <f>IFERROR(INDEX('Part Master'!$B$2:$B$1001,MATCH(A843,'Part Master'!$A$2:$A$1001,0)),"")</f>
        <v/>
      </c>
      <c r="D843" s="83" t="str">
        <f t="shared" si="117"/>
        <v/>
      </c>
      <c r="E843" s="68" t="str">
        <f>IFERROR(INDEX('Part Master'!$C$2:$C$1001,MATCH(A843,'Part Master'!$A$2:$A$1001,0)),"")</f>
        <v/>
      </c>
      <c r="F843" s="67" t="str">
        <f>IFERROR(INDEX('Part Master'!$D$2:$D$1001,MATCH(A843,'Part Master'!$A$2:$A$1001,0)),"")</f>
        <v/>
      </c>
      <c r="G843" s="78" t="str">
        <f>IFERROR(INDEX('Part Master'!$E$2:$E$1001,MATCH(A843,'Part Master'!$A$2:$A$1001,0)),"")</f>
        <v/>
      </c>
      <c r="H843" s="84" t="str">
        <f t="shared" si="118"/>
        <v/>
      </c>
      <c r="I843" s="67" t="str">
        <f>IFERROR(INDEX('Part Master'!$F$2:$F$1001,MATCH(A843,'Part Master'!$A$2:$A$1001,0)),"")</f>
        <v/>
      </c>
      <c r="J843" s="67" t="str">
        <f>IFERROR(INDEX('Part Master'!$G$2:$G$1001,MATCH(A843,'Part Master'!$A$2:$A$1001,0)),"")</f>
        <v/>
      </c>
      <c r="K843" s="78" t="str">
        <f>IFERROR(INDEX('Part Master'!$H$2:$H$1001,MATCH(A843,'Part Master'!$A$2:$A$1001,0)),"")</f>
        <v/>
      </c>
      <c r="L843" s="84" t="str">
        <f t="shared" si="119"/>
        <v/>
      </c>
      <c r="M843" s="67" t="str">
        <f>IFERROR(INDEX('Part Master'!$I$2:$I$1001,MATCH(A843,'Part Master'!$A$2:$A$1001,0)),"")</f>
        <v/>
      </c>
      <c r="N843" s="67" t="str">
        <f>IFERROR(INDEX('Part Master'!$J$2:$J$1001,MATCH(A843,'Part Master'!$A$2:$A$1001,0)),"")</f>
        <v/>
      </c>
      <c r="O843" s="78" t="str">
        <f>IFERROR(INDEX('Part Master'!$K$2:$K$1001,MATCH(A843,'Part Master'!$A$2:$A$1001,0)),"")</f>
        <v/>
      </c>
      <c r="P843" s="84" t="str">
        <f t="shared" si="120"/>
        <v/>
      </c>
      <c r="Q843" s="78" t="str">
        <f>IFERROR(INDEX('Part Master'!$L$2:$L$1001,MATCH(A843,'Part Master'!$A$2:$A$1001,0)),"")</f>
        <v/>
      </c>
      <c r="R843" s="84" t="str">
        <f t="shared" si="121"/>
        <v/>
      </c>
      <c r="S843" s="84" t="str">
        <f t="shared" si="122"/>
        <v/>
      </c>
      <c r="T843" s="82" t="str">
        <f t="shared" si="123"/>
        <v/>
      </c>
      <c r="U843" s="82" t="str">
        <f t="shared" si="124"/>
        <v/>
      </c>
      <c r="V843" s="82" t="str">
        <f t="shared" si="125"/>
        <v/>
      </c>
    </row>
    <row r="844" spans="1:22" x14ac:dyDescent="0.3">
      <c r="A844" s="6"/>
      <c r="B844" s="43"/>
      <c r="C844" s="67" t="str">
        <f>IFERROR(INDEX('Part Master'!$B$2:$B$1001,MATCH(A844,'Part Master'!$A$2:$A$1001,0)),"")</f>
        <v/>
      </c>
      <c r="D844" s="80" t="str">
        <f t="shared" si="117"/>
        <v/>
      </c>
      <c r="E844" s="68" t="str">
        <f>IFERROR(INDEX('Part Master'!$C$2:$C$1001,MATCH(A844,'Part Master'!$A$2:$A$1001,0)),"")</f>
        <v/>
      </c>
      <c r="F844" s="67" t="str">
        <f>IFERROR(INDEX('Part Master'!$D$2:$D$1001,MATCH(A844,'Part Master'!$A$2:$A$1001,0)),"")</f>
        <v/>
      </c>
      <c r="G844" s="78" t="str">
        <f>IFERROR(INDEX('Part Master'!$E$2:$E$1001,MATCH(A844,'Part Master'!$A$2:$A$1001,0)),"")</f>
        <v/>
      </c>
      <c r="H844" s="81" t="str">
        <f t="shared" si="118"/>
        <v/>
      </c>
      <c r="I844" s="67" t="str">
        <f>IFERROR(INDEX('Part Master'!$F$2:$F$1001,MATCH(A844,'Part Master'!$A$2:$A$1001,0)),"")</f>
        <v/>
      </c>
      <c r="J844" s="67" t="str">
        <f>IFERROR(INDEX('Part Master'!$G$2:$G$1001,MATCH(A844,'Part Master'!$A$2:$A$1001,0)),"")</f>
        <v/>
      </c>
      <c r="K844" s="78" t="str">
        <f>IFERROR(INDEX('Part Master'!$H$2:$H$1001,MATCH(A844,'Part Master'!$A$2:$A$1001,0)),"")</f>
        <v/>
      </c>
      <c r="L844" s="81" t="str">
        <f t="shared" si="119"/>
        <v/>
      </c>
      <c r="M844" s="67" t="str">
        <f>IFERROR(INDEX('Part Master'!$I$2:$I$1001,MATCH(A844,'Part Master'!$A$2:$A$1001,0)),"")</f>
        <v/>
      </c>
      <c r="N844" s="67" t="str">
        <f>IFERROR(INDEX('Part Master'!$J$2:$J$1001,MATCH(A844,'Part Master'!$A$2:$A$1001,0)),"")</f>
        <v/>
      </c>
      <c r="O844" s="78" t="str">
        <f>IFERROR(INDEX('Part Master'!$K$2:$K$1001,MATCH(A844,'Part Master'!$A$2:$A$1001,0)),"")</f>
        <v/>
      </c>
      <c r="P844" s="81" t="str">
        <f t="shared" si="120"/>
        <v/>
      </c>
      <c r="Q844" s="78" t="str">
        <f>IFERROR(INDEX('Part Master'!$L$2:$L$1001,MATCH(A844,'Part Master'!$A$2:$A$1001,0)),"")</f>
        <v/>
      </c>
      <c r="R844" s="81" t="str">
        <f t="shared" si="121"/>
        <v/>
      </c>
      <c r="S844" s="81" t="str">
        <f t="shared" si="122"/>
        <v/>
      </c>
      <c r="T844" s="82" t="str">
        <f t="shared" si="123"/>
        <v/>
      </c>
      <c r="U844" s="82" t="str">
        <f t="shared" si="124"/>
        <v/>
      </c>
      <c r="V844" s="82" t="str">
        <f t="shared" si="125"/>
        <v/>
      </c>
    </row>
    <row r="845" spans="1:22" x14ac:dyDescent="0.3">
      <c r="A845" s="6"/>
      <c r="B845" s="43"/>
      <c r="C845" s="67" t="str">
        <f>IFERROR(INDEX('Part Master'!$B$2:$B$1001,MATCH(A845,'Part Master'!$A$2:$A$1001,0)),"")</f>
        <v/>
      </c>
      <c r="D845" s="83" t="str">
        <f t="shared" si="117"/>
        <v/>
      </c>
      <c r="E845" s="68" t="str">
        <f>IFERROR(INDEX('Part Master'!$C$2:$C$1001,MATCH(A845,'Part Master'!$A$2:$A$1001,0)),"")</f>
        <v/>
      </c>
      <c r="F845" s="67" t="str">
        <f>IFERROR(INDEX('Part Master'!$D$2:$D$1001,MATCH(A845,'Part Master'!$A$2:$A$1001,0)),"")</f>
        <v/>
      </c>
      <c r="G845" s="78" t="str">
        <f>IFERROR(INDEX('Part Master'!$E$2:$E$1001,MATCH(A845,'Part Master'!$A$2:$A$1001,0)),"")</f>
        <v/>
      </c>
      <c r="H845" s="84" t="str">
        <f t="shared" si="118"/>
        <v/>
      </c>
      <c r="I845" s="67" t="str">
        <f>IFERROR(INDEX('Part Master'!$F$2:$F$1001,MATCH(A845,'Part Master'!$A$2:$A$1001,0)),"")</f>
        <v/>
      </c>
      <c r="J845" s="67" t="str">
        <f>IFERROR(INDEX('Part Master'!$G$2:$G$1001,MATCH(A845,'Part Master'!$A$2:$A$1001,0)),"")</f>
        <v/>
      </c>
      <c r="K845" s="78" t="str">
        <f>IFERROR(INDEX('Part Master'!$H$2:$H$1001,MATCH(A845,'Part Master'!$A$2:$A$1001,0)),"")</f>
        <v/>
      </c>
      <c r="L845" s="84" t="str">
        <f t="shared" si="119"/>
        <v/>
      </c>
      <c r="M845" s="67" t="str">
        <f>IFERROR(INDEX('Part Master'!$I$2:$I$1001,MATCH(A845,'Part Master'!$A$2:$A$1001,0)),"")</f>
        <v/>
      </c>
      <c r="N845" s="67" t="str">
        <f>IFERROR(INDEX('Part Master'!$J$2:$J$1001,MATCH(A845,'Part Master'!$A$2:$A$1001,0)),"")</f>
        <v/>
      </c>
      <c r="O845" s="78" t="str">
        <f>IFERROR(INDEX('Part Master'!$K$2:$K$1001,MATCH(A845,'Part Master'!$A$2:$A$1001,0)),"")</f>
        <v/>
      </c>
      <c r="P845" s="84" t="str">
        <f t="shared" si="120"/>
        <v/>
      </c>
      <c r="Q845" s="78" t="str">
        <f>IFERROR(INDEX('Part Master'!$L$2:$L$1001,MATCH(A845,'Part Master'!$A$2:$A$1001,0)),"")</f>
        <v/>
      </c>
      <c r="R845" s="84" t="str">
        <f t="shared" si="121"/>
        <v/>
      </c>
      <c r="S845" s="84" t="str">
        <f t="shared" si="122"/>
        <v/>
      </c>
      <c r="T845" s="82" t="str">
        <f t="shared" si="123"/>
        <v/>
      </c>
      <c r="U845" s="82" t="str">
        <f t="shared" si="124"/>
        <v/>
      </c>
      <c r="V845" s="82" t="str">
        <f t="shared" si="125"/>
        <v/>
      </c>
    </row>
    <row r="846" spans="1:22" x14ac:dyDescent="0.3">
      <c r="A846" s="6"/>
      <c r="B846" s="43"/>
      <c r="C846" s="67" t="str">
        <f>IFERROR(INDEX('Part Master'!$B$2:$B$1001,MATCH(A846,'Part Master'!$A$2:$A$1001,0)),"")</f>
        <v/>
      </c>
      <c r="D846" s="80" t="str">
        <f t="shared" si="117"/>
        <v/>
      </c>
      <c r="E846" s="68" t="str">
        <f>IFERROR(INDEX('Part Master'!$C$2:$C$1001,MATCH(A846,'Part Master'!$A$2:$A$1001,0)),"")</f>
        <v/>
      </c>
      <c r="F846" s="67" t="str">
        <f>IFERROR(INDEX('Part Master'!$D$2:$D$1001,MATCH(A846,'Part Master'!$A$2:$A$1001,0)),"")</f>
        <v/>
      </c>
      <c r="G846" s="78" t="str">
        <f>IFERROR(INDEX('Part Master'!$E$2:$E$1001,MATCH(A846,'Part Master'!$A$2:$A$1001,0)),"")</f>
        <v/>
      </c>
      <c r="H846" s="81" t="str">
        <f t="shared" si="118"/>
        <v/>
      </c>
      <c r="I846" s="67" t="str">
        <f>IFERROR(INDEX('Part Master'!$F$2:$F$1001,MATCH(A846,'Part Master'!$A$2:$A$1001,0)),"")</f>
        <v/>
      </c>
      <c r="J846" s="67" t="str">
        <f>IFERROR(INDEX('Part Master'!$G$2:$G$1001,MATCH(A846,'Part Master'!$A$2:$A$1001,0)),"")</f>
        <v/>
      </c>
      <c r="K846" s="78" t="str">
        <f>IFERROR(INDEX('Part Master'!$H$2:$H$1001,MATCH(A846,'Part Master'!$A$2:$A$1001,0)),"")</f>
        <v/>
      </c>
      <c r="L846" s="81" t="str">
        <f t="shared" si="119"/>
        <v/>
      </c>
      <c r="M846" s="67" t="str">
        <f>IFERROR(INDEX('Part Master'!$I$2:$I$1001,MATCH(A846,'Part Master'!$A$2:$A$1001,0)),"")</f>
        <v/>
      </c>
      <c r="N846" s="67" t="str">
        <f>IFERROR(INDEX('Part Master'!$J$2:$J$1001,MATCH(A846,'Part Master'!$A$2:$A$1001,0)),"")</f>
        <v/>
      </c>
      <c r="O846" s="78" t="str">
        <f>IFERROR(INDEX('Part Master'!$K$2:$K$1001,MATCH(A846,'Part Master'!$A$2:$A$1001,0)),"")</f>
        <v/>
      </c>
      <c r="P846" s="81" t="str">
        <f t="shared" si="120"/>
        <v/>
      </c>
      <c r="Q846" s="78" t="str">
        <f>IFERROR(INDEX('Part Master'!$L$2:$L$1001,MATCH(A846,'Part Master'!$A$2:$A$1001,0)),"")</f>
        <v/>
      </c>
      <c r="R846" s="81" t="str">
        <f t="shared" si="121"/>
        <v/>
      </c>
      <c r="S846" s="81" t="str">
        <f t="shared" si="122"/>
        <v/>
      </c>
      <c r="T846" s="82" t="str">
        <f t="shared" si="123"/>
        <v/>
      </c>
      <c r="U846" s="82" t="str">
        <f t="shared" si="124"/>
        <v/>
      </c>
      <c r="V846" s="82" t="str">
        <f t="shared" si="125"/>
        <v/>
      </c>
    </row>
    <row r="847" spans="1:22" x14ac:dyDescent="0.3">
      <c r="A847" s="6"/>
      <c r="B847" s="43"/>
      <c r="C847" s="67" t="str">
        <f>IFERROR(INDEX('Part Master'!$B$2:$B$1001,MATCH(A847,'Part Master'!$A$2:$A$1001,0)),"")</f>
        <v/>
      </c>
      <c r="D847" s="83" t="str">
        <f t="shared" si="117"/>
        <v/>
      </c>
      <c r="E847" s="68" t="str">
        <f>IFERROR(INDEX('Part Master'!$C$2:$C$1001,MATCH(A847,'Part Master'!$A$2:$A$1001,0)),"")</f>
        <v/>
      </c>
      <c r="F847" s="67" t="str">
        <f>IFERROR(INDEX('Part Master'!$D$2:$D$1001,MATCH(A847,'Part Master'!$A$2:$A$1001,0)),"")</f>
        <v/>
      </c>
      <c r="G847" s="78" t="str">
        <f>IFERROR(INDEX('Part Master'!$E$2:$E$1001,MATCH(A847,'Part Master'!$A$2:$A$1001,0)),"")</f>
        <v/>
      </c>
      <c r="H847" s="84" t="str">
        <f t="shared" si="118"/>
        <v/>
      </c>
      <c r="I847" s="67" t="str">
        <f>IFERROR(INDEX('Part Master'!$F$2:$F$1001,MATCH(A847,'Part Master'!$A$2:$A$1001,0)),"")</f>
        <v/>
      </c>
      <c r="J847" s="67" t="str">
        <f>IFERROR(INDEX('Part Master'!$G$2:$G$1001,MATCH(A847,'Part Master'!$A$2:$A$1001,0)),"")</f>
        <v/>
      </c>
      <c r="K847" s="78" t="str">
        <f>IFERROR(INDEX('Part Master'!$H$2:$H$1001,MATCH(A847,'Part Master'!$A$2:$A$1001,0)),"")</f>
        <v/>
      </c>
      <c r="L847" s="84" t="str">
        <f t="shared" si="119"/>
        <v/>
      </c>
      <c r="M847" s="67" t="str">
        <f>IFERROR(INDEX('Part Master'!$I$2:$I$1001,MATCH(A847,'Part Master'!$A$2:$A$1001,0)),"")</f>
        <v/>
      </c>
      <c r="N847" s="67" t="str">
        <f>IFERROR(INDEX('Part Master'!$J$2:$J$1001,MATCH(A847,'Part Master'!$A$2:$A$1001,0)),"")</f>
        <v/>
      </c>
      <c r="O847" s="78" t="str">
        <f>IFERROR(INDEX('Part Master'!$K$2:$K$1001,MATCH(A847,'Part Master'!$A$2:$A$1001,0)),"")</f>
        <v/>
      </c>
      <c r="P847" s="84" t="str">
        <f t="shared" si="120"/>
        <v/>
      </c>
      <c r="Q847" s="78" t="str">
        <f>IFERROR(INDEX('Part Master'!$L$2:$L$1001,MATCH(A847,'Part Master'!$A$2:$A$1001,0)),"")</f>
        <v/>
      </c>
      <c r="R847" s="84" t="str">
        <f t="shared" si="121"/>
        <v/>
      </c>
      <c r="S847" s="84" t="str">
        <f t="shared" si="122"/>
        <v/>
      </c>
      <c r="T847" s="82" t="str">
        <f t="shared" si="123"/>
        <v/>
      </c>
      <c r="U847" s="82" t="str">
        <f t="shared" si="124"/>
        <v/>
      </c>
      <c r="V847" s="82" t="str">
        <f t="shared" si="125"/>
        <v/>
      </c>
    </row>
    <row r="848" spans="1:22" x14ac:dyDescent="0.3">
      <c r="A848" s="6"/>
      <c r="B848" s="43"/>
      <c r="C848" s="67" t="str">
        <f>IFERROR(INDEX('Part Master'!$B$2:$B$1001,MATCH(A848,'Part Master'!$A$2:$A$1001,0)),"")</f>
        <v/>
      </c>
      <c r="D848" s="80" t="str">
        <f t="shared" si="117"/>
        <v/>
      </c>
      <c r="E848" s="68" t="str">
        <f>IFERROR(INDEX('Part Master'!$C$2:$C$1001,MATCH(A848,'Part Master'!$A$2:$A$1001,0)),"")</f>
        <v/>
      </c>
      <c r="F848" s="67" t="str">
        <f>IFERROR(INDEX('Part Master'!$D$2:$D$1001,MATCH(A848,'Part Master'!$A$2:$A$1001,0)),"")</f>
        <v/>
      </c>
      <c r="G848" s="78" t="str">
        <f>IFERROR(INDEX('Part Master'!$E$2:$E$1001,MATCH(A848,'Part Master'!$A$2:$A$1001,0)),"")</f>
        <v/>
      </c>
      <c r="H848" s="81" t="str">
        <f t="shared" si="118"/>
        <v/>
      </c>
      <c r="I848" s="67" t="str">
        <f>IFERROR(INDEX('Part Master'!$F$2:$F$1001,MATCH(A848,'Part Master'!$A$2:$A$1001,0)),"")</f>
        <v/>
      </c>
      <c r="J848" s="67" t="str">
        <f>IFERROR(INDEX('Part Master'!$G$2:$G$1001,MATCH(A848,'Part Master'!$A$2:$A$1001,0)),"")</f>
        <v/>
      </c>
      <c r="K848" s="78" t="str">
        <f>IFERROR(INDEX('Part Master'!$H$2:$H$1001,MATCH(A848,'Part Master'!$A$2:$A$1001,0)),"")</f>
        <v/>
      </c>
      <c r="L848" s="81" t="str">
        <f t="shared" si="119"/>
        <v/>
      </c>
      <c r="M848" s="67" t="str">
        <f>IFERROR(INDEX('Part Master'!$I$2:$I$1001,MATCH(A848,'Part Master'!$A$2:$A$1001,0)),"")</f>
        <v/>
      </c>
      <c r="N848" s="67" t="str">
        <f>IFERROR(INDEX('Part Master'!$J$2:$J$1001,MATCH(A848,'Part Master'!$A$2:$A$1001,0)),"")</f>
        <v/>
      </c>
      <c r="O848" s="78" t="str">
        <f>IFERROR(INDEX('Part Master'!$K$2:$K$1001,MATCH(A848,'Part Master'!$A$2:$A$1001,0)),"")</f>
        <v/>
      </c>
      <c r="P848" s="81" t="str">
        <f t="shared" si="120"/>
        <v/>
      </c>
      <c r="Q848" s="78" t="str">
        <f>IFERROR(INDEX('Part Master'!$L$2:$L$1001,MATCH(A848,'Part Master'!$A$2:$A$1001,0)),"")</f>
        <v/>
      </c>
      <c r="R848" s="81" t="str">
        <f t="shared" si="121"/>
        <v/>
      </c>
      <c r="S848" s="81" t="str">
        <f t="shared" si="122"/>
        <v/>
      </c>
      <c r="T848" s="82" t="str">
        <f t="shared" si="123"/>
        <v/>
      </c>
      <c r="U848" s="82" t="str">
        <f t="shared" si="124"/>
        <v/>
      </c>
      <c r="V848" s="82" t="str">
        <f t="shared" si="125"/>
        <v/>
      </c>
    </row>
    <row r="849" spans="1:22" x14ac:dyDescent="0.3">
      <c r="A849" s="6"/>
      <c r="B849" s="43"/>
      <c r="C849" s="67" t="str">
        <f>IFERROR(INDEX('Part Master'!$B$2:$B$1001,MATCH(A849,'Part Master'!$A$2:$A$1001,0)),"")</f>
        <v/>
      </c>
      <c r="D849" s="83" t="str">
        <f t="shared" si="117"/>
        <v/>
      </c>
      <c r="E849" s="68" t="str">
        <f>IFERROR(INDEX('Part Master'!$C$2:$C$1001,MATCH(A849,'Part Master'!$A$2:$A$1001,0)),"")</f>
        <v/>
      </c>
      <c r="F849" s="67" t="str">
        <f>IFERROR(INDEX('Part Master'!$D$2:$D$1001,MATCH(A849,'Part Master'!$A$2:$A$1001,0)),"")</f>
        <v/>
      </c>
      <c r="G849" s="78" t="str">
        <f>IFERROR(INDEX('Part Master'!$E$2:$E$1001,MATCH(A849,'Part Master'!$A$2:$A$1001,0)),"")</f>
        <v/>
      </c>
      <c r="H849" s="84" t="str">
        <f t="shared" si="118"/>
        <v/>
      </c>
      <c r="I849" s="67" t="str">
        <f>IFERROR(INDEX('Part Master'!$F$2:$F$1001,MATCH(A849,'Part Master'!$A$2:$A$1001,0)),"")</f>
        <v/>
      </c>
      <c r="J849" s="67" t="str">
        <f>IFERROR(INDEX('Part Master'!$G$2:$G$1001,MATCH(A849,'Part Master'!$A$2:$A$1001,0)),"")</f>
        <v/>
      </c>
      <c r="K849" s="78" t="str">
        <f>IFERROR(INDEX('Part Master'!$H$2:$H$1001,MATCH(A849,'Part Master'!$A$2:$A$1001,0)),"")</f>
        <v/>
      </c>
      <c r="L849" s="84" t="str">
        <f t="shared" si="119"/>
        <v/>
      </c>
      <c r="M849" s="67" t="str">
        <f>IFERROR(INDEX('Part Master'!$I$2:$I$1001,MATCH(A849,'Part Master'!$A$2:$A$1001,0)),"")</f>
        <v/>
      </c>
      <c r="N849" s="67" t="str">
        <f>IFERROR(INDEX('Part Master'!$J$2:$J$1001,MATCH(A849,'Part Master'!$A$2:$A$1001,0)),"")</f>
        <v/>
      </c>
      <c r="O849" s="78" t="str">
        <f>IFERROR(INDEX('Part Master'!$K$2:$K$1001,MATCH(A849,'Part Master'!$A$2:$A$1001,0)),"")</f>
        <v/>
      </c>
      <c r="P849" s="84" t="str">
        <f t="shared" si="120"/>
        <v/>
      </c>
      <c r="Q849" s="78" t="str">
        <f>IFERROR(INDEX('Part Master'!$L$2:$L$1001,MATCH(A849,'Part Master'!$A$2:$A$1001,0)),"")</f>
        <v/>
      </c>
      <c r="R849" s="84" t="str">
        <f t="shared" si="121"/>
        <v/>
      </c>
      <c r="S849" s="84" t="str">
        <f t="shared" si="122"/>
        <v/>
      </c>
      <c r="T849" s="82" t="str">
        <f t="shared" si="123"/>
        <v/>
      </c>
      <c r="U849" s="82" t="str">
        <f t="shared" si="124"/>
        <v/>
      </c>
      <c r="V849" s="82" t="str">
        <f t="shared" si="125"/>
        <v/>
      </c>
    </row>
    <row r="850" spans="1:22" x14ac:dyDescent="0.3">
      <c r="A850" s="6"/>
      <c r="B850" s="43"/>
      <c r="C850" s="67" t="str">
        <f>IFERROR(INDEX('Part Master'!$B$2:$B$1001,MATCH(A850,'Part Master'!$A$2:$A$1001,0)),"")</f>
        <v/>
      </c>
      <c r="D850" s="80" t="str">
        <f t="shared" si="117"/>
        <v/>
      </c>
      <c r="E850" s="68" t="str">
        <f>IFERROR(INDEX('Part Master'!$C$2:$C$1001,MATCH(A850,'Part Master'!$A$2:$A$1001,0)),"")</f>
        <v/>
      </c>
      <c r="F850" s="67" t="str">
        <f>IFERROR(INDEX('Part Master'!$D$2:$D$1001,MATCH(A850,'Part Master'!$A$2:$A$1001,0)),"")</f>
        <v/>
      </c>
      <c r="G850" s="78" t="str">
        <f>IFERROR(INDEX('Part Master'!$E$2:$E$1001,MATCH(A850,'Part Master'!$A$2:$A$1001,0)),"")</f>
        <v/>
      </c>
      <c r="H850" s="81" t="str">
        <f t="shared" si="118"/>
        <v/>
      </c>
      <c r="I850" s="67" t="str">
        <f>IFERROR(INDEX('Part Master'!$F$2:$F$1001,MATCH(A850,'Part Master'!$A$2:$A$1001,0)),"")</f>
        <v/>
      </c>
      <c r="J850" s="67" t="str">
        <f>IFERROR(INDEX('Part Master'!$G$2:$G$1001,MATCH(A850,'Part Master'!$A$2:$A$1001,0)),"")</f>
        <v/>
      </c>
      <c r="K850" s="78" t="str">
        <f>IFERROR(INDEX('Part Master'!$H$2:$H$1001,MATCH(A850,'Part Master'!$A$2:$A$1001,0)),"")</f>
        <v/>
      </c>
      <c r="L850" s="81" t="str">
        <f t="shared" si="119"/>
        <v/>
      </c>
      <c r="M850" s="67" t="str">
        <f>IFERROR(INDEX('Part Master'!$I$2:$I$1001,MATCH(A850,'Part Master'!$A$2:$A$1001,0)),"")</f>
        <v/>
      </c>
      <c r="N850" s="67" t="str">
        <f>IFERROR(INDEX('Part Master'!$J$2:$J$1001,MATCH(A850,'Part Master'!$A$2:$A$1001,0)),"")</f>
        <v/>
      </c>
      <c r="O850" s="78" t="str">
        <f>IFERROR(INDEX('Part Master'!$K$2:$K$1001,MATCH(A850,'Part Master'!$A$2:$A$1001,0)),"")</f>
        <v/>
      </c>
      <c r="P850" s="81" t="str">
        <f t="shared" si="120"/>
        <v/>
      </c>
      <c r="Q850" s="78" t="str">
        <f>IFERROR(INDEX('Part Master'!$L$2:$L$1001,MATCH(A850,'Part Master'!$A$2:$A$1001,0)),"")</f>
        <v/>
      </c>
      <c r="R850" s="81" t="str">
        <f t="shared" si="121"/>
        <v/>
      </c>
      <c r="S850" s="81" t="str">
        <f t="shared" si="122"/>
        <v/>
      </c>
      <c r="T850" s="82" t="str">
        <f t="shared" si="123"/>
        <v/>
      </c>
      <c r="U850" s="82" t="str">
        <f t="shared" si="124"/>
        <v/>
      </c>
      <c r="V850" s="82" t="str">
        <f t="shared" si="125"/>
        <v/>
      </c>
    </row>
    <row r="851" spans="1:22" x14ac:dyDescent="0.3">
      <c r="A851" s="6"/>
      <c r="B851" s="43"/>
      <c r="C851" s="67" t="str">
        <f>IFERROR(INDEX('Part Master'!$B$2:$B$1001,MATCH(A851,'Part Master'!$A$2:$A$1001,0)),"")</f>
        <v/>
      </c>
      <c r="D851" s="83" t="str">
        <f t="shared" si="117"/>
        <v/>
      </c>
      <c r="E851" s="68" t="str">
        <f>IFERROR(INDEX('Part Master'!$C$2:$C$1001,MATCH(A851,'Part Master'!$A$2:$A$1001,0)),"")</f>
        <v/>
      </c>
      <c r="F851" s="67" t="str">
        <f>IFERROR(INDEX('Part Master'!$D$2:$D$1001,MATCH(A851,'Part Master'!$A$2:$A$1001,0)),"")</f>
        <v/>
      </c>
      <c r="G851" s="78" t="str">
        <f>IFERROR(INDEX('Part Master'!$E$2:$E$1001,MATCH(A851,'Part Master'!$A$2:$A$1001,0)),"")</f>
        <v/>
      </c>
      <c r="H851" s="84" t="str">
        <f t="shared" si="118"/>
        <v/>
      </c>
      <c r="I851" s="67" t="str">
        <f>IFERROR(INDEX('Part Master'!$F$2:$F$1001,MATCH(A851,'Part Master'!$A$2:$A$1001,0)),"")</f>
        <v/>
      </c>
      <c r="J851" s="67" t="str">
        <f>IFERROR(INDEX('Part Master'!$G$2:$G$1001,MATCH(A851,'Part Master'!$A$2:$A$1001,0)),"")</f>
        <v/>
      </c>
      <c r="K851" s="78" t="str">
        <f>IFERROR(INDEX('Part Master'!$H$2:$H$1001,MATCH(A851,'Part Master'!$A$2:$A$1001,0)),"")</f>
        <v/>
      </c>
      <c r="L851" s="84" t="str">
        <f t="shared" si="119"/>
        <v/>
      </c>
      <c r="M851" s="67" t="str">
        <f>IFERROR(INDEX('Part Master'!$I$2:$I$1001,MATCH(A851,'Part Master'!$A$2:$A$1001,0)),"")</f>
        <v/>
      </c>
      <c r="N851" s="67" t="str">
        <f>IFERROR(INDEX('Part Master'!$J$2:$J$1001,MATCH(A851,'Part Master'!$A$2:$A$1001,0)),"")</f>
        <v/>
      </c>
      <c r="O851" s="78" t="str">
        <f>IFERROR(INDEX('Part Master'!$K$2:$K$1001,MATCH(A851,'Part Master'!$A$2:$A$1001,0)),"")</f>
        <v/>
      </c>
      <c r="P851" s="84" t="str">
        <f t="shared" si="120"/>
        <v/>
      </c>
      <c r="Q851" s="78" t="str">
        <f>IFERROR(INDEX('Part Master'!$L$2:$L$1001,MATCH(A851,'Part Master'!$A$2:$A$1001,0)),"")</f>
        <v/>
      </c>
      <c r="R851" s="84" t="str">
        <f t="shared" si="121"/>
        <v/>
      </c>
      <c r="S851" s="84" t="str">
        <f t="shared" si="122"/>
        <v/>
      </c>
      <c r="T851" s="82" t="str">
        <f t="shared" si="123"/>
        <v/>
      </c>
      <c r="U851" s="82" t="str">
        <f t="shared" si="124"/>
        <v/>
      </c>
      <c r="V851" s="82" t="str">
        <f t="shared" si="125"/>
        <v/>
      </c>
    </row>
    <row r="852" spans="1:22" x14ac:dyDescent="0.3">
      <c r="A852" s="6"/>
      <c r="B852" s="43"/>
      <c r="C852" s="67" t="str">
        <f>IFERROR(INDEX('Part Master'!$B$2:$B$1001,MATCH(A852,'Part Master'!$A$2:$A$1001,0)),"")</f>
        <v/>
      </c>
      <c r="D852" s="80" t="str">
        <f t="shared" si="117"/>
        <v/>
      </c>
      <c r="E852" s="68" t="str">
        <f>IFERROR(INDEX('Part Master'!$C$2:$C$1001,MATCH(A852,'Part Master'!$A$2:$A$1001,0)),"")</f>
        <v/>
      </c>
      <c r="F852" s="67" t="str">
        <f>IFERROR(INDEX('Part Master'!$D$2:$D$1001,MATCH(A852,'Part Master'!$A$2:$A$1001,0)),"")</f>
        <v/>
      </c>
      <c r="G852" s="78" t="str">
        <f>IFERROR(INDEX('Part Master'!$E$2:$E$1001,MATCH(A852,'Part Master'!$A$2:$A$1001,0)),"")</f>
        <v/>
      </c>
      <c r="H852" s="81" t="str">
        <f t="shared" si="118"/>
        <v/>
      </c>
      <c r="I852" s="67" t="str">
        <f>IFERROR(INDEX('Part Master'!$F$2:$F$1001,MATCH(A852,'Part Master'!$A$2:$A$1001,0)),"")</f>
        <v/>
      </c>
      <c r="J852" s="67" t="str">
        <f>IFERROR(INDEX('Part Master'!$G$2:$G$1001,MATCH(A852,'Part Master'!$A$2:$A$1001,0)),"")</f>
        <v/>
      </c>
      <c r="K852" s="78" t="str">
        <f>IFERROR(INDEX('Part Master'!$H$2:$H$1001,MATCH(A852,'Part Master'!$A$2:$A$1001,0)),"")</f>
        <v/>
      </c>
      <c r="L852" s="81" t="str">
        <f t="shared" si="119"/>
        <v/>
      </c>
      <c r="M852" s="67" t="str">
        <f>IFERROR(INDEX('Part Master'!$I$2:$I$1001,MATCH(A852,'Part Master'!$A$2:$A$1001,0)),"")</f>
        <v/>
      </c>
      <c r="N852" s="67" t="str">
        <f>IFERROR(INDEX('Part Master'!$J$2:$J$1001,MATCH(A852,'Part Master'!$A$2:$A$1001,0)),"")</f>
        <v/>
      </c>
      <c r="O852" s="78" t="str">
        <f>IFERROR(INDEX('Part Master'!$K$2:$K$1001,MATCH(A852,'Part Master'!$A$2:$A$1001,0)),"")</f>
        <v/>
      </c>
      <c r="P852" s="81" t="str">
        <f t="shared" si="120"/>
        <v/>
      </c>
      <c r="Q852" s="78" t="str">
        <f>IFERROR(INDEX('Part Master'!$L$2:$L$1001,MATCH(A852,'Part Master'!$A$2:$A$1001,0)),"")</f>
        <v/>
      </c>
      <c r="R852" s="81" t="str">
        <f t="shared" si="121"/>
        <v/>
      </c>
      <c r="S852" s="81" t="str">
        <f t="shared" si="122"/>
        <v/>
      </c>
      <c r="T852" s="82" t="str">
        <f t="shared" si="123"/>
        <v/>
      </c>
      <c r="U852" s="82" t="str">
        <f t="shared" si="124"/>
        <v/>
      </c>
      <c r="V852" s="82" t="str">
        <f t="shared" si="125"/>
        <v/>
      </c>
    </row>
    <row r="853" spans="1:22" x14ac:dyDescent="0.3">
      <c r="A853" s="6"/>
      <c r="B853" s="43"/>
      <c r="C853" s="67" t="str">
        <f>IFERROR(INDEX('Part Master'!$B$2:$B$1001,MATCH(A853,'Part Master'!$A$2:$A$1001,0)),"")</f>
        <v/>
      </c>
      <c r="D853" s="83" t="str">
        <f t="shared" si="117"/>
        <v/>
      </c>
      <c r="E853" s="68" t="str">
        <f>IFERROR(INDEX('Part Master'!$C$2:$C$1001,MATCH(A853,'Part Master'!$A$2:$A$1001,0)),"")</f>
        <v/>
      </c>
      <c r="F853" s="67" t="str">
        <f>IFERROR(INDEX('Part Master'!$D$2:$D$1001,MATCH(A853,'Part Master'!$A$2:$A$1001,0)),"")</f>
        <v/>
      </c>
      <c r="G853" s="78" t="str">
        <f>IFERROR(INDEX('Part Master'!$E$2:$E$1001,MATCH(A853,'Part Master'!$A$2:$A$1001,0)),"")</f>
        <v/>
      </c>
      <c r="H853" s="84" t="str">
        <f t="shared" si="118"/>
        <v/>
      </c>
      <c r="I853" s="67" t="str">
        <f>IFERROR(INDEX('Part Master'!$F$2:$F$1001,MATCH(A853,'Part Master'!$A$2:$A$1001,0)),"")</f>
        <v/>
      </c>
      <c r="J853" s="67" t="str">
        <f>IFERROR(INDEX('Part Master'!$G$2:$G$1001,MATCH(A853,'Part Master'!$A$2:$A$1001,0)),"")</f>
        <v/>
      </c>
      <c r="K853" s="78" t="str">
        <f>IFERROR(INDEX('Part Master'!$H$2:$H$1001,MATCH(A853,'Part Master'!$A$2:$A$1001,0)),"")</f>
        <v/>
      </c>
      <c r="L853" s="84" t="str">
        <f t="shared" si="119"/>
        <v/>
      </c>
      <c r="M853" s="67" t="str">
        <f>IFERROR(INDEX('Part Master'!$I$2:$I$1001,MATCH(A853,'Part Master'!$A$2:$A$1001,0)),"")</f>
        <v/>
      </c>
      <c r="N853" s="67" t="str">
        <f>IFERROR(INDEX('Part Master'!$J$2:$J$1001,MATCH(A853,'Part Master'!$A$2:$A$1001,0)),"")</f>
        <v/>
      </c>
      <c r="O853" s="78" t="str">
        <f>IFERROR(INDEX('Part Master'!$K$2:$K$1001,MATCH(A853,'Part Master'!$A$2:$A$1001,0)),"")</f>
        <v/>
      </c>
      <c r="P853" s="84" t="str">
        <f t="shared" si="120"/>
        <v/>
      </c>
      <c r="Q853" s="78" t="str">
        <f>IFERROR(INDEX('Part Master'!$L$2:$L$1001,MATCH(A853,'Part Master'!$A$2:$A$1001,0)),"")</f>
        <v/>
      </c>
      <c r="R853" s="84" t="str">
        <f t="shared" si="121"/>
        <v/>
      </c>
      <c r="S853" s="84" t="str">
        <f t="shared" si="122"/>
        <v/>
      </c>
      <c r="T853" s="82" t="str">
        <f t="shared" si="123"/>
        <v/>
      </c>
      <c r="U853" s="82" t="str">
        <f t="shared" si="124"/>
        <v/>
      </c>
      <c r="V853" s="82" t="str">
        <f t="shared" si="125"/>
        <v/>
      </c>
    </row>
    <row r="854" spans="1:22" x14ac:dyDescent="0.3">
      <c r="A854" s="6"/>
      <c r="B854" s="43"/>
      <c r="C854" s="67" t="str">
        <f>IFERROR(INDEX('Part Master'!$B$2:$B$1001,MATCH(A854,'Part Master'!$A$2:$A$1001,0)),"")</f>
        <v/>
      </c>
      <c r="D854" s="80" t="str">
        <f t="shared" si="117"/>
        <v/>
      </c>
      <c r="E854" s="68" t="str">
        <f>IFERROR(INDEX('Part Master'!$C$2:$C$1001,MATCH(A854,'Part Master'!$A$2:$A$1001,0)),"")</f>
        <v/>
      </c>
      <c r="F854" s="67" t="str">
        <f>IFERROR(INDEX('Part Master'!$D$2:$D$1001,MATCH(A854,'Part Master'!$A$2:$A$1001,0)),"")</f>
        <v/>
      </c>
      <c r="G854" s="78" t="str">
        <f>IFERROR(INDEX('Part Master'!$E$2:$E$1001,MATCH(A854,'Part Master'!$A$2:$A$1001,0)),"")</f>
        <v/>
      </c>
      <c r="H854" s="81" t="str">
        <f t="shared" si="118"/>
        <v/>
      </c>
      <c r="I854" s="67" t="str">
        <f>IFERROR(INDEX('Part Master'!$F$2:$F$1001,MATCH(A854,'Part Master'!$A$2:$A$1001,0)),"")</f>
        <v/>
      </c>
      <c r="J854" s="67" t="str">
        <f>IFERROR(INDEX('Part Master'!$G$2:$G$1001,MATCH(A854,'Part Master'!$A$2:$A$1001,0)),"")</f>
        <v/>
      </c>
      <c r="K854" s="78" t="str">
        <f>IFERROR(INDEX('Part Master'!$H$2:$H$1001,MATCH(A854,'Part Master'!$A$2:$A$1001,0)),"")</f>
        <v/>
      </c>
      <c r="L854" s="81" t="str">
        <f t="shared" si="119"/>
        <v/>
      </c>
      <c r="M854" s="67" t="str">
        <f>IFERROR(INDEX('Part Master'!$I$2:$I$1001,MATCH(A854,'Part Master'!$A$2:$A$1001,0)),"")</f>
        <v/>
      </c>
      <c r="N854" s="67" t="str">
        <f>IFERROR(INDEX('Part Master'!$J$2:$J$1001,MATCH(A854,'Part Master'!$A$2:$A$1001,0)),"")</f>
        <v/>
      </c>
      <c r="O854" s="78" t="str">
        <f>IFERROR(INDEX('Part Master'!$K$2:$K$1001,MATCH(A854,'Part Master'!$A$2:$A$1001,0)),"")</f>
        <v/>
      </c>
      <c r="P854" s="81" t="str">
        <f t="shared" si="120"/>
        <v/>
      </c>
      <c r="Q854" s="78" t="str">
        <f>IFERROR(INDEX('Part Master'!$L$2:$L$1001,MATCH(A854,'Part Master'!$A$2:$A$1001,0)),"")</f>
        <v/>
      </c>
      <c r="R854" s="81" t="str">
        <f t="shared" si="121"/>
        <v/>
      </c>
      <c r="S854" s="81" t="str">
        <f t="shared" si="122"/>
        <v/>
      </c>
      <c r="T854" s="82" t="str">
        <f t="shared" si="123"/>
        <v/>
      </c>
      <c r="U854" s="82" t="str">
        <f t="shared" si="124"/>
        <v/>
      </c>
      <c r="V854" s="82" t="str">
        <f t="shared" si="125"/>
        <v/>
      </c>
    </row>
    <row r="855" spans="1:22" x14ac:dyDescent="0.3">
      <c r="A855" s="6"/>
      <c r="B855" s="43"/>
      <c r="C855" s="67" t="str">
        <f>IFERROR(INDEX('Part Master'!$B$2:$B$1001,MATCH(A855,'Part Master'!$A$2:$A$1001,0)),"")</f>
        <v/>
      </c>
      <c r="D855" s="83" t="str">
        <f t="shared" si="117"/>
        <v/>
      </c>
      <c r="E855" s="68" t="str">
        <f>IFERROR(INDEX('Part Master'!$C$2:$C$1001,MATCH(A855,'Part Master'!$A$2:$A$1001,0)),"")</f>
        <v/>
      </c>
      <c r="F855" s="67" t="str">
        <f>IFERROR(INDEX('Part Master'!$D$2:$D$1001,MATCH(A855,'Part Master'!$A$2:$A$1001,0)),"")</f>
        <v/>
      </c>
      <c r="G855" s="78" t="str">
        <f>IFERROR(INDEX('Part Master'!$E$2:$E$1001,MATCH(A855,'Part Master'!$A$2:$A$1001,0)),"")</f>
        <v/>
      </c>
      <c r="H855" s="84" t="str">
        <f t="shared" si="118"/>
        <v/>
      </c>
      <c r="I855" s="67" t="str">
        <f>IFERROR(INDEX('Part Master'!$F$2:$F$1001,MATCH(A855,'Part Master'!$A$2:$A$1001,0)),"")</f>
        <v/>
      </c>
      <c r="J855" s="67" t="str">
        <f>IFERROR(INDEX('Part Master'!$G$2:$G$1001,MATCH(A855,'Part Master'!$A$2:$A$1001,0)),"")</f>
        <v/>
      </c>
      <c r="K855" s="78" t="str">
        <f>IFERROR(INDEX('Part Master'!$H$2:$H$1001,MATCH(A855,'Part Master'!$A$2:$A$1001,0)),"")</f>
        <v/>
      </c>
      <c r="L855" s="84" t="str">
        <f t="shared" si="119"/>
        <v/>
      </c>
      <c r="M855" s="67" t="str">
        <f>IFERROR(INDEX('Part Master'!$I$2:$I$1001,MATCH(A855,'Part Master'!$A$2:$A$1001,0)),"")</f>
        <v/>
      </c>
      <c r="N855" s="67" t="str">
        <f>IFERROR(INDEX('Part Master'!$J$2:$J$1001,MATCH(A855,'Part Master'!$A$2:$A$1001,0)),"")</f>
        <v/>
      </c>
      <c r="O855" s="78" t="str">
        <f>IFERROR(INDEX('Part Master'!$K$2:$K$1001,MATCH(A855,'Part Master'!$A$2:$A$1001,0)),"")</f>
        <v/>
      </c>
      <c r="P855" s="84" t="str">
        <f t="shared" si="120"/>
        <v/>
      </c>
      <c r="Q855" s="78" t="str">
        <f>IFERROR(INDEX('Part Master'!$L$2:$L$1001,MATCH(A855,'Part Master'!$A$2:$A$1001,0)),"")</f>
        <v/>
      </c>
      <c r="R855" s="84" t="str">
        <f t="shared" si="121"/>
        <v/>
      </c>
      <c r="S855" s="84" t="str">
        <f t="shared" si="122"/>
        <v/>
      </c>
      <c r="T855" s="82" t="str">
        <f t="shared" si="123"/>
        <v/>
      </c>
      <c r="U855" s="82" t="str">
        <f t="shared" si="124"/>
        <v/>
      </c>
      <c r="V855" s="82" t="str">
        <f t="shared" si="125"/>
        <v/>
      </c>
    </row>
    <row r="856" spans="1:22" x14ac:dyDescent="0.3">
      <c r="A856" s="6"/>
      <c r="B856" s="43"/>
      <c r="C856" s="67" t="str">
        <f>IFERROR(INDEX('Part Master'!$B$2:$B$1001,MATCH(A856,'Part Master'!$A$2:$A$1001,0)),"")</f>
        <v/>
      </c>
      <c r="D856" s="80" t="str">
        <f t="shared" si="117"/>
        <v/>
      </c>
      <c r="E856" s="68" t="str">
        <f>IFERROR(INDEX('Part Master'!$C$2:$C$1001,MATCH(A856,'Part Master'!$A$2:$A$1001,0)),"")</f>
        <v/>
      </c>
      <c r="F856" s="67" t="str">
        <f>IFERROR(INDEX('Part Master'!$D$2:$D$1001,MATCH(A856,'Part Master'!$A$2:$A$1001,0)),"")</f>
        <v/>
      </c>
      <c r="G856" s="78" t="str">
        <f>IFERROR(INDEX('Part Master'!$E$2:$E$1001,MATCH(A856,'Part Master'!$A$2:$A$1001,0)),"")</f>
        <v/>
      </c>
      <c r="H856" s="81" t="str">
        <f t="shared" si="118"/>
        <v/>
      </c>
      <c r="I856" s="67" t="str">
        <f>IFERROR(INDEX('Part Master'!$F$2:$F$1001,MATCH(A856,'Part Master'!$A$2:$A$1001,0)),"")</f>
        <v/>
      </c>
      <c r="J856" s="67" t="str">
        <f>IFERROR(INDEX('Part Master'!$G$2:$G$1001,MATCH(A856,'Part Master'!$A$2:$A$1001,0)),"")</f>
        <v/>
      </c>
      <c r="K856" s="78" t="str">
        <f>IFERROR(INDEX('Part Master'!$H$2:$H$1001,MATCH(A856,'Part Master'!$A$2:$A$1001,0)),"")</f>
        <v/>
      </c>
      <c r="L856" s="81" t="str">
        <f t="shared" si="119"/>
        <v/>
      </c>
      <c r="M856" s="67" t="str">
        <f>IFERROR(INDEX('Part Master'!$I$2:$I$1001,MATCH(A856,'Part Master'!$A$2:$A$1001,0)),"")</f>
        <v/>
      </c>
      <c r="N856" s="67" t="str">
        <f>IFERROR(INDEX('Part Master'!$J$2:$J$1001,MATCH(A856,'Part Master'!$A$2:$A$1001,0)),"")</f>
        <v/>
      </c>
      <c r="O856" s="78" t="str">
        <f>IFERROR(INDEX('Part Master'!$K$2:$K$1001,MATCH(A856,'Part Master'!$A$2:$A$1001,0)),"")</f>
        <v/>
      </c>
      <c r="P856" s="81" t="str">
        <f t="shared" si="120"/>
        <v/>
      </c>
      <c r="Q856" s="78" t="str">
        <f>IFERROR(INDEX('Part Master'!$L$2:$L$1001,MATCH(A856,'Part Master'!$A$2:$A$1001,0)),"")</f>
        <v/>
      </c>
      <c r="R856" s="81" t="str">
        <f t="shared" si="121"/>
        <v/>
      </c>
      <c r="S856" s="81" t="str">
        <f t="shared" si="122"/>
        <v/>
      </c>
      <c r="T856" s="82" t="str">
        <f t="shared" si="123"/>
        <v/>
      </c>
      <c r="U856" s="82" t="str">
        <f t="shared" si="124"/>
        <v/>
      </c>
      <c r="V856" s="82" t="str">
        <f t="shared" si="125"/>
        <v/>
      </c>
    </row>
    <row r="857" spans="1:22" x14ac:dyDescent="0.3">
      <c r="A857" s="6"/>
      <c r="B857" s="43"/>
      <c r="C857" s="67" t="str">
        <f>IFERROR(INDEX('Part Master'!$B$2:$B$1001,MATCH(A857,'Part Master'!$A$2:$A$1001,0)),"")</f>
        <v/>
      </c>
      <c r="D857" s="83" t="str">
        <f t="shared" si="117"/>
        <v/>
      </c>
      <c r="E857" s="68" t="str">
        <f>IFERROR(INDEX('Part Master'!$C$2:$C$1001,MATCH(A857,'Part Master'!$A$2:$A$1001,0)),"")</f>
        <v/>
      </c>
      <c r="F857" s="67" t="str">
        <f>IFERROR(INDEX('Part Master'!$D$2:$D$1001,MATCH(A857,'Part Master'!$A$2:$A$1001,0)),"")</f>
        <v/>
      </c>
      <c r="G857" s="78" t="str">
        <f>IFERROR(INDEX('Part Master'!$E$2:$E$1001,MATCH(A857,'Part Master'!$A$2:$A$1001,0)),"")</f>
        <v/>
      </c>
      <c r="H857" s="84" t="str">
        <f t="shared" si="118"/>
        <v/>
      </c>
      <c r="I857" s="67" t="str">
        <f>IFERROR(INDEX('Part Master'!$F$2:$F$1001,MATCH(A857,'Part Master'!$A$2:$A$1001,0)),"")</f>
        <v/>
      </c>
      <c r="J857" s="67" t="str">
        <f>IFERROR(INDEX('Part Master'!$G$2:$G$1001,MATCH(A857,'Part Master'!$A$2:$A$1001,0)),"")</f>
        <v/>
      </c>
      <c r="K857" s="78" t="str">
        <f>IFERROR(INDEX('Part Master'!$H$2:$H$1001,MATCH(A857,'Part Master'!$A$2:$A$1001,0)),"")</f>
        <v/>
      </c>
      <c r="L857" s="84" t="str">
        <f t="shared" si="119"/>
        <v/>
      </c>
      <c r="M857" s="67" t="str">
        <f>IFERROR(INDEX('Part Master'!$I$2:$I$1001,MATCH(A857,'Part Master'!$A$2:$A$1001,0)),"")</f>
        <v/>
      </c>
      <c r="N857" s="67" t="str">
        <f>IFERROR(INDEX('Part Master'!$J$2:$J$1001,MATCH(A857,'Part Master'!$A$2:$A$1001,0)),"")</f>
        <v/>
      </c>
      <c r="O857" s="78" t="str">
        <f>IFERROR(INDEX('Part Master'!$K$2:$K$1001,MATCH(A857,'Part Master'!$A$2:$A$1001,0)),"")</f>
        <v/>
      </c>
      <c r="P857" s="84" t="str">
        <f t="shared" si="120"/>
        <v/>
      </c>
      <c r="Q857" s="78" t="str">
        <f>IFERROR(INDEX('Part Master'!$L$2:$L$1001,MATCH(A857,'Part Master'!$A$2:$A$1001,0)),"")</f>
        <v/>
      </c>
      <c r="R857" s="84" t="str">
        <f t="shared" si="121"/>
        <v/>
      </c>
      <c r="S857" s="84" t="str">
        <f t="shared" si="122"/>
        <v/>
      </c>
      <c r="T857" s="82" t="str">
        <f t="shared" si="123"/>
        <v/>
      </c>
      <c r="U857" s="82" t="str">
        <f t="shared" si="124"/>
        <v/>
      </c>
      <c r="V857" s="82" t="str">
        <f t="shared" si="125"/>
        <v/>
      </c>
    </row>
    <row r="858" spans="1:22" x14ac:dyDescent="0.3">
      <c r="A858" s="6"/>
      <c r="B858" s="43"/>
      <c r="C858" s="67" t="str">
        <f>IFERROR(INDEX('Part Master'!$B$2:$B$1001,MATCH(A858,'Part Master'!$A$2:$A$1001,0)),"")</f>
        <v/>
      </c>
      <c r="D858" s="80" t="str">
        <f t="shared" si="117"/>
        <v/>
      </c>
      <c r="E858" s="68" t="str">
        <f>IFERROR(INDEX('Part Master'!$C$2:$C$1001,MATCH(A858,'Part Master'!$A$2:$A$1001,0)),"")</f>
        <v/>
      </c>
      <c r="F858" s="67" t="str">
        <f>IFERROR(INDEX('Part Master'!$D$2:$D$1001,MATCH(A858,'Part Master'!$A$2:$A$1001,0)),"")</f>
        <v/>
      </c>
      <c r="G858" s="78" t="str">
        <f>IFERROR(INDEX('Part Master'!$E$2:$E$1001,MATCH(A858,'Part Master'!$A$2:$A$1001,0)),"")</f>
        <v/>
      </c>
      <c r="H858" s="81" t="str">
        <f t="shared" si="118"/>
        <v/>
      </c>
      <c r="I858" s="67" t="str">
        <f>IFERROR(INDEX('Part Master'!$F$2:$F$1001,MATCH(A858,'Part Master'!$A$2:$A$1001,0)),"")</f>
        <v/>
      </c>
      <c r="J858" s="67" t="str">
        <f>IFERROR(INDEX('Part Master'!$G$2:$G$1001,MATCH(A858,'Part Master'!$A$2:$A$1001,0)),"")</f>
        <v/>
      </c>
      <c r="K858" s="78" t="str">
        <f>IFERROR(INDEX('Part Master'!$H$2:$H$1001,MATCH(A858,'Part Master'!$A$2:$A$1001,0)),"")</f>
        <v/>
      </c>
      <c r="L858" s="81" t="str">
        <f t="shared" si="119"/>
        <v/>
      </c>
      <c r="M858" s="67" t="str">
        <f>IFERROR(INDEX('Part Master'!$I$2:$I$1001,MATCH(A858,'Part Master'!$A$2:$A$1001,0)),"")</f>
        <v/>
      </c>
      <c r="N858" s="67" t="str">
        <f>IFERROR(INDEX('Part Master'!$J$2:$J$1001,MATCH(A858,'Part Master'!$A$2:$A$1001,0)),"")</f>
        <v/>
      </c>
      <c r="O858" s="78" t="str">
        <f>IFERROR(INDEX('Part Master'!$K$2:$K$1001,MATCH(A858,'Part Master'!$A$2:$A$1001,0)),"")</f>
        <v/>
      </c>
      <c r="P858" s="81" t="str">
        <f t="shared" si="120"/>
        <v/>
      </c>
      <c r="Q858" s="78" t="str">
        <f>IFERROR(INDEX('Part Master'!$L$2:$L$1001,MATCH(A858,'Part Master'!$A$2:$A$1001,0)),"")</f>
        <v/>
      </c>
      <c r="R858" s="81" t="str">
        <f t="shared" si="121"/>
        <v/>
      </c>
      <c r="S858" s="81" t="str">
        <f t="shared" si="122"/>
        <v/>
      </c>
      <c r="T858" s="82" t="str">
        <f t="shared" si="123"/>
        <v/>
      </c>
      <c r="U858" s="82" t="str">
        <f t="shared" si="124"/>
        <v/>
      </c>
      <c r="V858" s="82" t="str">
        <f t="shared" si="125"/>
        <v/>
      </c>
    </row>
    <row r="859" spans="1:22" x14ac:dyDescent="0.3">
      <c r="A859" s="6"/>
      <c r="B859" s="43"/>
      <c r="C859" s="67" t="str">
        <f>IFERROR(INDEX('Part Master'!$B$2:$B$1001,MATCH(A859,'Part Master'!$A$2:$A$1001,0)),"")</f>
        <v/>
      </c>
      <c r="D859" s="83" t="str">
        <f t="shared" si="117"/>
        <v/>
      </c>
      <c r="E859" s="68" t="str">
        <f>IFERROR(INDEX('Part Master'!$C$2:$C$1001,MATCH(A859,'Part Master'!$A$2:$A$1001,0)),"")</f>
        <v/>
      </c>
      <c r="F859" s="67" t="str">
        <f>IFERROR(INDEX('Part Master'!$D$2:$D$1001,MATCH(A859,'Part Master'!$A$2:$A$1001,0)),"")</f>
        <v/>
      </c>
      <c r="G859" s="78" t="str">
        <f>IFERROR(INDEX('Part Master'!$E$2:$E$1001,MATCH(A859,'Part Master'!$A$2:$A$1001,0)),"")</f>
        <v/>
      </c>
      <c r="H859" s="84" t="str">
        <f t="shared" si="118"/>
        <v/>
      </c>
      <c r="I859" s="67" t="str">
        <f>IFERROR(INDEX('Part Master'!$F$2:$F$1001,MATCH(A859,'Part Master'!$A$2:$A$1001,0)),"")</f>
        <v/>
      </c>
      <c r="J859" s="67" t="str">
        <f>IFERROR(INDEX('Part Master'!$G$2:$G$1001,MATCH(A859,'Part Master'!$A$2:$A$1001,0)),"")</f>
        <v/>
      </c>
      <c r="K859" s="78" t="str">
        <f>IFERROR(INDEX('Part Master'!$H$2:$H$1001,MATCH(A859,'Part Master'!$A$2:$A$1001,0)),"")</f>
        <v/>
      </c>
      <c r="L859" s="84" t="str">
        <f t="shared" si="119"/>
        <v/>
      </c>
      <c r="M859" s="67" t="str">
        <f>IFERROR(INDEX('Part Master'!$I$2:$I$1001,MATCH(A859,'Part Master'!$A$2:$A$1001,0)),"")</f>
        <v/>
      </c>
      <c r="N859" s="67" t="str">
        <f>IFERROR(INDEX('Part Master'!$J$2:$J$1001,MATCH(A859,'Part Master'!$A$2:$A$1001,0)),"")</f>
        <v/>
      </c>
      <c r="O859" s="78" t="str">
        <f>IFERROR(INDEX('Part Master'!$K$2:$K$1001,MATCH(A859,'Part Master'!$A$2:$A$1001,0)),"")</f>
        <v/>
      </c>
      <c r="P859" s="84" t="str">
        <f t="shared" si="120"/>
        <v/>
      </c>
      <c r="Q859" s="78" t="str">
        <f>IFERROR(INDEX('Part Master'!$L$2:$L$1001,MATCH(A859,'Part Master'!$A$2:$A$1001,0)),"")</f>
        <v/>
      </c>
      <c r="R859" s="84" t="str">
        <f t="shared" si="121"/>
        <v/>
      </c>
      <c r="S859" s="84" t="str">
        <f t="shared" si="122"/>
        <v/>
      </c>
      <c r="T859" s="82" t="str">
        <f t="shared" si="123"/>
        <v/>
      </c>
      <c r="U859" s="82" t="str">
        <f t="shared" si="124"/>
        <v/>
      </c>
      <c r="V859" s="82" t="str">
        <f t="shared" si="125"/>
        <v/>
      </c>
    </row>
    <row r="860" spans="1:22" x14ac:dyDescent="0.3">
      <c r="A860" s="6"/>
      <c r="B860" s="43"/>
      <c r="C860" s="67" t="str">
        <f>IFERROR(INDEX('Part Master'!$B$2:$B$1001,MATCH(A860,'Part Master'!$A$2:$A$1001,0)),"")</f>
        <v/>
      </c>
      <c r="D860" s="80" t="str">
        <f t="shared" si="117"/>
        <v/>
      </c>
      <c r="E860" s="68" t="str">
        <f>IFERROR(INDEX('Part Master'!$C$2:$C$1001,MATCH(A860,'Part Master'!$A$2:$A$1001,0)),"")</f>
        <v/>
      </c>
      <c r="F860" s="67" t="str">
        <f>IFERROR(INDEX('Part Master'!$D$2:$D$1001,MATCH(A860,'Part Master'!$A$2:$A$1001,0)),"")</f>
        <v/>
      </c>
      <c r="G860" s="78" t="str">
        <f>IFERROR(INDEX('Part Master'!$E$2:$E$1001,MATCH(A860,'Part Master'!$A$2:$A$1001,0)),"")</f>
        <v/>
      </c>
      <c r="H860" s="81" t="str">
        <f t="shared" si="118"/>
        <v/>
      </c>
      <c r="I860" s="67" t="str">
        <f>IFERROR(INDEX('Part Master'!$F$2:$F$1001,MATCH(A860,'Part Master'!$A$2:$A$1001,0)),"")</f>
        <v/>
      </c>
      <c r="J860" s="67" t="str">
        <f>IFERROR(INDEX('Part Master'!$G$2:$G$1001,MATCH(A860,'Part Master'!$A$2:$A$1001,0)),"")</f>
        <v/>
      </c>
      <c r="K860" s="78" t="str">
        <f>IFERROR(INDEX('Part Master'!$H$2:$H$1001,MATCH(A860,'Part Master'!$A$2:$A$1001,0)),"")</f>
        <v/>
      </c>
      <c r="L860" s="81" t="str">
        <f t="shared" si="119"/>
        <v/>
      </c>
      <c r="M860" s="67" t="str">
        <f>IFERROR(INDEX('Part Master'!$I$2:$I$1001,MATCH(A860,'Part Master'!$A$2:$A$1001,0)),"")</f>
        <v/>
      </c>
      <c r="N860" s="67" t="str">
        <f>IFERROR(INDEX('Part Master'!$J$2:$J$1001,MATCH(A860,'Part Master'!$A$2:$A$1001,0)),"")</f>
        <v/>
      </c>
      <c r="O860" s="78" t="str">
        <f>IFERROR(INDEX('Part Master'!$K$2:$K$1001,MATCH(A860,'Part Master'!$A$2:$A$1001,0)),"")</f>
        <v/>
      </c>
      <c r="P860" s="81" t="str">
        <f t="shared" si="120"/>
        <v/>
      </c>
      <c r="Q860" s="78" t="str">
        <f>IFERROR(INDEX('Part Master'!$L$2:$L$1001,MATCH(A860,'Part Master'!$A$2:$A$1001,0)),"")</f>
        <v/>
      </c>
      <c r="R860" s="81" t="str">
        <f t="shared" si="121"/>
        <v/>
      </c>
      <c r="S860" s="81" t="str">
        <f t="shared" si="122"/>
        <v/>
      </c>
      <c r="T860" s="82" t="str">
        <f t="shared" si="123"/>
        <v/>
      </c>
      <c r="U860" s="82" t="str">
        <f t="shared" si="124"/>
        <v/>
      </c>
      <c r="V860" s="82" t="str">
        <f t="shared" si="125"/>
        <v/>
      </c>
    </row>
    <row r="861" spans="1:22" x14ac:dyDescent="0.3">
      <c r="A861" s="6"/>
      <c r="B861" s="43"/>
      <c r="C861" s="67" t="str">
        <f>IFERROR(INDEX('Part Master'!$B$2:$B$1001,MATCH(A861,'Part Master'!$A$2:$A$1001,0)),"")</f>
        <v/>
      </c>
      <c r="D861" s="83" t="str">
        <f t="shared" si="117"/>
        <v/>
      </c>
      <c r="E861" s="68" t="str">
        <f>IFERROR(INDEX('Part Master'!$C$2:$C$1001,MATCH(A861,'Part Master'!$A$2:$A$1001,0)),"")</f>
        <v/>
      </c>
      <c r="F861" s="67" t="str">
        <f>IFERROR(INDEX('Part Master'!$D$2:$D$1001,MATCH(A861,'Part Master'!$A$2:$A$1001,0)),"")</f>
        <v/>
      </c>
      <c r="G861" s="78" t="str">
        <f>IFERROR(INDEX('Part Master'!$E$2:$E$1001,MATCH(A861,'Part Master'!$A$2:$A$1001,0)),"")</f>
        <v/>
      </c>
      <c r="H861" s="84" t="str">
        <f t="shared" si="118"/>
        <v/>
      </c>
      <c r="I861" s="67" t="str">
        <f>IFERROR(INDEX('Part Master'!$F$2:$F$1001,MATCH(A861,'Part Master'!$A$2:$A$1001,0)),"")</f>
        <v/>
      </c>
      <c r="J861" s="67" t="str">
        <f>IFERROR(INDEX('Part Master'!$G$2:$G$1001,MATCH(A861,'Part Master'!$A$2:$A$1001,0)),"")</f>
        <v/>
      </c>
      <c r="K861" s="78" t="str">
        <f>IFERROR(INDEX('Part Master'!$H$2:$H$1001,MATCH(A861,'Part Master'!$A$2:$A$1001,0)),"")</f>
        <v/>
      </c>
      <c r="L861" s="84" t="str">
        <f t="shared" si="119"/>
        <v/>
      </c>
      <c r="M861" s="67" t="str">
        <f>IFERROR(INDEX('Part Master'!$I$2:$I$1001,MATCH(A861,'Part Master'!$A$2:$A$1001,0)),"")</f>
        <v/>
      </c>
      <c r="N861" s="67" t="str">
        <f>IFERROR(INDEX('Part Master'!$J$2:$J$1001,MATCH(A861,'Part Master'!$A$2:$A$1001,0)),"")</f>
        <v/>
      </c>
      <c r="O861" s="78" t="str">
        <f>IFERROR(INDEX('Part Master'!$K$2:$K$1001,MATCH(A861,'Part Master'!$A$2:$A$1001,0)),"")</f>
        <v/>
      </c>
      <c r="P861" s="84" t="str">
        <f t="shared" si="120"/>
        <v/>
      </c>
      <c r="Q861" s="78" t="str">
        <f>IFERROR(INDEX('Part Master'!$L$2:$L$1001,MATCH(A861,'Part Master'!$A$2:$A$1001,0)),"")</f>
        <v/>
      </c>
      <c r="R861" s="84" t="str">
        <f t="shared" si="121"/>
        <v/>
      </c>
      <c r="S861" s="84" t="str">
        <f t="shared" si="122"/>
        <v/>
      </c>
      <c r="T861" s="82" t="str">
        <f t="shared" si="123"/>
        <v/>
      </c>
      <c r="U861" s="82" t="str">
        <f t="shared" si="124"/>
        <v/>
      </c>
      <c r="V861" s="82" t="str">
        <f t="shared" si="125"/>
        <v/>
      </c>
    </row>
    <row r="862" spans="1:22" x14ac:dyDescent="0.3">
      <c r="A862" s="6"/>
      <c r="B862" s="43"/>
      <c r="C862" s="67" t="str">
        <f>IFERROR(INDEX('Part Master'!$B$2:$B$1001,MATCH(A862,'Part Master'!$A$2:$A$1001,0)),"")</f>
        <v/>
      </c>
      <c r="D862" s="80" t="str">
        <f t="shared" si="117"/>
        <v/>
      </c>
      <c r="E862" s="68" t="str">
        <f>IFERROR(INDEX('Part Master'!$C$2:$C$1001,MATCH(A862,'Part Master'!$A$2:$A$1001,0)),"")</f>
        <v/>
      </c>
      <c r="F862" s="67" t="str">
        <f>IFERROR(INDEX('Part Master'!$D$2:$D$1001,MATCH(A862,'Part Master'!$A$2:$A$1001,0)),"")</f>
        <v/>
      </c>
      <c r="G862" s="78" t="str">
        <f>IFERROR(INDEX('Part Master'!$E$2:$E$1001,MATCH(A862,'Part Master'!$A$2:$A$1001,0)),"")</f>
        <v/>
      </c>
      <c r="H862" s="81" t="str">
        <f t="shared" si="118"/>
        <v/>
      </c>
      <c r="I862" s="67" t="str">
        <f>IFERROR(INDEX('Part Master'!$F$2:$F$1001,MATCH(A862,'Part Master'!$A$2:$A$1001,0)),"")</f>
        <v/>
      </c>
      <c r="J862" s="67" t="str">
        <f>IFERROR(INDEX('Part Master'!$G$2:$G$1001,MATCH(A862,'Part Master'!$A$2:$A$1001,0)),"")</f>
        <v/>
      </c>
      <c r="K862" s="78" t="str">
        <f>IFERROR(INDEX('Part Master'!$H$2:$H$1001,MATCH(A862,'Part Master'!$A$2:$A$1001,0)),"")</f>
        <v/>
      </c>
      <c r="L862" s="81" t="str">
        <f t="shared" si="119"/>
        <v/>
      </c>
      <c r="M862" s="67" t="str">
        <f>IFERROR(INDEX('Part Master'!$I$2:$I$1001,MATCH(A862,'Part Master'!$A$2:$A$1001,0)),"")</f>
        <v/>
      </c>
      <c r="N862" s="67" t="str">
        <f>IFERROR(INDEX('Part Master'!$J$2:$J$1001,MATCH(A862,'Part Master'!$A$2:$A$1001,0)),"")</f>
        <v/>
      </c>
      <c r="O862" s="78" t="str">
        <f>IFERROR(INDEX('Part Master'!$K$2:$K$1001,MATCH(A862,'Part Master'!$A$2:$A$1001,0)),"")</f>
        <v/>
      </c>
      <c r="P862" s="81" t="str">
        <f t="shared" si="120"/>
        <v/>
      </c>
      <c r="Q862" s="78" t="str">
        <f>IFERROR(INDEX('Part Master'!$L$2:$L$1001,MATCH(A862,'Part Master'!$A$2:$A$1001,0)),"")</f>
        <v/>
      </c>
      <c r="R862" s="81" t="str">
        <f t="shared" si="121"/>
        <v/>
      </c>
      <c r="S862" s="81" t="str">
        <f t="shared" si="122"/>
        <v/>
      </c>
      <c r="T862" s="82" t="str">
        <f t="shared" si="123"/>
        <v/>
      </c>
      <c r="U862" s="82" t="str">
        <f t="shared" si="124"/>
        <v/>
      </c>
      <c r="V862" s="82" t="str">
        <f t="shared" si="125"/>
        <v/>
      </c>
    </row>
    <row r="863" spans="1:22" x14ac:dyDescent="0.3">
      <c r="A863" s="6"/>
      <c r="B863" s="43"/>
      <c r="C863" s="67" t="str">
        <f>IFERROR(INDEX('Part Master'!$B$2:$B$1001,MATCH(A863,'Part Master'!$A$2:$A$1001,0)),"")</f>
        <v/>
      </c>
      <c r="D863" s="83" t="str">
        <f t="shared" si="117"/>
        <v/>
      </c>
      <c r="E863" s="68" t="str">
        <f>IFERROR(INDEX('Part Master'!$C$2:$C$1001,MATCH(A863,'Part Master'!$A$2:$A$1001,0)),"")</f>
        <v/>
      </c>
      <c r="F863" s="67" t="str">
        <f>IFERROR(INDEX('Part Master'!$D$2:$D$1001,MATCH(A863,'Part Master'!$A$2:$A$1001,0)),"")</f>
        <v/>
      </c>
      <c r="G863" s="78" t="str">
        <f>IFERROR(INDEX('Part Master'!$E$2:$E$1001,MATCH(A863,'Part Master'!$A$2:$A$1001,0)),"")</f>
        <v/>
      </c>
      <c r="H863" s="84" t="str">
        <f t="shared" si="118"/>
        <v/>
      </c>
      <c r="I863" s="67" t="str">
        <f>IFERROR(INDEX('Part Master'!$F$2:$F$1001,MATCH(A863,'Part Master'!$A$2:$A$1001,0)),"")</f>
        <v/>
      </c>
      <c r="J863" s="67" t="str">
        <f>IFERROR(INDEX('Part Master'!$G$2:$G$1001,MATCH(A863,'Part Master'!$A$2:$A$1001,0)),"")</f>
        <v/>
      </c>
      <c r="K863" s="78" t="str">
        <f>IFERROR(INDEX('Part Master'!$H$2:$H$1001,MATCH(A863,'Part Master'!$A$2:$A$1001,0)),"")</f>
        <v/>
      </c>
      <c r="L863" s="84" t="str">
        <f t="shared" si="119"/>
        <v/>
      </c>
      <c r="M863" s="67" t="str">
        <f>IFERROR(INDEX('Part Master'!$I$2:$I$1001,MATCH(A863,'Part Master'!$A$2:$A$1001,0)),"")</f>
        <v/>
      </c>
      <c r="N863" s="67" t="str">
        <f>IFERROR(INDEX('Part Master'!$J$2:$J$1001,MATCH(A863,'Part Master'!$A$2:$A$1001,0)),"")</f>
        <v/>
      </c>
      <c r="O863" s="78" t="str">
        <f>IFERROR(INDEX('Part Master'!$K$2:$K$1001,MATCH(A863,'Part Master'!$A$2:$A$1001,0)),"")</f>
        <v/>
      </c>
      <c r="P863" s="84" t="str">
        <f t="shared" si="120"/>
        <v/>
      </c>
      <c r="Q863" s="78" t="str">
        <f>IFERROR(INDEX('Part Master'!$L$2:$L$1001,MATCH(A863,'Part Master'!$A$2:$A$1001,0)),"")</f>
        <v/>
      </c>
      <c r="R863" s="84" t="str">
        <f t="shared" si="121"/>
        <v/>
      </c>
      <c r="S863" s="84" t="str">
        <f t="shared" si="122"/>
        <v/>
      </c>
      <c r="T863" s="82" t="str">
        <f t="shared" si="123"/>
        <v/>
      </c>
      <c r="U863" s="82" t="str">
        <f t="shared" si="124"/>
        <v/>
      </c>
      <c r="V863" s="82" t="str">
        <f t="shared" si="125"/>
        <v/>
      </c>
    </row>
    <row r="864" spans="1:22" x14ac:dyDescent="0.3">
      <c r="A864" s="6"/>
      <c r="B864" s="43"/>
      <c r="C864" s="67" t="str">
        <f>IFERROR(INDEX('Part Master'!$B$2:$B$1001,MATCH(A864,'Part Master'!$A$2:$A$1001,0)),"")</f>
        <v/>
      </c>
      <c r="D864" s="80" t="str">
        <f t="shared" si="117"/>
        <v/>
      </c>
      <c r="E864" s="68" t="str">
        <f>IFERROR(INDEX('Part Master'!$C$2:$C$1001,MATCH(A864,'Part Master'!$A$2:$A$1001,0)),"")</f>
        <v/>
      </c>
      <c r="F864" s="67" t="str">
        <f>IFERROR(INDEX('Part Master'!$D$2:$D$1001,MATCH(A864,'Part Master'!$A$2:$A$1001,0)),"")</f>
        <v/>
      </c>
      <c r="G864" s="78" t="str">
        <f>IFERROR(INDEX('Part Master'!$E$2:$E$1001,MATCH(A864,'Part Master'!$A$2:$A$1001,0)),"")</f>
        <v/>
      </c>
      <c r="H864" s="81" t="str">
        <f t="shared" si="118"/>
        <v/>
      </c>
      <c r="I864" s="67" t="str">
        <f>IFERROR(INDEX('Part Master'!$F$2:$F$1001,MATCH(A864,'Part Master'!$A$2:$A$1001,0)),"")</f>
        <v/>
      </c>
      <c r="J864" s="67" t="str">
        <f>IFERROR(INDEX('Part Master'!$G$2:$G$1001,MATCH(A864,'Part Master'!$A$2:$A$1001,0)),"")</f>
        <v/>
      </c>
      <c r="K864" s="78" t="str">
        <f>IFERROR(INDEX('Part Master'!$H$2:$H$1001,MATCH(A864,'Part Master'!$A$2:$A$1001,0)),"")</f>
        <v/>
      </c>
      <c r="L864" s="81" t="str">
        <f t="shared" si="119"/>
        <v/>
      </c>
      <c r="M864" s="67" t="str">
        <f>IFERROR(INDEX('Part Master'!$I$2:$I$1001,MATCH(A864,'Part Master'!$A$2:$A$1001,0)),"")</f>
        <v/>
      </c>
      <c r="N864" s="67" t="str">
        <f>IFERROR(INDEX('Part Master'!$J$2:$J$1001,MATCH(A864,'Part Master'!$A$2:$A$1001,0)),"")</f>
        <v/>
      </c>
      <c r="O864" s="78" t="str">
        <f>IFERROR(INDEX('Part Master'!$K$2:$K$1001,MATCH(A864,'Part Master'!$A$2:$A$1001,0)),"")</f>
        <v/>
      </c>
      <c r="P864" s="81" t="str">
        <f t="shared" si="120"/>
        <v/>
      </c>
      <c r="Q864" s="78" t="str">
        <f>IFERROR(INDEX('Part Master'!$L$2:$L$1001,MATCH(A864,'Part Master'!$A$2:$A$1001,0)),"")</f>
        <v/>
      </c>
      <c r="R864" s="81" t="str">
        <f t="shared" si="121"/>
        <v/>
      </c>
      <c r="S864" s="81" t="str">
        <f t="shared" si="122"/>
        <v/>
      </c>
      <c r="T864" s="82" t="str">
        <f t="shared" si="123"/>
        <v/>
      </c>
      <c r="U864" s="82" t="str">
        <f t="shared" si="124"/>
        <v/>
      </c>
      <c r="V864" s="82" t="str">
        <f t="shared" si="125"/>
        <v/>
      </c>
    </row>
    <row r="865" spans="1:22" x14ac:dyDescent="0.3">
      <c r="A865" s="6"/>
      <c r="B865" s="43"/>
      <c r="C865" s="67" t="str">
        <f>IFERROR(INDEX('Part Master'!$B$2:$B$1001,MATCH(A865,'Part Master'!$A$2:$A$1001,0)),"")</f>
        <v/>
      </c>
      <c r="D865" s="83" t="str">
        <f t="shared" si="117"/>
        <v/>
      </c>
      <c r="E865" s="68" t="str">
        <f>IFERROR(INDEX('Part Master'!$C$2:$C$1001,MATCH(A865,'Part Master'!$A$2:$A$1001,0)),"")</f>
        <v/>
      </c>
      <c r="F865" s="67" t="str">
        <f>IFERROR(INDEX('Part Master'!$D$2:$D$1001,MATCH(A865,'Part Master'!$A$2:$A$1001,0)),"")</f>
        <v/>
      </c>
      <c r="G865" s="78" t="str">
        <f>IFERROR(INDEX('Part Master'!$E$2:$E$1001,MATCH(A865,'Part Master'!$A$2:$A$1001,0)),"")</f>
        <v/>
      </c>
      <c r="H865" s="84" t="str">
        <f t="shared" si="118"/>
        <v/>
      </c>
      <c r="I865" s="67" t="str">
        <f>IFERROR(INDEX('Part Master'!$F$2:$F$1001,MATCH(A865,'Part Master'!$A$2:$A$1001,0)),"")</f>
        <v/>
      </c>
      <c r="J865" s="67" t="str">
        <f>IFERROR(INDEX('Part Master'!$G$2:$G$1001,MATCH(A865,'Part Master'!$A$2:$A$1001,0)),"")</f>
        <v/>
      </c>
      <c r="K865" s="78" t="str">
        <f>IFERROR(INDEX('Part Master'!$H$2:$H$1001,MATCH(A865,'Part Master'!$A$2:$A$1001,0)),"")</f>
        <v/>
      </c>
      <c r="L865" s="84" t="str">
        <f t="shared" si="119"/>
        <v/>
      </c>
      <c r="M865" s="67" t="str">
        <f>IFERROR(INDEX('Part Master'!$I$2:$I$1001,MATCH(A865,'Part Master'!$A$2:$A$1001,0)),"")</f>
        <v/>
      </c>
      <c r="N865" s="67" t="str">
        <f>IFERROR(INDEX('Part Master'!$J$2:$J$1001,MATCH(A865,'Part Master'!$A$2:$A$1001,0)),"")</f>
        <v/>
      </c>
      <c r="O865" s="78" t="str">
        <f>IFERROR(INDEX('Part Master'!$K$2:$K$1001,MATCH(A865,'Part Master'!$A$2:$A$1001,0)),"")</f>
        <v/>
      </c>
      <c r="P865" s="84" t="str">
        <f t="shared" si="120"/>
        <v/>
      </c>
      <c r="Q865" s="78" t="str">
        <f>IFERROR(INDEX('Part Master'!$L$2:$L$1001,MATCH(A865,'Part Master'!$A$2:$A$1001,0)),"")</f>
        <v/>
      </c>
      <c r="R865" s="84" t="str">
        <f t="shared" si="121"/>
        <v/>
      </c>
      <c r="S865" s="84" t="str">
        <f t="shared" si="122"/>
        <v/>
      </c>
      <c r="T865" s="82" t="str">
        <f t="shared" si="123"/>
        <v/>
      </c>
      <c r="U865" s="82" t="str">
        <f t="shared" si="124"/>
        <v/>
      </c>
      <c r="V865" s="82" t="str">
        <f t="shared" si="125"/>
        <v/>
      </c>
    </row>
    <row r="866" spans="1:22" x14ac:dyDescent="0.3">
      <c r="A866" s="6"/>
      <c r="B866" s="43"/>
      <c r="C866" s="67" t="str">
        <f>IFERROR(INDEX('Part Master'!$B$2:$B$1001,MATCH(A866,'Part Master'!$A$2:$A$1001,0)),"")</f>
        <v/>
      </c>
      <c r="D866" s="80" t="str">
        <f t="shared" si="117"/>
        <v/>
      </c>
      <c r="E866" s="68" t="str">
        <f>IFERROR(INDEX('Part Master'!$C$2:$C$1001,MATCH(A866,'Part Master'!$A$2:$A$1001,0)),"")</f>
        <v/>
      </c>
      <c r="F866" s="67" t="str">
        <f>IFERROR(INDEX('Part Master'!$D$2:$D$1001,MATCH(A866,'Part Master'!$A$2:$A$1001,0)),"")</f>
        <v/>
      </c>
      <c r="G866" s="78" t="str">
        <f>IFERROR(INDEX('Part Master'!$E$2:$E$1001,MATCH(A866,'Part Master'!$A$2:$A$1001,0)),"")</f>
        <v/>
      </c>
      <c r="H866" s="81" t="str">
        <f t="shared" si="118"/>
        <v/>
      </c>
      <c r="I866" s="67" t="str">
        <f>IFERROR(INDEX('Part Master'!$F$2:$F$1001,MATCH(A866,'Part Master'!$A$2:$A$1001,0)),"")</f>
        <v/>
      </c>
      <c r="J866" s="67" t="str">
        <f>IFERROR(INDEX('Part Master'!$G$2:$G$1001,MATCH(A866,'Part Master'!$A$2:$A$1001,0)),"")</f>
        <v/>
      </c>
      <c r="K866" s="78" t="str">
        <f>IFERROR(INDEX('Part Master'!$H$2:$H$1001,MATCH(A866,'Part Master'!$A$2:$A$1001,0)),"")</f>
        <v/>
      </c>
      <c r="L866" s="81" t="str">
        <f t="shared" si="119"/>
        <v/>
      </c>
      <c r="M866" s="67" t="str">
        <f>IFERROR(INDEX('Part Master'!$I$2:$I$1001,MATCH(A866,'Part Master'!$A$2:$A$1001,0)),"")</f>
        <v/>
      </c>
      <c r="N866" s="67" t="str">
        <f>IFERROR(INDEX('Part Master'!$J$2:$J$1001,MATCH(A866,'Part Master'!$A$2:$A$1001,0)),"")</f>
        <v/>
      </c>
      <c r="O866" s="78" t="str">
        <f>IFERROR(INDEX('Part Master'!$K$2:$K$1001,MATCH(A866,'Part Master'!$A$2:$A$1001,0)),"")</f>
        <v/>
      </c>
      <c r="P866" s="81" t="str">
        <f t="shared" si="120"/>
        <v/>
      </c>
      <c r="Q866" s="78" t="str">
        <f>IFERROR(INDEX('Part Master'!$L$2:$L$1001,MATCH(A866,'Part Master'!$A$2:$A$1001,0)),"")</f>
        <v/>
      </c>
      <c r="R866" s="81" t="str">
        <f t="shared" si="121"/>
        <v/>
      </c>
      <c r="S866" s="81" t="str">
        <f t="shared" si="122"/>
        <v/>
      </c>
      <c r="T866" s="82" t="str">
        <f t="shared" si="123"/>
        <v/>
      </c>
      <c r="U866" s="82" t="str">
        <f t="shared" si="124"/>
        <v/>
      </c>
      <c r="V866" s="82" t="str">
        <f t="shared" si="125"/>
        <v/>
      </c>
    </row>
    <row r="867" spans="1:22" x14ac:dyDescent="0.3">
      <c r="A867" s="6"/>
      <c r="B867" s="43"/>
      <c r="C867" s="67" t="str">
        <f>IFERROR(INDEX('Part Master'!$B$2:$B$1001,MATCH(A867,'Part Master'!$A$2:$A$1001,0)),"")</f>
        <v/>
      </c>
      <c r="D867" s="83" t="str">
        <f t="shared" si="117"/>
        <v/>
      </c>
      <c r="E867" s="68" t="str">
        <f>IFERROR(INDEX('Part Master'!$C$2:$C$1001,MATCH(A867,'Part Master'!$A$2:$A$1001,0)),"")</f>
        <v/>
      </c>
      <c r="F867" s="67" t="str">
        <f>IFERROR(INDEX('Part Master'!$D$2:$D$1001,MATCH(A867,'Part Master'!$A$2:$A$1001,0)),"")</f>
        <v/>
      </c>
      <c r="G867" s="78" t="str">
        <f>IFERROR(INDEX('Part Master'!$E$2:$E$1001,MATCH(A867,'Part Master'!$A$2:$A$1001,0)),"")</f>
        <v/>
      </c>
      <c r="H867" s="84" t="str">
        <f t="shared" si="118"/>
        <v/>
      </c>
      <c r="I867" s="67" t="str">
        <f>IFERROR(INDEX('Part Master'!$F$2:$F$1001,MATCH(A867,'Part Master'!$A$2:$A$1001,0)),"")</f>
        <v/>
      </c>
      <c r="J867" s="67" t="str">
        <f>IFERROR(INDEX('Part Master'!$G$2:$G$1001,MATCH(A867,'Part Master'!$A$2:$A$1001,0)),"")</f>
        <v/>
      </c>
      <c r="K867" s="78" t="str">
        <f>IFERROR(INDEX('Part Master'!$H$2:$H$1001,MATCH(A867,'Part Master'!$A$2:$A$1001,0)),"")</f>
        <v/>
      </c>
      <c r="L867" s="84" t="str">
        <f t="shared" si="119"/>
        <v/>
      </c>
      <c r="M867" s="67" t="str">
        <f>IFERROR(INDEX('Part Master'!$I$2:$I$1001,MATCH(A867,'Part Master'!$A$2:$A$1001,0)),"")</f>
        <v/>
      </c>
      <c r="N867" s="67" t="str">
        <f>IFERROR(INDEX('Part Master'!$J$2:$J$1001,MATCH(A867,'Part Master'!$A$2:$A$1001,0)),"")</f>
        <v/>
      </c>
      <c r="O867" s="78" t="str">
        <f>IFERROR(INDEX('Part Master'!$K$2:$K$1001,MATCH(A867,'Part Master'!$A$2:$A$1001,0)),"")</f>
        <v/>
      </c>
      <c r="P867" s="84" t="str">
        <f t="shared" si="120"/>
        <v/>
      </c>
      <c r="Q867" s="78" t="str">
        <f>IFERROR(INDEX('Part Master'!$L$2:$L$1001,MATCH(A867,'Part Master'!$A$2:$A$1001,0)),"")</f>
        <v/>
      </c>
      <c r="R867" s="84" t="str">
        <f t="shared" si="121"/>
        <v/>
      </c>
      <c r="S867" s="84" t="str">
        <f t="shared" si="122"/>
        <v/>
      </c>
      <c r="T867" s="82" t="str">
        <f t="shared" si="123"/>
        <v/>
      </c>
      <c r="U867" s="82" t="str">
        <f t="shared" si="124"/>
        <v/>
      </c>
      <c r="V867" s="82" t="str">
        <f t="shared" si="125"/>
        <v/>
      </c>
    </row>
    <row r="868" spans="1:22" x14ac:dyDescent="0.3">
      <c r="A868" s="6"/>
      <c r="B868" s="43"/>
      <c r="C868" s="67" t="str">
        <f>IFERROR(INDEX('Part Master'!$B$2:$B$1001,MATCH(A868,'Part Master'!$A$2:$A$1001,0)),"")</f>
        <v/>
      </c>
      <c r="D868" s="80" t="str">
        <f t="shared" si="117"/>
        <v/>
      </c>
      <c r="E868" s="68" t="str">
        <f>IFERROR(INDEX('Part Master'!$C$2:$C$1001,MATCH(A868,'Part Master'!$A$2:$A$1001,0)),"")</f>
        <v/>
      </c>
      <c r="F868" s="67" t="str">
        <f>IFERROR(INDEX('Part Master'!$D$2:$D$1001,MATCH(A868,'Part Master'!$A$2:$A$1001,0)),"")</f>
        <v/>
      </c>
      <c r="G868" s="78" t="str">
        <f>IFERROR(INDEX('Part Master'!$E$2:$E$1001,MATCH(A868,'Part Master'!$A$2:$A$1001,0)),"")</f>
        <v/>
      </c>
      <c r="H868" s="81" t="str">
        <f t="shared" si="118"/>
        <v/>
      </c>
      <c r="I868" s="67" t="str">
        <f>IFERROR(INDEX('Part Master'!$F$2:$F$1001,MATCH(A868,'Part Master'!$A$2:$A$1001,0)),"")</f>
        <v/>
      </c>
      <c r="J868" s="67" t="str">
        <f>IFERROR(INDEX('Part Master'!$G$2:$G$1001,MATCH(A868,'Part Master'!$A$2:$A$1001,0)),"")</f>
        <v/>
      </c>
      <c r="K868" s="78" t="str">
        <f>IFERROR(INDEX('Part Master'!$H$2:$H$1001,MATCH(A868,'Part Master'!$A$2:$A$1001,0)),"")</f>
        <v/>
      </c>
      <c r="L868" s="81" t="str">
        <f t="shared" si="119"/>
        <v/>
      </c>
      <c r="M868" s="67" t="str">
        <f>IFERROR(INDEX('Part Master'!$I$2:$I$1001,MATCH(A868,'Part Master'!$A$2:$A$1001,0)),"")</f>
        <v/>
      </c>
      <c r="N868" s="67" t="str">
        <f>IFERROR(INDEX('Part Master'!$J$2:$J$1001,MATCH(A868,'Part Master'!$A$2:$A$1001,0)),"")</f>
        <v/>
      </c>
      <c r="O868" s="78" t="str">
        <f>IFERROR(INDEX('Part Master'!$K$2:$K$1001,MATCH(A868,'Part Master'!$A$2:$A$1001,0)),"")</f>
        <v/>
      </c>
      <c r="P868" s="81" t="str">
        <f t="shared" si="120"/>
        <v/>
      </c>
      <c r="Q868" s="78" t="str">
        <f>IFERROR(INDEX('Part Master'!$L$2:$L$1001,MATCH(A868,'Part Master'!$A$2:$A$1001,0)),"")</f>
        <v/>
      </c>
      <c r="R868" s="81" t="str">
        <f t="shared" si="121"/>
        <v/>
      </c>
      <c r="S868" s="81" t="str">
        <f t="shared" si="122"/>
        <v/>
      </c>
      <c r="T868" s="82" t="str">
        <f t="shared" si="123"/>
        <v/>
      </c>
      <c r="U868" s="82" t="str">
        <f t="shared" si="124"/>
        <v/>
      </c>
      <c r="V868" s="82" t="str">
        <f t="shared" si="125"/>
        <v/>
      </c>
    </row>
    <row r="869" spans="1:22" x14ac:dyDescent="0.3">
      <c r="A869" s="6"/>
      <c r="B869" s="43"/>
      <c r="C869" s="67" t="str">
        <f>IFERROR(INDEX('Part Master'!$B$2:$B$1001,MATCH(A869,'Part Master'!$A$2:$A$1001,0)),"")</f>
        <v/>
      </c>
      <c r="D869" s="83" t="str">
        <f t="shared" si="117"/>
        <v/>
      </c>
      <c r="E869" s="68" t="str">
        <f>IFERROR(INDEX('Part Master'!$C$2:$C$1001,MATCH(A869,'Part Master'!$A$2:$A$1001,0)),"")</f>
        <v/>
      </c>
      <c r="F869" s="67" t="str">
        <f>IFERROR(INDEX('Part Master'!$D$2:$D$1001,MATCH(A869,'Part Master'!$A$2:$A$1001,0)),"")</f>
        <v/>
      </c>
      <c r="G869" s="78" t="str">
        <f>IFERROR(INDEX('Part Master'!$E$2:$E$1001,MATCH(A869,'Part Master'!$A$2:$A$1001,0)),"")</f>
        <v/>
      </c>
      <c r="H869" s="84" t="str">
        <f t="shared" si="118"/>
        <v/>
      </c>
      <c r="I869" s="67" t="str">
        <f>IFERROR(INDEX('Part Master'!$F$2:$F$1001,MATCH(A869,'Part Master'!$A$2:$A$1001,0)),"")</f>
        <v/>
      </c>
      <c r="J869" s="67" t="str">
        <f>IFERROR(INDEX('Part Master'!$G$2:$G$1001,MATCH(A869,'Part Master'!$A$2:$A$1001,0)),"")</f>
        <v/>
      </c>
      <c r="K869" s="78" t="str">
        <f>IFERROR(INDEX('Part Master'!$H$2:$H$1001,MATCH(A869,'Part Master'!$A$2:$A$1001,0)),"")</f>
        <v/>
      </c>
      <c r="L869" s="84" t="str">
        <f t="shared" si="119"/>
        <v/>
      </c>
      <c r="M869" s="67" t="str">
        <f>IFERROR(INDEX('Part Master'!$I$2:$I$1001,MATCH(A869,'Part Master'!$A$2:$A$1001,0)),"")</f>
        <v/>
      </c>
      <c r="N869" s="67" t="str">
        <f>IFERROR(INDEX('Part Master'!$J$2:$J$1001,MATCH(A869,'Part Master'!$A$2:$A$1001,0)),"")</f>
        <v/>
      </c>
      <c r="O869" s="78" t="str">
        <f>IFERROR(INDEX('Part Master'!$K$2:$K$1001,MATCH(A869,'Part Master'!$A$2:$A$1001,0)),"")</f>
        <v/>
      </c>
      <c r="P869" s="84" t="str">
        <f t="shared" si="120"/>
        <v/>
      </c>
      <c r="Q869" s="78" t="str">
        <f>IFERROR(INDEX('Part Master'!$L$2:$L$1001,MATCH(A869,'Part Master'!$A$2:$A$1001,0)),"")</f>
        <v/>
      </c>
      <c r="R869" s="84" t="str">
        <f t="shared" si="121"/>
        <v/>
      </c>
      <c r="S869" s="84" t="str">
        <f t="shared" si="122"/>
        <v/>
      </c>
      <c r="T869" s="82" t="str">
        <f t="shared" si="123"/>
        <v/>
      </c>
      <c r="U869" s="82" t="str">
        <f t="shared" si="124"/>
        <v/>
      </c>
      <c r="V869" s="82" t="str">
        <f t="shared" si="125"/>
        <v/>
      </c>
    </row>
    <row r="870" spans="1:22" x14ac:dyDescent="0.3">
      <c r="A870" s="6"/>
      <c r="B870" s="43"/>
      <c r="C870" s="67" t="str">
        <f>IFERROR(INDEX('Part Master'!$B$2:$B$1001,MATCH(A870,'Part Master'!$A$2:$A$1001,0)),"")</f>
        <v/>
      </c>
      <c r="D870" s="80" t="str">
        <f t="shared" si="117"/>
        <v/>
      </c>
      <c r="E870" s="68" t="str">
        <f>IFERROR(INDEX('Part Master'!$C$2:$C$1001,MATCH(A870,'Part Master'!$A$2:$A$1001,0)),"")</f>
        <v/>
      </c>
      <c r="F870" s="67" t="str">
        <f>IFERROR(INDEX('Part Master'!$D$2:$D$1001,MATCH(A870,'Part Master'!$A$2:$A$1001,0)),"")</f>
        <v/>
      </c>
      <c r="G870" s="78" t="str">
        <f>IFERROR(INDEX('Part Master'!$E$2:$E$1001,MATCH(A870,'Part Master'!$A$2:$A$1001,0)),"")</f>
        <v/>
      </c>
      <c r="H870" s="81" t="str">
        <f t="shared" si="118"/>
        <v/>
      </c>
      <c r="I870" s="67" t="str">
        <f>IFERROR(INDEX('Part Master'!$F$2:$F$1001,MATCH(A870,'Part Master'!$A$2:$A$1001,0)),"")</f>
        <v/>
      </c>
      <c r="J870" s="67" t="str">
        <f>IFERROR(INDEX('Part Master'!$G$2:$G$1001,MATCH(A870,'Part Master'!$A$2:$A$1001,0)),"")</f>
        <v/>
      </c>
      <c r="K870" s="78" t="str">
        <f>IFERROR(INDEX('Part Master'!$H$2:$H$1001,MATCH(A870,'Part Master'!$A$2:$A$1001,0)),"")</f>
        <v/>
      </c>
      <c r="L870" s="81" t="str">
        <f t="shared" si="119"/>
        <v/>
      </c>
      <c r="M870" s="67" t="str">
        <f>IFERROR(INDEX('Part Master'!$I$2:$I$1001,MATCH(A870,'Part Master'!$A$2:$A$1001,0)),"")</f>
        <v/>
      </c>
      <c r="N870" s="67" t="str">
        <f>IFERROR(INDEX('Part Master'!$J$2:$J$1001,MATCH(A870,'Part Master'!$A$2:$A$1001,0)),"")</f>
        <v/>
      </c>
      <c r="O870" s="78" t="str">
        <f>IFERROR(INDEX('Part Master'!$K$2:$K$1001,MATCH(A870,'Part Master'!$A$2:$A$1001,0)),"")</f>
        <v/>
      </c>
      <c r="P870" s="81" t="str">
        <f t="shared" si="120"/>
        <v/>
      </c>
      <c r="Q870" s="78" t="str">
        <f>IFERROR(INDEX('Part Master'!$L$2:$L$1001,MATCH(A870,'Part Master'!$A$2:$A$1001,0)),"")</f>
        <v/>
      </c>
      <c r="R870" s="81" t="str">
        <f t="shared" si="121"/>
        <v/>
      </c>
      <c r="S870" s="81" t="str">
        <f t="shared" si="122"/>
        <v/>
      </c>
      <c r="T870" s="82" t="str">
        <f t="shared" si="123"/>
        <v/>
      </c>
      <c r="U870" s="82" t="str">
        <f t="shared" si="124"/>
        <v/>
      </c>
      <c r="V870" s="82" t="str">
        <f t="shared" si="125"/>
        <v/>
      </c>
    </row>
    <row r="871" spans="1:22" x14ac:dyDescent="0.3">
      <c r="A871" s="6"/>
      <c r="B871" s="43"/>
      <c r="C871" s="67" t="str">
        <f>IFERROR(INDEX('Part Master'!$B$2:$B$1001,MATCH(A871,'Part Master'!$A$2:$A$1001,0)),"")</f>
        <v/>
      </c>
      <c r="D871" s="83" t="str">
        <f t="shared" si="117"/>
        <v/>
      </c>
      <c r="E871" s="68" t="str">
        <f>IFERROR(INDEX('Part Master'!$C$2:$C$1001,MATCH(A871,'Part Master'!$A$2:$A$1001,0)),"")</f>
        <v/>
      </c>
      <c r="F871" s="67" t="str">
        <f>IFERROR(INDEX('Part Master'!$D$2:$D$1001,MATCH(A871,'Part Master'!$A$2:$A$1001,0)),"")</f>
        <v/>
      </c>
      <c r="G871" s="78" t="str">
        <f>IFERROR(INDEX('Part Master'!$E$2:$E$1001,MATCH(A871,'Part Master'!$A$2:$A$1001,0)),"")</f>
        <v/>
      </c>
      <c r="H871" s="84" t="str">
        <f t="shared" si="118"/>
        <v/>
      </c>
      <c r="I871" s="67" t="str">
        <f>IFERROR(INDEX('Part Master'!$F$2:$F$1001,MATCH(A871,'Part Master'!$A$2:$A$1001,0)),"")</f>
        <v/>
      </c>
      <c r="J871" s="67" t="str">
        <f>IFERROR(INDEX('Part Master'!$G$2:$G$1001,MATCH(A871,'Part Master'!$A$2:$A$1001,0)),"")</f>
        <v/>
      </c>
      <c r="K871" s="78" t="str">
        <f>IFERROR(INDEX('Part Master'!$H$2:$H$1001,MATCH(A871,'Part Master'!$A$2:$A$1001,0)),"")</f>
        <v/>
      </c>
      <c r="L871" s="84" t="str">
        <f t="shared" si="119"/>
        <v/>
      </c>
      <c r="M871" s="67" t="str">
        <f>IFERROR(INDEX('Part Master'!$I$2:$I$1001,MATCH(A871,'Part Master'!$A$2:$A$1001,0)),"")</f>
        <v/>
      </c>
      <c r="N871" s="67" t="str">
        <f>IFERROR(INDEX('Part Master'!$J$2:$J$1001,MATCH(A871,'Part Master'!$A$2:$A$1001,0)),"")</f>
        <v/>
      </c>
      <c r="O871" s="78" t="str">
        <f>IFERROR(INDEX('Part Master'!$K$2:$K$1001,MATCH(A871,'Part Master'!$A$2:$A$1001,0)),"")</f>
        <v/>
      </c>
      <c r="P871" s="84" t="str">
        <f t="shared" si="120"/>
        <v/>
      </c>
      <c r="Q871" s="78" t="str">
        <f>IFERROR(INDEX('Part Master'!$L$2:$L$1001,MATCH(A871,'Part Master'!$A$2:$A$1001,0)),"")</f>
        <v/>
      </c>
      <c r="R871" s="84" t="str">
        <f t="shared" si="121"/>
        <v/>
      </c>
      <c r="S871" s="84" t="str">
        <f t="shared" si="122"/>
        <v/>
      </c>
      <c r="T871" s="82" t="str">
        <f t="shared" si="123"/>
        <v/>
      </c>
      <c r="U871" s="82" t="str">
        <f t="shared" si="124"/>
        <v/>
      </c>
      <c r="V871" s="82" t="str">
        <f t="shared" si="125"/>
        <v/>
      </c>
    </row>
    <row r="872" spans="1:22" x14ac:dyDescent="0.3">
      <c r="A872" s="6"/>
      <c r="B872" s="43"/>
      <c r="C872" s="67" t="str">
        <f>IFERROR(INDEX('Part Master'!$B$2:$B$1001,MATCH(A872,'Part Master'!$A$2:$A$1001,0)),"")</f>
        <v/>
      </c>
      <c r="D872" s="80" t="str">
        <f t="shared" si="117"/>
        <v/>
      </c>
      <c r="E872" s="68" t="str">
        <f>IFERROR(INDEX('Part Master'!$C$2:$C$1001,MATCH(A872,'Part Master'!$A$2:$A$1001,0)),"")</f>
        <v/>
      </c>
      <c r="F872" s="67" t="str">
        <f>IFERROR(INDEX('Part Master'!$D$2:$D$1001,MATCH(A872,'Part Master'!$A$2:$A$1001,0)),"")</f>
        <v/>
      </c>
      <c r="G872" s="78" t="str">
        <f>IFERROR(INDEX('Part Master'!$E$2:$E$1001,MATCH(A872,'Part Master'!$A$2:$A$1001,0)),"")</f>
        <v/>
      </c>
      <c r="H872" s="81" t="str">
        <f t="shared" si="118"/>
        <v/>
      </c>
      <c r="I872" s="67" t="str">
        <f>IFERROR(INDEX('Part Master'!$F$2:$F$1001,MATCH(A872,'Part Master'!$A$2:$A$1001,0)),"")</f>
        <v/>
      </c>
      <c r="J872" s="67" t="str">
        <f>IFERROR(INDEX('Part Master'!$G$2:$G$1001,MATCH(A872,'Part Master'!$A$2:$A$1001,0)),"")</f>
        <v/>
      </c>
      <c r="K872" s="78" t="str">
        <f>IFERROR(INDEX('Part Master'!$H$2:$H$1001,MATCH(A872,'Part Master'!$A$2:$A$1001,0)),"")</f>
        <v/>
      </c>
      <c r="L872" s="81" t="str">
        <f t="shared" si="119"/>
        <v/>
      </c>
      <c r="M872" s="67" t="str">
        <f>IFERROR(INDEX('Part Master'!$I$2:$I$1001,MATCH(A872,'Part Master'!$A$2:$A$1001,0)),"")</f>
        <v/>
      </c>
      <c r="N872" s="67" t="str">
        <f>IFERROR(INDEX('Part Master'!$J$2:$J$1001,MATCH(A872,'Part Master'!$A$2:$A$1001,0)),"")</f>
        <v/>
      </c>
      <c r="O872" s="78" t="str">
        <f>IFERROR(INDEX('Part Master'!$K$2:$K$1001,MATCH(A872,'Part Master'!$A$2:$A$1001,0)),"")</f>
        <v/>
      </c>
      <c r="P872" s="81" t="str">
        <f t="shared" si="120"/>
        <v/>
      </c>
      <c r="Q872" s="78" t="str">
        <f>IFERROR(INDEX('Part Master'!$L$2:$L$1001,MATCH(A872,'Part Master'!$A$2:$A$1001,0)),"")</f>
        <v/>
      </c>
      <c r="R872" s="81" t="str">
        <f t="shared" si="121"/>
        <v/>
      </c>
      <c r="S872" s="81" t="str">
        <f t="shared" si="122"/>
        <v/>
      </c>
      <c r="T872" s="82" t="str">
        <f t="shared" si="123"/>
        <v/>
      </c>
      <c r="U872" s="82" t="str">
        <f t="shared" si="124"/>
        <v/>
      </c>
      <c r="V872" s="82" t="str">
        <f t="shared" si="125"/>
        <v/>
      </c>
    </row>
    <row r="873" spans="1:22" x14ac:dyDescent="0.3">
      <c r="A873" s="6"/>
      <c r="B873" s="43"/>
      <c r="C873" s="67" t="str">
        <f>IFERROR(INDEX('Part Master'!$B$2:$B$1001,MATCH(A873,'Part Master'!$A$2:$A$1001,0)),"")</f>
        <v/>
      </c>
      <c r="D873" s="83" t="str">
        <f t="shared" si="117"/>
        <v/>
      </c>
      <c r="E873" s="68" t="str">
        <f>IFERROR(INDEX('Part Master'!$C$2:$C$1001,MATCH(A873,'Part Master'!$A$2:$A$1001,0)),"")</f>
        <v/>
      </c>
      <c r="F873" s="67" t="str">
        <f>IFERROR(INDEX('Part Master'!$D$2:$D$1001,MATCH(A873,'Part Master'!$A$2:$A$1001,0)),"")</f>
        <v/>
      </c>
      <c r="G873" s="78" t="str">
        <f>IFERROR(INDEX('Part Master'!$E$2:$E$1001,MATCH(A873,'Part Master'!$A$2:$A$1001,0)),"")</f>
        <v/>
      </c>
      <c r="H873" s="84" t="str">
        <f t="shared" si="118"/>
        <v/>
      </c>
      <c r="I873" s="67" t="str">
        <f>IFERROR(INDEX('Part Master'!$F$2:$F$1001,MATCH(A873,'Part Master'!$A$2:$A$1001,0)),"")</f>
        <v/>
      </c>
      <c r="J873" s="67" t="str">
        <f>IFERROR(INDEX('Part Master'!$G$2:$G$1001,MATCH(A873,'Part Master'!$A$2:$A$1001,0)),"")</f>
        <v/>
      </c>
      <c r="K873" s="78" t="str">
        <f>IFERROR(INDEX('Part Master'!$H$2:$H$1001,MATCH(A873,'Part Master'!$A$2:$A$1001,0)),"")</f>
        <v/>
      </c>
      <c r="L873" s="84" t="str">
        <f t="shared" si="119"/>
        <v/>
      </c>
      <c r="M873" s="67" t="str">
        <f>IFERROR(INDEX('Part Master'!$I$2:$I$1001,MATCH(A873,'Part Master'!$A$2:$A$1001,0)),"")</f>
        <v/>
      </c>
      <c r="N873" s="67" t="str">
        <f>IFERROR(INDEX('Part Master'!$J$2:$J$1001,MATCH(A873,'Part Master'!$A$2:$A$1001,0)),"")</f>
        <v/>
      </c>
      <c r="O873" s="78" t="str">
        <f>IFERROR(INDEX('Part Master'!$K$2:$K$1001,MATCH(A873,'Part Master'!$A$2:$A$1001,0)),"")</f>
        <v/>
      </c>
      <c r="P873" s="84" t="str">
        <f t="shared" si="120"/>
        <v/>
      </c>
      <c r="Q873" s="78" t="str">
        <f>IFERROR(INDEX('Part Master'!$L$2:$L$1001,MATCH(A873,'Part Master'!$A$2:$A$1001,0)),"")</f>
        <v/>
      </c>
      <c r="R873" s="84" t="str">
        <f t="shared" si="121"/>
        <v/>
      </c>
      <c r="S873" s="84" t="str">
        <f t="shared" si="122"/>
        <v/>
      </c>
      <c r="T873" s="82" t="str">
        <f t="shared" si="123"/>
        <v/>
      </c>
      <c r="U873" s="82" t="str">
        <f t="shared" si="124"/>
        <v/>
      </c>
      <c r="V873" s="82" t="str">
        <f t="shared" si="125"/>
        <v/>
      </c>
    </row>
    <row r="874" spans="1:22" x14ac:dyDescent="0.3">
      <c r="A874" s="6"/>
      <c r="B874" s="43"/>
      <c r="C874" s="67" t="str">
        <f>IFERROR(INDEX('Part Master'!$B$2:$B$1001,MATCH(A874,'Part Master'!$A$2:$A$1001,0)),"")</f>
        <v/>
      </c>
      <c r="D874" s="80" t="str">
        <f t="shared" si="117"/>
        <v/>
      </c>
      <c r="E874" s="68" t="str">
        <f>IFERROR(INDEX('Part Master'!$C$2:$C$1001,MATCH(A874,'Part Master'!$A$2:$A$1001,0)),"")</f>
        <v/>
      </c>
      <c r="F874" s="67" t="str">
        <f>IFERROR(INDEX('Part Master'!$D$2:$D$1001,MATCH(A874,'Part Master'!$A$2:$A$1001,0)),"")</f>
        <v/>
      </c>
      <c r="G874" s="78" t="str">
        <f>IFERROR(INDEX('Part Master'!$E$2:$E$1001,MATCH(A874,'Part Master'!$A$2:$A$1001,0)),"")</f>
        <v/>
      </c>
      <c r="H874" s="81" t="str">
        <f t="shared" si="118"/>
        <v/>
      </c>
      <c r="I874" s="67" t="str">
        <f>IFERROR(INDEX('Part Master'!$F$2:$F$1001,MATCH(A874,'Part Master'!$A$2:$A$1001,0)),"")</f>
        <v/>
      </c>
      <c r="J874" s="67" t="str">
        <f>IFERROR(INDEX('Part Master'!$G$2:$G$1001,MATCH(A874,'Part Master'!$A$2:$A$1001,0)),"")</f>
        <v/>
      </c>
      <c r="K874" s="78" t="str">
        <f>IFERROR(INDEX('Part Master'!$H$2:$H$1001,MATCH(A874,'Part Master'!$A$2:$A$1001,0)),"")</f>
        <v/>
      </c>
      <c r="L874" s="81" t="str">
        <f t="shared" si="119"/>
        <v/>
      </c>
      <c r="M874" s="67" t="str">
        <f>IFERROR(INDEX('Part Master'!$I$2:$I$1001,MATCH(A874,'Part Master'!$A$2:$A$1001,0)),"")</f>
        <v/>
      </c>
      <c r="N874" s="67" t="str">
        <f>IFERROR(INDEX('Part Master'!$J$2:$J$1001,MATCH(A874,'Part Master'!$A$2:$A$1001,0)),"")</f>
        <v/>
      </c>
      <c r="O874" s="78" t="str">
        <f>IFERROR(INDEX('Part Master'!$K$2:$K$1001,MATCH(A874,'Part Master'!$A$2:$A$1001,0)),"")</f>
        <v/>
      </c>
      <c r="P874" s="81" t="str">
        <f t="shared" si="120"/>
        <v/>
      </c>
      <c r="Q874" s="78" t="str">
        <f>IFERROR(INDEX('Part Master'!$L$2:$L$1001,MATCH(A874,'Part Master'!$A$2:$A$1001,0)),"")</f>
        <v/>
      </c>
      <c r="R874" s="81" t="str">
        <f t="shared" si="121"/>
        <v/>
      </c>
      <c r="S874" s="81" t="str">
        <f t="shared" si="122"/>
        <v/>
      </c>
      <c r="T874" s="82" t="str">
        <f t="shared" si="123"/>
        <v/>
      </c>
      <c r="U874" s="82" t="str">
        <f t="shared" si="124"/>
        <v/>
      </c>
      <c r="V874" s="82" t="str">
        <f t="shared" si="125"/>
        <v/>
      </c>
    </row>
    <row r="875" spans="1:22" x14ac:dyDescent="0.3">
      <c r="A875" s="6"/>
      <c r="B875" s="43"/>
      <c r="C875" s="67" t="str">
        <f>IFERROR(INDEX('Part Master'!$B$2:$B$1001,MATCH(A875,'Part Master'!$A$2:$A$1001,0)),"")</f>
        <v/>
      </c>
      <c r="D875" s="83" t="str">
        <f t="shared" si="117"/>
        <v/>
      </c>
      <c r="E875" s="68" t="str">
        <f>IFERROR(INDEX('Part Master'!$C$2:$C$1001,MATCH(A875,'Part Master'!$A$2:$A$1001,0)),"")</f>
        <v/>
      </c>
      <c r="F875" s="67" t="str">
        <f>IFERROR(INDEX('Part Master'!$D$2:$D$1001,MATCH(A875,'Part Master'!$A$2:$A$1001,0)),"")</f>
        <v/>
      </c>
      <c r="G875" s="78" t="str">
        <f>IFERROR(INDEX('Part Master'!$E$2:$E$1001,MATCH(A875,'Part Master'!$A$2:$A$1001,0)),"")</f>
        <v/>
      </c>
      <c r="H875" s="84" t="str">
        <f t="shared" si="118"/>
        <v/>
      </c>
      <c r="I875" s="67" t="str">
        <f>IFERROR(INDEX('Part Master'!$F$2:$F$1001,MATCH(A875,'Part Master'!$A$2:$A$1001,0)),"")</f>
        <v/>
      </c>
      <c r="J875" s="67" t="str">
        <f>IFERROR(INDEX('Part Master'!$G$2:$G$1001,MATCH(A875,'Part Master'!$A$2:$A$1001,0)),"")</f>
        <v/>
      </c>
      <c r="K875" s="78" t="str">
        <f>IFERROR(INDEX('Part Master'!$H$2:$H$1001,MATCH(A875,'Part Master'!$A$2:$A$1001,0)),"")</f>
        <v/>
      </c>
      <c r="L875" s="84" t="str">
        <f t="shared" si="119"/>
        <v/>
      </c>
      <c r="M875" s="67" t="str">
        <f>IFERROR(INDEX('Part Master'!$I$2:$I$1001,MATCH(A875,'Part Master'!$A$2:$A$1001,0)),"")</f>
        <v/>
      </c>
      <c r="N875" s="67" t="str">
        <f>IFERROR(INDEX('Part Master'!$J$2:$J$1001,MATCH(A875,'Part Master'!$A$2:$A$1001,0)),"")</f>
        <v/>
      </c>
      <c r="O875" s="78" t="str">
        <f>IFERROR(INDEX('Part Master'!$K$2:$K$1001,MATCH(A875,'Part Master'!$A$2:$A$1001,0)),"")</f>
        <v/>
      </c>
      <c r="P875" s="84" t="str">
        <f t="shared" si="120"/>
        <v/>
      </c>
      <c r="Q875" s="78" t="str">
        <f>IFERROR(INDEX('Part Master'!$L$2:$L$1001,MATCH(A875,'Part Master'!$A$2:$A$1001,0)),"")</f>
        <v/>
      </c>
      <c r="R875" s="84" t="str">
        <f t="shared" si="121"/>
        <v/>
      </c>
      <c r="S875" s="84" t="str">
        <f t="shared" si="122"/>
        <v/>
      </c>
      <c r="T875" s="82" t="str">
        <f t="shared" si="123"/>
        <v/>
      </c>
      <c r="U875" s="82" t="str">
        <f t="shared" si="124"/>
        <v/>
      </c>
      <c r="V875" s="82" t="str">
        <f t="shared" si="125"/>
        <v/>
      </c>
    </row>
    <row r="876" spans="1:22" x14ac:dyDescent="0.3">
      <c r="A876" s="6"/>
      <c r="B876" s="43"/>
      <c r="C876" s="67" t="str">
        <f>IFERROR(INDEX('Part Master'!$B$2:$B$1001,MATCH(A876,'Part Master'!$A$2:$A$1001,0)),"")</f>
        <v/>
      </c>
      <c r="D876" s="80" t="str">
        <f t="shared" si="117"/>
        <v/>
      </c>
      <c r="E876" s="68" t="str">
        <f>IFERROR(INDEX('Part Master'!$C$2:$C$1001,MATCH(A876,'Part Master'!$A$2:$A$1001,0)),"")</f>
        <v/>
      </c>
      <c r="F876" s="67" t="str">
        <f>IFERROR(INDEX('Part Master'!$D$2:$D$1001,MATCH(A876,'Part Master'!$A$2:$A$1001,0)),"")</f>
        <v/>
      </c>
      <c r="G876" s="78" t="str">
        <f>IFERROR(INDEX('Part Master'!$E$2:$E$1001,MATCH(A876,'Part Master'!$A$2:$A$1001,0)),"")</f>
        <v/>
      </c>
      <c r="H876" s="81" t="str">
        <f t="shared" si="118"/>
        <v/>
      </c>
      <c r="I876" s="67" t="str">
        <f>IFERROR(INDEX('Part Master'!$F$2:$F$1001,MATCH(A876,'Part Master'!$A$2:$A$1001,0)),"")</f>
        <v/>
      </c>
      <c r="J876" s="67" t="str">
        <f>IFERROR(INDEX('Part Master'!$G$2:$G$1001,MATCH(A876,'Part Master'!$A$2:$A$1001,0)),"")</f>
        <v/>
      </c>
      <c r="K876" s="78" t="str">
        <f>IFERROR(INDEX('Part Master'!$H$2:$H$1001,MATCH(A876,'Part Master'!$A$2:$A$1001,0)),"")</f>
        <v/>
      </c>
      <c r="L876" s="81" t="str">
        <f t="shared" si="119"/>
        <v/>
      </c>
      <c r="M876" s="67" t="str">
        <f>IFERROR(INDEX('Part Master'!$I$2:$I$1001,MATCH(A876,'Part Master'!$A$2:$A$1001,0)),"")</f>
        <v/>
      </c>
      <c r="N876" s="67" t="str">
        <f>IFERROR(INDEX('Part Master'!$J$2:$J$1001,MATCH(A876,'Part Master'!$A$2:$A$1001,0)),"")</f>
        <v/>
      </c>
      <c r="O876" s="78" t="str">
        <f>IFERROR(INDEX('Part Master'!$K$2:$K$1001,MATCH(A876,'Part Master'!$A$2:$A$1001,0)),"")</f>
        <v/>
      </c>
      <c r="P876" s="81" t="str">
        <f t="shared" si="120"/>
        <v/>
      </c>
      <c r="Q876" s="78" t="str">
        <f>IFERROR(INDEX('Part Master'!$L$2:$L$1001,MATCH(A876,'Part Master'!$A$2:$A$1001,0)),"")</f>
        <v/>
      </c>
      <c r="R876" s="81" t="str">
        <f t="shared" si="121"/>
        <v/>
      </c>
      <c r="S876" s="81" t="str">
        <f t="shared" si="122"/>
        <v/>
      </c>
      <c r="T876" s="82" t="str">
        <f t="shared" si="123"/>
        <v/>
      </c>
      <c r="U876" s="82" t="str">
        <f t="shared" si="124"/>
        <v/>
      </c>
      <c r="V876" s="82" t="str">
        <f t="shared" si="125"/>
        <v/>
      </c>
    </row>
    <row r="877" spans="1:22" x14ac:dyDescent="0.3">
      <c r="A877" s="6"/>
      <c r="B877" s="43"/>
      <c r="C877" s="67" t="str">
        <f>IFERROR(INDEX('Part Master'!$B$2:$B$1001,MATCH(A877,'Part Master'!$A$2:$A$1001,0)),"")</f>
        <v/>
      </c>
      <c r="D877" s="83" t="str">
        <f t="shared" si="117"/>
        <v/>
      </c>
      <c r="E877" s="68" t="str">
        <f>IFERROR(INDEX('Part Master'!$C$2:$C$1001,MATCH(A877,'Part Master'!$A$2:$A$1001,0)),"")</f>
        <v/>
      </c>
      <c r="F877" s="67" t="str">
        <f>IFERROR(INDEX('Part Master'!$D$2:$D$1001,MATCH(A877,'Part Master'!$A$2:$A$1001,0)),"")</f>
        <v/>
      </c>
      <c r="G877" s="78" t="str">
        <f>IFERROR(INDEX('Part Master'!$E$2:$E$1001,MATCH(A877,'Part Master'!$A$2:$A$1001,0)),"")</f>
        <v/>
      </c>
      <c r="H877" s="84" t="str">
        <f t="shared" si="118"/>
        <v/>
      </c>
      <c r="I877" s="67" t="str">
        <f>IFERROR(INDEX('Part Master'!$F$2:$F$1001,MATCH(A877,'Part Master'!$A$2:$A$1001,0)),"")</f>
        <v/>
      </c>
      <c r="J877" s="67" t="str">
        <f>IFERROR(INDEX('Part Master'!$G$2:$G$1001,MATCH(A877,'Part Master'!$A$2:$A$1001,0)),"")</f>
        <v/>
      </c>
      <c r="K877" s="78" t="str">
        <f>IFERROR(INDEX('Part Master'!$H$2:$H$1001,MATCH(A877,'Part Master'!$A$2:$A$1001,0)),"")</f>
        <v/>
      </c>
      <c r="L877" s="84" t="str">
        <f t="shared" si="119"/>
        <v/>
      </c>
      <c r="M877" s="67" t="str">
        <f>IFERROR(INDEX('Part Master'!$I$2:$I$1001,MATCH(A877,'Part Master'!$A$2:$A$1001,0)),"")</f>
        <v/>
      </c>
      <c r="N877" s="67" t="str">
        <f>IFERROR(INDEX('Part Master'!$J$2:$J$1001,MATCH(A877,'Part Master'!$A$2:$A$1001,0)),"")</f>
        <v/>
      </c>
      <c r="O877" s="78" t="str">
        <f>IFERROR(INDEX('Part Master'!$K$2:$K$1001,MATCH(A877,'Part Master'!$A$2:$A$1001,0)),"")</f>
        <v/>
      </c>
      <c r="P877" s="84" t="str">
        <f t="shared" si="120"/>
        <v/>
      </c>
      <c r="Q877" s="78" t="str">
        <f>IFERROR(INDEX('Part Master'!$L$2:$L$1001,MATCH(A877,'Part Master'!$A$2:$A$1001,0)),"")</f>
        <v/>
      </c>
      <c r="R877" s="84" t="str">
        <f t="shared" si="121"/>
        <v/>
      </c>
      <c r="S877" s="84" t="str">
        <f t="shared" si="122"/>
        <v/>
      </c>
      <c r="T877" s="82" t="str">
        <f t="shared" si="123"/>
        <v/>
      </c>
      <c r="U877" s="82" t="str">
        <f t="shared" si="124"/>
        <v/>
      </c>
      <c r="V877" s="82" t="str">
        <f t="shared" si="125"/>
        <v/>
      </c>
    </row>
    <row r="878" spans="1:22" x14ac:dyDescent="0.3">
      <c r="A878" s="6"/>
      <c r="B878" s="43"/>
      <c r="C878" s="67" t="str">
        <f>IFERROR(INDEX('Part Master'!$B$2:$B$1001,MATCH(A878,'Part Master'!$A$2:$A$1001,0)),"")</f>
        <v/>
      </c>
      <c r="D878" s="80" t="str">
        <f t="shared" si="117"/>
        <v/>
      </c>
      <c r="E878" s="68" t="str">
        <f>IFERROR(INDEX('Part Master'!$C$2:$C$1001,MATCH(A878,'Part Master'!$A$2:$A$1001,0)),"")</f>
        <v/>
      </c>
      <c r="F878" s="67" t="str">
        <f>IFERROR(INDEX('Part Master'!$D$2:$D$1001,MATCH(A878,'Part Master'!$A$2:$A$1001,0)),"")</f>
        <v/>
      </c>
      <c r="G878" s="78" t="str">
        <f>IFERROR(INDEX('Part Master'!$E$2:$E$1001,MATCH(A878,'Part Master'!$A$2:$A$1001,0)),"")</f>
        <v/>
      </c>
      <c r="H878" s="81" t="str">
        <f t="shared" si="118"/>
        <v/>
      </c>
      <c r="I878" s="67" t="str">
        <f>IFERROR(INDEX('Part Master'!$F$2:$F$1001,MATCH(A878,'Part Master'!$A$2:$A$1001,0)),"")</f>
        <v/>
      </c>
      <c r="J878" s="67" t="str">
        <f>IFERROR(INDEX('Part Master'!$G$2:$G$1001,MATCH(A878,'Part Master'!$A$2:$A$1001,0)),"")</f>
        <v/>
      </c>
      <c r="K878" s="78" t="str">
        <f>IFERROR(INDEX('Part Master'!$H$2:$H$1001,MATCH(A878,'Part Master'!$A$2:$A$1001,0)),"")</f>
        <v/>
      </c>
      <c r="L878" s="81" t="str">
        <f t="shared" si="119"/>
        <v/>
      </c>
      <c r="M878" s="67" t="str">
        <f>IFERROR(INDEX('Part Master'!$I$2:$I$1001,MATCH(A878,'Part Master'!$A$2:$A$1001,0)),"")</f>
        <v/>
      </c>
      <c r="N878" s="67" t="str">
        <f>IFERROR(INDEX('Part Master'!$J$2:$J$1001,MATCH(A878,'Part Master'!$A$2:$A$1001,0)),"")</f>
        <v/>
      </c>
      <c r="O878" s="78" t="str">
        <f>IFERROR(INDEX('Part Master'!$K$2:$K$1001,MATCH(A878,'Part Master'!$A$2:$A$1001,0)),"")</f>
        <v/>
      </c>
      <c r="P878" s="81" t="str">
        <f t="shared" si="120"/>
        <v/>
      </c>
      <c r="Q878" s="78" t="str">
        <f>IFERROR(INDEX('Part Master'!$L$2:$L$1001,MATCH(A878,'Part Master'!$A$2:$A$1001,0)),"")</f>
        <v/>
      </c>
      <c r="R878" s="81" t="str">
        <f t="shared" si="121"/>
        <v/>
      </c>
      <c r="S878" s="81" t="str">
        <f t="shared" si="122"/>
        <v/>
      </c>
      <c r="T878" s="82" t="str">
        <f t="shared" si="123"/>
        <v/>
      </c>
      <c r="U878" s="82" t="str">
        <f t="shared" si="124"/>
        <v/>
      </c>
      <c r="V878" s="82" t="str">
        <f t="shared" si="125"/>
        <v/>
      </c>
    </row>
    <row r="879" spans="1:22" x14ac:dyDescent="0.3">
      <c r="A879" s="6"/>
      <c r="B879" s="43"/>
      <c r="C879" s="67" t="str">
        <f>IFERROR(INDEX('Part Master'!$B$2:$B$1001,MATCH(A879,'Part Master'!$A$2:$A$1001,0)),"")</f>
        <v/>
      </c>
      <c r="D879" s="83" t="str">
        <f t="shared" si="117"/>
        <v/>
      </c>
      <c r="E879" s="68" t="str">
        <f>IFERROR(INDEX('Part Master'!$C$2:$C$1001,MATCH(A879,'Part Master'!$A$2:$A$1001,0)),"")</f>
        <v/>
      </c>
      <c r="F879" s="67" t="str">
        <f>IFERROR(INDEX('Part Master'!$D$2:$D$1001,MATCH(A879,'Part Master'!$A$2:$A$1001,0)),"")</f>
        <v/>
      </c>
      <c r="G879" s="78" t="str">
        <f>IFERROR(INDEX('Part Master'!$E$2:$E$1001,MATCH(A879,'Part Master'!$A$2:$A$1001,0)),"")</f>
        <v/>
      </c>
      <c r="H879" s="84" t="str">
        <f t="shared" si="118"/>
        <v/>
      </c>
      <c r="I879" s="67" t="str">
        <f>IFERROR(INDEX('Part Master'!$F$2:$F$1001,MATCH(A879,'Part Master'!$A$2:$A$1001,0)),"")</f>
        <v/>
      </c>
      <c r="J879" s="67" t="str">
        <f>IFERROR(INDEX('Part Master'!$G$2:$G$1001,MATCH(A879,'Part Master'!$A$2:$A$1001,0)),"")</f>
        <v/>
      </c>
      <c r="K879" s="78" t="str">
        <f>IFERROR(INDEX('Part Master'!$H$2:$H$1001,MATCH(A879,'Part Master'!$A$2:$A$1001,0)),"")</f>
        <v/>
      </c>
      <c r="L879" s="84" t="str">
        <f t="shared" si="119"/>
        <v/>
      </c>
      <c r="M879" s="67" t="str">
        <f>IFERROR(INDEX('Part Master'!$I$2:$I$1001,MATCH(A879,'Part Master'!$A$2:$A$1001,0)),"")</f>
        <v/>
      </c>
      <c r="N879" s="67" t="str">
        <f>IFERROR(INDEX('Part Master'!$J$2:$J$1001,MATCH(A879,'Part Master'!$A$2:$A$1001,0)),"")</f>
        <v/>
      </c>
      <c r="O879" s="78" t="str">
        <f>IFERROR(INDEX('Part Master'!$K$2:$K$1001,MATCH(A879,'Part Master'!$A$2:$A$1001,0)),"")</f>
        <v/>
      </c>
      <c r="P879" s="84" t="str">
        <f t="shared" si="120"/>
        <v/>
      </c>
      <c r="Q879" s="78" t="str">
        <f>IFERROR(INDEX('Part Master'!$L$2:$L$1001,MATCH(A879,'Part Master'!$A$2:$A$1001,0)),"")</f>
        <v/>
      </c>
      <c r="R879" s="84" t="str">
        <f t="shared" si="121"/>
        <v/>
      </c>
      <c r="S879" s="84" t="str">
        <f t="shared" si="122"/>
        <v/>
      </c>
      <c r="T879" s="82" t="str">
        <f t="shared" si="123"/>
        <v/>
      </c>
      <c r="U879" s="82" t="str">
        <f t="shared" si="124"/>
        <v/>
      </c>
      <c r="V879" s="82" t="str">
        <f t="shared" si="125"/>
        <v/>
      </c>
    </row>
    <row r="880" spans="1:22" x14ac:dyDescent="0.3">
      <c r="A880" s="6"/>
      <c r="B880" s="43"/>
      <c r="C880" s="67" t="str">
        <f>IFERROR(INDEX('Part Master'!$B$2:$B$1001,MATCH(A880,'Part Master'!$A$2:$A$1001,0)),"")</f>
        <v/>
      </c>
      <c r="D880" s="80" t="str">
        <f t="shared" si="117"/>
        <v/>
      </c>
      <c r="E880" s="68" t="str">
        <f>IFERROR(INDEX('Part Master'!$C$2:$C$1001,MATCH(A880,'Part Master'!$A$2:$A$1001,0)),"")</f>
        <v/>
      </c>
      <c r="F880" s="67" t="str">
        <f>IFERROR(INDEX('Part Master'!$D$2:$D$1001,MATCH(A880,'Part Master'!$A$2:$A$1001,0)),"")</f>
        <v/>
      </c>
      <c r="G880" s="78" t="str">
        <f>IFERROR(INDEX('Part Master'!$E$2:$E$1001,MATCH(A880,'Part Master'!$A$2:$A$1001,0)),"")</f>
        <v/>
      </c>
      <c r="H880" s="81" t="str">
        <f t="shared" si="118"/>
        <v/>
      </c>
      <c r="I880" s="67" t="str">
        <f>IFERROR(INDEX('Part Master'!$F$2:$F$1001,MATCH(A880,'Part Master'!$A$2:$A$1001,0)),"")</f>
        <v/>
      </c>
      <c r="J880" s="67" t="str">
        <f>IFERROR(INDEX('Part Master'!$G$2:$G$1001,MATCH(A880,'Part Master'!$A$2:$A$1001,0)),"")</f>
        <v/>
      </c>
      <c r="K880" s="78" t="str">
        <f>IFERROR(INDEX('Part Master'!$H$2:$H$1001,MATCH(A880,'Part Master'!$A$2:$A$1001,0)),"")</f>
        <v/>
      </c>
      <c r="L880" s="81" t="str">
        <f t="shared" si="119"/>
        <v/>
      </c>
      <c r="M880" s="67" t="str">
        <f>IFERROR(INDEX('Part Master'!$I$2:$I$1001,MATCH(A880,'Part Master'!$A$2:$A$1001,0)),"")</f>
        <v/>
      </c>
      <c r="N880" s="67" t="str">
        <f>IFERROR(INDEX('Part Master'!$J$2:$J$1001,MATCH(A880,'Part Master'!$A$2:$A$1001,0)),"")</f>
        <v/>
      </c>
      <c r="O880" s="78" t="str">
        <f>IFERROR(INDEX('Part Master'!$K$2:$K$1001,MATCH(A880,'Part Master'!$A$2:$A$1001,0)),"")</f>
        <v/>
      </c>
      <c r="P880" s="81" t="str">
        <f t="shared" si="120"/>
        <v/>
      </c>
      <c r="Q880" s="78" t="str">
        <f>IFERROR(INDEX('Part Master'!$L$2:$L$1001,MATCH(A880,'Part Master'!$A$2:$A$1001,0)),"")</f>
        <v/>
      </c>
      <c r="R880" s="81" t="str">
        <f t="shared" si="121"/>
        <v/>
      </c>
      <c r="S880" s="81" t="str">
        <f t="shared" si="122"/>
        <v/>
      </c>
      <c r="T880" s="82" t="str">
        <f t="shared" si="123"/>
        <v/>
      </c>
      <c r="U880" s="82" t="str">
        <f t="shared" si="124"/>
        <v/>
      </c>
      <c r="V880" s="82" t="str">
        <f t="shared" si="125"/>
        <v/>
      </c>
    </row>
    <row r="881" spans="1:22" x14ac:dyDescent="0.3">
      <c r="A881" s="6"/>
      <c r="B881" s="43"/>
      <c r="C881" s="67" t="str">
        <f>IFERROR(INDEX('Part Master'!$B$2:$B$1001,MATCH(A881,'Part Master'!$A$2:$A$1001,0)),"")</f>
        <v/>
      </c>
      <c r="D881" s="83" t="str">
        <f t="shared" si="117"/>
        <v/>
      </c>
      <c r="E881" s="68" t="str">
        <f>IFERROR(INDEX('Part Master'!$C$2:$C$1001,MATCH(A881,'Part Master'!$A$2:$A$1001,0)),"")</f>
        <v/>
      </c>
      <c r="F881" s="67" t="str">
        <f>IFERROR(INDEX('Part Master'!$D$2:$D$1001,MATCH(A881,'Part Master'!$A$2:$A$1001,0)),"")</f>
        <v/>
      </c>
      <c r="G881" s="78" t="str">
        <f>IFERROR(INDEX('Part Master'!$E$2:$E$1001,MATCH(A881,'Part Master'!$A$2:$A$1001,0)),"")</f>
        <v/>
      </c>
      <c r="H881" s="84" t="str">
        <f t="shared" si="118"/>
        <v/>
      </c>
      <c r="I881" s="67" t="str">
        <f>IFERROR(INDEX('Part Master'!$F$2:$F$1001,MATCH(A881,'Part Master'!$A$2:$A$1001,0)),"")</f>
        <v/>
      </c>
      <c r="J881" s="67" t="str">
        <f>IFERROR(INDEX('Part Master'!$G$2:$G$1001,MATCH(A881,'Part Master'!$A$2:$A$1001,0)),"")</f>
        <v/>
      </c>
      <c r="K881" s="78" t="str">
        <f>IFERROR(INDEX('Part Master'!$H$2:$H$1001,MATCH(A881,'Part Master'!$A$2:$A$1001,0)),"")</f>
        <v/>
      </c>
      <c r="L881" s="84" t="str">
        <f t="shared" si="119"/>
        <v/>
      </c>
      <c r="M881" s="67" t="str">
        <f>IFERROR(INDEX('Part Master'!$I$2:$I$1001,MATCH(A881,'Part Master'!$A$2:$A$1001,0)),"")</f>
        <v/>
      </c>
      <c r="N881" s="67" t="str">
        <f>IFERROR(INDEX('Part Master'!$J$2:$J$1001,MATCH(A881,'Part Master'!$A$2:$A$1001,0)),"")</f>
        <v/>
      </c>
      <c r="O881" s="78" t="str">
        <f>IFERROR(INDEX('Part Master'!$K$2:$K$1001,MATCH(A881,'Part Master'!$A$2:$A$1001,0)),"")</f>
        <v/>
      </c>
      <c r="P881" s="84" t="str">
        <f t="shared" si="120"/>
        <v/>
      </c>
      <c r="Q881" s="78" t="str">
        <f>IFERROR(INDEX('Part Master'!$L$2:$L$1001,MATCH(A881,'Part Master'!$A$2:$A$1001,0)),"")</f>
        <v/>
      </c>
      <c r="R881" s="84" t="str">
        <f t="shared" si="121"/>
        <v/>
      </c>
      <c r="S881" s="84" t="str">
        <f t="shared" si="122"/>
        <v/>
      </c>
      <c r="T881" s="82" t="str">
        <f t="shared" si="123"/>
        <v/>
      </c>
      <c r="U881" s="82" t="str">
        <f t="shared" si="124"/>
        <v/>
      </c>
      <c r="V881" s="82" t="str">
        <f t="shared" si="125"/>
        <v/>
      </c>
    </row>
    <row r="882" spans="1:22" x14ac:dyDescent="0.3">
      <c r="A882" s="6"/>
      <c r="B882" s="43"/>
      <c r="C882" s="67" t="str">
        <f>IFERROR(INDEX('Part Master'!$B$2:$B$1001,MATCH(A882,'Part Master'!$A$2:$A$1001,0)),"")</f>
        <v/>
      </c>
      <c r="D882" s="80" t="str">
        <f t="shared" si="117"/>
        <v/>
      </c>
      <c r="E882" s="68" t="str">
        <f>IFERROR(INDEX('Part Master'!$C$2:$C$1001,MATCH(A882,'Part Master'!$A$2:$A$1001,0)),"")</f>
        <v/>
      </c>
      <c r="F882" s="67" t="str">
        <f>IFERROR(INDEX('Part Master'!$D$2:$D$1001,MATCH(A882,'Part Master'!$A$2:$A$1001,0)),"")</f>
        <v/>
      </c>
      <c r="G882" s="78" t="str">
        <f>IFERROR(INDEX('Part Master'!$E$2:$E$1001,MATCH(A882,'Part Master'!$A$2:$A$1001,0)),"")</f>
        <v/>
      </c>
      <c r="H882" s="81" t="str">
        <f t="shared" si="118"/>
        <v/>
      </c>
      <c r="I882" s="67" t="str">
        <f>IFERROR(INDEX('Part Master'!$F$2:$F$1001,MATCH(A882,'Part Master'!$A$2:$A$1001,0)),"")</f>
        <v/>
      </c>
      <c r="J882" s="67" t="str">
        <f>IFERROR(INDEX('Part Master'!$G$2:$G$1001,MATCH(A882,'Part Master'!$A$2:$A$1001,0)),"")</f>
        <v/>
      </c>
      <c r="K882" s="78" t="str">
        <f>IFERROR(INDEX('Part Master'!$H$2:$H$1001,MATCH(A882,'Part Master'!$A$2:$A$1001,0)),"")</f>
        <v/>
      </c>
      <c r="L882" s="81" t="str">
        <f t="shared" si="119"/>
        <v/>
      </c>
      <c r="M882" s="67" t="str">
        <f>IFERROR(INDEX('Part Master'!$I$2:$I$1001,MATCH(A882,'Part Master'!$A$2:$A$1001,0)),"")</f>
        <v/>
      </c>
      <c r="N882" s="67" t="str">
        <f>IFERROR(INDEX('Part Master'!$J$2:$J$1001,MATCH(A882,'Part Master'!$A$2:$A$1001,0)),"")</f>
        <v/>
      </c>
      <c r="O882" s="78" t="str">
        <f>IFERROR(INDEX('Part Master'!$K$2:$K$1001,MATCH(A882,'Part Master'!$A$2:$A$1001,0)),"")</f>
        <v/>
      </c>
      <c r="P882" s="81" t="str">
        <f t="shared" si="120"/>
        <v/>
      </c>
      <c r="Q882" s="78" t="str">
        <f>IFERROR(INDEX('Part Master'!$L$2:$L$1001,MATCH(A882,'Part Master'!$A$2:$A$1001,0)),"")</f>
        <v/>
      </c>
      <c r="R882" s="81" t="str">
        <f t="shared" si="121"/>
        <v/>
      </c>
      <c r="S882" s="81" t="str">
        <f t="shared" si="122"/>
        <v/>
      </c>
      <c r="T882" s="82" t="str">
        <f t="shared" si="123"/>
        <v/>
      </c>
      <c r="U882" s="82" t="str">
        <f t="shared" si="124"/>
        <v/>
      </c>
      <c r="V882" s="82" t="str">
        <f t="shared" si="125"/>
        <v/>
      </c>
    </row>
    <row r="883" spans="1:22" x14ac:dyDescent="0.3">
      <c r="A883" s="6"/>
      <c r="B883" s="43"/>
      <c r="C883" s="67" t="str">
        <f>IFERROR(INDEX('Part Master'!$B$2:$B$1001,MATCH(A883,'Part Master'!$A$2:$A$1001,0)),"")</f>
        <v/>
      </c>
      <c r="D883" s="83" t="str">
        <f t="shared" si="117"/>
        <v/>
      </c>
      <c r="E883" s="68" t="str">
        <f>IFERROR(INDEX('Part Master'!$C$2:$C$1001,MATCH(A883,'Part Master'!$A$2:$A$1001,0)),"")</f>
        <v/>
      </c>
      <c r="F883" s="67" t="str">
        <f>IFERROR(INDEX('Part Master'!$D$2:$D$1001,MATCH(A883,'Part Master'!$A$2:$A$1001,0)),"")</f>
        <v/>
      </c>
      <c r="G883" s="78" t="str">
        <f>IFERROR(INDEX('Part Master'!$E$2:$E$1001,MATCH(A883,'Part Master'!$A$2:$A$1001,0)),"")</f>
        <v/>
      </c>
      <c r="H883" s="84" t="str">
        <f t="shared" si="118"/>
        <v/>
      </c>
      <c r="I883" s="67" t="str">
        <f>IFERROR(INDEX('Part Master'!$F$2:$F$1001,MATCH(A883,'Part Master'!$A$2:$A$1001,0)),"")</f>
        <v/>
      </c>
      <c r="J883" s="67" t="str">
        <f>IFERROR(INDEX('Part Master'!$G$2:$G$1001,MATCH(A883,'Part Master'!$A$2:$A$1001,0)),"")</f>
        <v/>
      </c>
      <c r="K883" s="78" t="str">
        <f>IFERROR(INDEX('Part Master'!$H$2:$H$1001,MATCH(A883,'Part Master'!$A$2:$A$1001,0)),"")</f>
        <v/>
      </c>
      <c r="L883" s="84" t="str">
        <f t="shared" si="119"/>
        <v/>
      </c>
      <c r="M883" s="67" t="str">
        <f>IFERROR(INDEX('Part Master'!$I$2:$I$1001,MATCH(A883,'Part Master'!$A$2:$A$1001,0)),"")</f>
        <v/>
      </c>
      <c r="N883" s="67" t="str">
        <f>IFERROR(INDEX('Part Master'!$J$2:$J$1001,MATCH(A883,'Part Master'!$A$2:$A$1001,0)),"")</f>
        <v/>
      </c>
      <c r="O883" s="78" t="str">
        <f>IFERROR(INDEX('Part Master'!$K$2:$K$1001,MATCH(A883,'Part Master'!$A$2:$A$1001,0)),"")</f>
        <v/>
      </c>
      <c r="P883" s="84" t="str">
        <f t="shared" si="120"/>
        <v/>
      </c>
      <c r="Q883" s="78" t="str">
        <f>IFERROR(INDEX('Part Master'!$L$2:$L$1001,MATCH(A883,'Part Master'!$A$2:$A$1001,0)),"")</f>
        <v/>
      </c>
      <c r="R883" s="84" t="str">
        <f t="shared" si="121"/>
        <v/>
      </c>
      <c r="S883" s="84" t="str">
        <f t="shared" si="122"/>
        <v/>
      </c>
      <c r="T883" s="82" t="str">
        <f t="shared" si="123"/>
        <v/>
      </c>
      <c r="U883" s="82" t="str">
        <f t="shared" si="124"/>
        <v/>
      </c>
      <c r="V883" s="82" t="str">
        <f t="shared" si="125"/>
        <v/>
      </c>
    </row>
    <row r="884" spans="1:22" x14ac:dyDescent="0.3">
      <c r="A884" s="6"/>
      <c r="B884" s="43"/>
      <c r="C884" s="67" t="str">
        <f>IFERROR(INDEX('Part Master'!$B$2:$B$1001,MATCH(A884,'Part Master'!$A$2:$A$1001,0)),"")</f>
        <v/>
      </c>
      <c r="D884" s="80" t="str">
        <f t="shared" si="117"/>
        <v/>
      </c>
      <c r="E884" s="68" t="str">
        <f>IFERROR(INDEX('Part Master'!$C$2:$C$1001,MATCH(A884,'Part Master'!$A$2:$A$1001,0)),"")</f>
        <v/>
      </c>
      <c r="F884" s="67" t="str">
        <f>IFERROR(INDEX('Part Master'!$D$2:$D$1001,MATCH(A884,'Part Master'!$A$2:$A$1001,0)),"")</f>
        <v/>
      </c>
      <c r="G884" s="78" t="str">
        <f>IFERROR(INDEX('Part Master'!$E$2:$E$1001,MATCH(A884,'Part Master'!$A$2:$A$1001,0)),"")</f>
        <v/>
      </c>
      <c r="H884" s="81" t="str">
        <f t="shared" si="118"/>
        <v/>
      </c>
      <c r="I884" s="67" t="str">
        <f>IFERROR(INDEX('Part Master'!$F$2:$F$1001,MATCH(A884,'Part Master'!$A$2:$A$1001,0)),"")</f>
        <v/>
      </c>
      <c r="J884" s="67" t="str">
        <f>IFERROR(INDEX('Part Master'!$G$2:$G$1001,MATCH(A884,'Part Master'!$A$2:$A$1001,0)),"")</f>
        <v/>
      </c>
      <c r="K884" s="78" t="str">
        <f>IFERROR(INDEX('Part Master'!$H$2:$H$1001,MATCH(A884,'Part Master'!$A$2:$A$1001,0)),"")</f>
        <v/>
      </c>
      <c r="L884" s="81" t="str">
        <f t="shared" si="119"/>
        <v/>
      </c>
      <c r="M884" s="67" t="str">
        <f>IFERROR(INDEX('Part Master'!$I$2:$I$1001,MATCH(A884,'Part Master'!$A$2:$A$1001,0)),"")</f>
        <v/>
      </c>
      <c r="N884" s="67" t="str">
        <f>IFERROR(INDEX('Part Master'!$J$2:$J$1001,MATCH(A884,'Part Master'!$A$2:$A$1001,0)),"")</f>
        <v/>
      </c>
      <c r="O884" s="78" t="str">
        <f>IFERROR(INDEX('Part Master'!$K$2:$K$1001,MATCH(A884,'Part Master'!$A$2:$A$1001,0)),"")</f>
        <v/>
      </c>
      <c r="P884" s="81" t="str">
        <f t="shared" si="120"/>
        <v/>
      </c>
      <c r="Q884" s="78" t="str">
        <f>IFERROR(INDEX('Part Master'!$L$2:$L$1001,MATCH(A884,'Part Master'!$A$2:$A$1001,0)),"")</f>
        <v/>
      </c>
      <c r="R884" s="81" t="str">
        <f t="shared" si="121"/>
        <v/>
      </c>
      <c r="S884" s="81" t="str">
        <f t="shared" si="122"/>
        <v/>
      </c>
      <c r="T884" s="82" t="str">
        <f t="shared" si="123"/>
        <v/>
      </c>
      <c r="U884" s="82" t="str">
        <f t="shared" si="124"/>
        <v/>
      </c>
      <c r="V884" s="82" t="str">
        <f t="shared" si="125"/>
        <v/>
      </c>
    </row>
    <row r="885" spans="1:22" x14ac:dyDescent="0.3">
      <c r="A885" s="6"/>
      <c r="B885" s="43"/>
      <c r="C885" s="67" t="str">
        <f>IFERROR(INDEX('Part Master'!$B$2:$B$1001,MATCH(A885,'Part Master'!$A$2:$A$1001,0)),"")</f>
        <v/>
      </c>
      <c r="D885" s="83" t="str">
        <f t="shared" si="117"/>
        <v/>
      </c>
      <c r="E885" s="68" t="str">
        <f>IFERROR(INDEX('Part Master'!$C$2:$C$1001,MATCH(A885,'Part Master'!$A$2:$A$1001,0)),"")</f>
        <v/>
      </c>
      <c r="F885" s="67" t="str">
        <f>IFERROR(INDEX('Part Master'!$D$2:$D$1001,MATCH(A885,'Part Master'!$A$2:$A$1001,0)),"")</f>
        <v/>
      </c>
      <c r="G885" s="78" t="str">
        <f>IFERROR(INDEX('Part Master'!$E$2:$E$1001,MATCH(A885,'Part Master'!$A$2:$A$1001,0)),"")</f>
        <v/>
      </c>
      <c r="H885" s="84" t="str">
        <f t="shared" si="118"/>
        <v/>
      </c>
      <c r="I885" s="67" t="str">
        <f>IFERROR(INDEX('Part Master'!$F$2:$F$1001,MATCH(A885,'Part Master'!$A$2:$A$1001,0)),"")</f>
        <v/>
      </c>
      <c r="J885" s="67" t="str">
        <f>IFERROR(INDEX('Part Master'!$G$2:$G$1001,MATCH(A885,'Part Master'!$A$2:$A$1001,0)),"")</f>
        <v/>
      </c>
      <c r="K885" s="78" t="str">
        <f>IFERROR(INDEX('Part Master'!$H$2:$H$1001,MATCH(A885,'Part Master'!$A$2:$A$1001,0)),"")</f>
        <v/>
      </c>
      <c r="L885" s="84" t="str">
        <f t="shared" si="119"/>
        <v/>
      </c>
      <c r="M885" s="67" t="str">
        <f>IFERROR(INDEX('Part Master'!$I$2:$I$1001,MATCH(A885,'Part Master'!$A$2:$A$1001,0)),"")</f>
        <v/>
      </c>
      <c r="N885" s="67" t="str">
        <f>IFERROR(INDEX('Part Master'!$J$2:$J$1001,MATCH(A885,'Part Master'!$A$2:$A$1001,0)),"")</f>
        <v/>
      </c>
      <c r="O885" s="78" t="str">
        <f>IFERROR(INDEX('Part Master'!$K$2:$K$1001,MATCH(A885,'Part Master'!$A$2:$A$1001,0)),"")</f>
        <v/>
      </c>
      <c r="P885" s="84" t="str">
        <f t="shared" si="120"/>
        <v/>
      </c>
      <c r="Q885" s="78" t="str">
        <f>IFERROR(INDEX('Part Master'!$L$2:$L$1001,MATCH(A885,'Part Master'!$A$2:$A$1001,0)),"")</f>
        <v/>
      </c>
      <c r="R885" s="84" t="str">
        <f t="shared" si="121"/>
        <v/>
      </c>
      <c r="S885" s="84" t="str">
        <f t="shared" si="122"/>
        <v/>
      </c>
      <c r="T885" s="82" t="str">
        <f t="shared" si="123"/>
        <v/>
      </c>
      <c r="U885" s="82" t="str">
        <f t="shared" si="124"/>
        <v/>
      </c>
      <c r="V885" s="82" t="str">
        <f t="shared" si="125"/>
        <v/>
      </c>
    </row>
    <row r="886" spans="1:22" x14ac:dyDescent="0.3">
      <c r="A886" s="6"/>
      <c r="B886" s="43"/>
      <c r="C886" s="67" t="str">
        <f>IFERROR(INDEX('Part Master'!$B$2:$B$1001,MATCH(A886,'Part Master'!$A$2:$A$1001,0)),"")</f>
        <v/>
      </c>
      <c r="D886" s="80" t="str">
        <f t="shared" si="117"/>
        <v/>
      </c>
      <c r="E886" s="68" t="str">
        <f>IFERROR(INDEX('Part Master'!$C$2:$C$1001,MATCH(A886,'Part Master'!$A$2:$A$1001,0)),"")</f>
        <v/>
      </c>
      <c r="F886" s="67" t="str">
        <f>IFERROR(INDEX('Part Master'!$D$2:$D$1001,MATCH(A886,'Part Master'!$A$2:$A$1001,0)),"")</f>
        <v/>
      </c>
      <c r="G886" s="78" t="str">
        <f>IFERROR(INDEX('Part Master'!$E$2:$E$1001,MATCH(A886,'Part Master'!$A$2:$A$1001,0)),"")</f>
        <v/>
      </c>
      <c r="H886" s="81" t="str">
        <f t="shared" si="118"/>
        <v/>
      </c>
      <c r="I886" s="67" t="str">
        <f>IFERROR(INDEX('Part Master'!$F$2:$F$1001,MATCH(A886,'Part Master'!$A$2:$A$1001,0)),"")</f>
        <v/>
      </c>
      <c r="J886" s="67" t="str">
        <f>IFERROR(INDEX('Part Master'!$G$2:$G$1001,MATCH(A886,'Part Master'!$A$2:$A$1001,0)),"")</f>
        <v/>
      </c>
      <c r="K886" s="78" t="str">
        <f>IFERROR(INDEX('Part Master'!$H$2:$H$1001,MATCH(A886,'Part Master'!$A$2:$A$1001,0)),"")</f>
        <v/>
      </c>
      <c r="L886" s="81" t="str">
        <f t="shared" si="119"/>
        <v/>
      </c>
      <c r="M886" s="67" t="str">
        <f>IFERROR(INDEX('Part Master'!$I$2:$I$1001,MATCH(A886,'Part Master'!$A$2:$A$1001,0)),"")</f>
        <v/>
      </c>
      <c r="N886" s="67" t="str">
        <f>IFERROR(INDEX('Part Master'!$J$2:$J$1001,MATCH(A886,'Part Master'!$A$2:$A$1001,0)),"")</f>
        <v/>
      </c>
      <c r="O886" s="78" t="str">
        <f>IFERROR(INDEX('Part Master'!$K$2:$K$1001,MATCH(A886,'Part Master'!$A$2:$A$1001,0)),"")</f>
        <v/>
      </c>
      <c r="P886" s="81" t="str">
        <f t="shared" si="120"/>
        <v/>
      </c>
      <c r="Q886" s="78" t="str">
        <f>IFERROR(INDEX('Part Master'!$L$2:$L$1001,MATCH(A886,'Part Master'!$A$2:$A$1001,0)),"")</f>
        <v/>
      </c>
      <c r="R886" s="81" t="str">
        <f t="shared" si="121"/>
        <v/>
      </c>
      <c r="S886" s="81" t="str">
        <f t="shared" si="122"/>
        <v/>
      </c>
      <c r="T886" s="82" t="str">
        <f t="shared" si="123"/>
        <v/>
      </c>
      <c r="U886" s="82" t="str">
        <f t="shared" si="124"/>
        <v/>
      </c>
      <c r="V886" s="82" t="str">
        <f t="shared" si="125"/>
        <v/>
      </c>
    </row>
    <row r="887" spans="1:22" x14ac:dyDescent="0.3">
      <c r="A887" s="6"/>
      <c r="B887" s="43"/>
      <c r="C887" s="67" t="str">
        <f>IFERROR(INDEX('Part Master'!$B$2:$B$1001,MATCH(A887,'Part Master'!$A$2:$A$1001,0)),"")</f>
        <v/>
      </c>
      <c r="D887" s="83" t="str">
        <f t="shared" si="117"/>
        <v/>
      </c>
      <c r="E887" s="68" t="str">
        <f>IFERROR(INDEX('Part Master'!$C$2:$C$1001,MATCH(A887,'Part Master'!$A$2:$A$1001,0)),"")</f>
        <v/>
      </c>
      <c r="F887" s="67" t="str">
        <f>IFERROR(INDEX('Part Master'!$D$2:$D$1001,MATCH(A887,'Part Master'!$A$2:$A$1001,0)),"")</f>
        <v/>
      </c>
      <c r="G887" s="78" t="str">
        <f>IFERROR(INDEX('Part Master'!$E$2:$E$1001,MATCH(A887,'Part Master'!$A$2:$A$1001,0)),"")</f>
        <v/>
      </c>
      <c r="H887" s="84" t="str">
        <f t="shared" si="118"/>
        <v/>
      </c>
      <c r="I887" s="67" t="str">
        <f>IFERROR(INDEX('Part Master'!$F$2:$F$1001,MATCH(A887,'Part Master'!$A$2:$A$1001,0)),"")</f>
        <v/>
      </c>
      <c r="J887" s="67" t="str">
        <f>IFERROR(INDEX('Part Master'!$G$2:$G$1001,MATCH(A887,'Part Master'!$A$2:$A$1001,0)),"")</f>
        <v/>
      </c>
      <c r="K887" s="78" t="str">
        <f>IFERROR(INDEX('Part Master'!$H$2:$H$1001,MATCH(A887,'Part Master'!$A$2:$A$1001,0)),"")</f>
        <v/>
      </c>
      <c r="L887" s="84" t="str">
        <f t="shared" si="119"/>
        <v/>
      </c>
      <c r="M887" s="67" t="str">
        <f>IFERROR(INDEX('Part Master'!$I$2:$I$1001,MATCH(A887,'Part Master'!$A$2:$A$1001,0)),"")</f>
        <v/>
      </c>
      <c r="N887" s="67" t="str">
        <f>IFERROR(INDEX('Part Master'!$J$2:$J$1001,MATCH(A887,'Part Master'!$A$2:$A$1001,0)),"")</f>
        <v/>
      </c>
      <c r="O887" s="78" t="str">
        <f>IFERROR(INDEX('Part Master'!$K$2:$K$1001,MATCH(A887,'Part Master'!$A$2:$A$1001,0)),"")</f>
        <v/>
      </c>
      <c r="P887" s="84" t="str">
        <f t="shared" si="120"/>
        <v/>
      </c>
      <c r="Q887" s="78" t="str">
        <f>IFERROR(INDEX('Part Master'!$L$2:$L$1001,MATCH(A887,'Part Master'!$A$2:$A$1001,0)),"")</f>
        <v/>
      </c>
      <c r="R887" s="84" t="str">
        <f t="shared" si="121"/>
        <v/>
      </c>
      <c r="S887" s="84" t="str">
        <f t="shared" si="122"/>
        <v/>
      </c>
      <c r="T887" s="82" t="str">
        <f t="shared" si="123"/>
        <v/>
      </c>
      <c r="U887" s="82" t="str">
        <f t="shared" si="124"/>
        <v/>
      </c>
      <c r="V887" s="82" t="str">
        <f t="shared" si="125"/>
        <v/>
      </c>
    </row>
    <row r="888" spans="1:22" x14ac:dyDescent="0.3">
      <c r="A888" s="6"/>
      <c r="B888" s="43"/>
      <c r="C888" s="67" t="str">
        <f>IFERROR(INDEX('Part Master'!$B$2:$B$1001,MATCH(A888,'Part Master'!$A$2:$A$1001,0)),"")</f>
        <v/>
      </c>
      <c r="D888" s="80" t="str">
        <f t="shared" si="117"/>
        <v/>
      </c>
      <c r="E888" s="68" t="str">
        <f>IFERROR(INDEX('Part Master'!$C$2:$C$1001,MATCH(A888,'Part Master'!$A$2:$A$1001,0)),"")</f>
        <v/>
      </c>
      <c r="F888" s="67" t="str">
        <f>IFERROR(INDEX('Part Master'!$D$2:$D$1001,MATCH(A888,'Part Master'!$A$2:$A$1001,0)),"")</f>
        <v/>
      </c>
      <c r="G888" s="78" t="str">
        <f>IFERROR(INDEX('Part Master'!$E$2:$E$1001,MATCH(A888,'Part Master'!$A$2:$A$1001,0)),"")</f>
        <v/>
      </c>
      <c r="H888" s="81" t="str">
        <f t="shared" si="118"/>
        <v/>
      </c>
      <c r="I888" s="67" t="str">
        <f>IFERROR(INDEX('Part Master'!$F$2:$F$1001,MATCH(A888,'Part Master'!$A$2:$A$1001,0)),"")</f>
        <v/>
      </c>
      <c r="J888" s="67" t="str">
        <f>IFERROR(INDEX('Part Master'!$G$2:$G$1001,MATCH(A888,'Part Master'!$A$2:$A$1001,0)),"")</f>
        <v/>
      </c>
      <c r="K888" s="78" t="str">
        <f>IFERROR(INDEX('Part Master'!$H$2:$H$1001,MATCH(A888,'Part Master'!$A$2:$A$1001,0)),"")</f>
        <v/>
      </c>
      <c r="L888" s="81" t="str">
        <f t="shared" si="119"/>
        <v/>
      </c>
      <c r="M888" s="67" t="str">
        <f>IFERROR(INDEX('Part Master'!$I$2:$I$1001,MATCH(A888,'Part Master'!$A$2:$A$1001,0)),"")</f>
        <v/>
      </c>
      <c r="N888" s="67" t="str">
        <f>IFERROR(INDEX('Part Master'!$J$2:$J$1001,MATCH(A888,'Part Master'!$A$2:$A$1001,0)),"")</f>
        <v/>
      </c>
      <c r="O888" s="78" t="str">
        <f>IFERROR(INDEX('Part Master'!$K$2:$K$1001,MATCH(A888,'Part Master'!$A$2:$A$1001,0)),"")</f>
        <v/>
      </c>
      <c r="P888" s="81" t="str">
        <f t="shared" si="120"/>
        <v/>
      </c>
      <c r="Q888" s="78" t="str">
        <f>IFERROR(INDEX('Part Master'!$L$2:$L$1001,MATCH(A888,'Part Master'!$A$2:$A$1001,0)),"")</f>
        <v/>
      </c>
      <c r="R888" s="81" t="str">
        <f t="shared" si="121"/>
        <v/>
      </c>
      <c r="S888" s="81" t="str">
        <f t="shared" si="122"/>
        <v/>
      </c>
      <c r="T888" s="82" t="str">
        <f t="shared" si="123"/>
        <v/>
      </c>
      <c r="U888" s="82" t="str">
        <f t="shared" si="124"/>
        <v/>
      </c>
      <c r="V888" s="82" t="str">
        <f t="shared" si="125"/>
        <v/>
      </c>
    </row>
    <row r="889" spans="1:22" x14ac:dyDescent="0.3">
      <c r="A889" s="6"/>
      <c r="B889" s="43"/>
      <c r="C889" s="67" t="str">
        <f>IFERROR(INDEX('Part Master'!$B$2:$B$1001,MATCH(A889,'Part Master'!$A$2:$A$1001,0)),"")</f>
        <v/>
      </c>
      <c r="D889" s="83" t="str">
        <f t="shared" si="117"/>
        <v/>
      </c>
      <c r="E889" s="68" t="str">
        <f>IFERROR(INDEX('Part Master'!$C$2:$C$1001,MATCH(A889,'Part Master'!$A$2:$A$1001,0)),"")</f>
        <v/>
      </c>
      <c r="F889" s="67" t="str">
        <f>IFERROR(INDEX('Part Master'!$D$2:$D$1001,MATCH(A889,'Part Master'!$A$2:$A$1001,0)),"")</f>
        <v/>
      </c>
      <c r="G889" s="78" t="str">
        <f>IFERROR(INDEX('Part Master'!$E$2:$E$1001,MATCH(A889,'Part Master'!$A$2:$A$1001,0)),"")</f>
        <v/>
      </c>
      <c r="H889" s="84" t="str">
        <f t="shared" si="118"/>
        <v/>
      </c>
      <c r="I889" s="67" t="str">
        <f>IFERROR(INDEX('Part Master'!$F$2:$F$1001,MATCH(A889,'Part Master'!$A$2:$A$1001,0)),"")</f>
        <v/>
      </c>
      <c r="J889" s="67" t="str">
        <f>IFERROR(INDEX('Part Master'!$G$2:$G$1001,MATCH(A889,'Part Master'!$A$2:$A$1001,0)),"")</f>
        <v/>
      </c>
      <c r="K889" s="78" t="str">
        <f>IFERROR(INDEX('Part Master'!$H$2:$H$1001,MATCH(A889,'Part Master'!$A$2:$A$1001,0)),"")</f>
        <v/>
      </c>
      <c r="L889" s="84" t="str">
        <f t="shared" si="119"/>
        <v/>
      </c>
      <c r="M889" s="67" t="str">
        <f>IFERROR(INDEX('Part Master'!$I$2:$I$1001,MATCH(A889,'Part Master'!$A$2:$A$1001,0)),"")</f>
        <v/>
      </c>
      <c r="N889" s="67" t="str">
        <f>IFERROR(INDEX('Part Master'!$J$2:$J$1001,MATCH(A889,'Part Master'!$A$2:$A$1001,0)),"")</f>
        <v/>
      </c>
      <c r="O889" s="78" t="str">
        <f>IFERROR(INDEX('Part Master'!$K$2:$K$1001,MATCH(A889,'Part Master'!$A$2:$A$1001,0)),"")</f>
        <v/>
      </c>
      <c r="P889" s="84" t="str">
        <f t="shared" si="120"/>
        <v/>
      </c>
      <c r="Q889" s="78" t="str">
        <f>IFERROR(INDEX('Part Master'!$L$2:$L$1001,MATCH(A889,'Part Master'!$A$2:$A$1001,0)),"")</f>
        <v/>
      </c>
      <c r="R889" s="84" t="str">
        <f t="shared" si="121"/>
        <v/>
      </c>
      <c r="S889" s="84" t="str">
        <f t="shared" si="122"/>
        <v/>
      </c>
      <c r="T889" s="82" t="str">
        <f t="shared" si="123"/>
        <v/>
      </c>
      <c r="U889" s="82" t="str">
        <f t="shared" si="124"/>
        <v/>
      </c>
      <c r="V889" s="82" t="str">
        <f t="shared" si="125"/>
        <v/>
      </c>
    </row>
    <row r="890" spans="1:22" x14ac:dyDescent="0.3">
      <c r="A890" s="6"/>
      <c r="B890" s="43"/>
      <c r="C890" s="67" t="str">
        <f>IFERROR(INDEX('Part Master'!$B$2:$B$1001,MATCH(A890,'Part Master'!$A$2:$A$1001,0)),"")</f>
        <v/>
      </c>
      <c r="D890" s="80" t="str">
        <f t="shared" si="117"/>
        <v/>
      </c>
      <c r="E890" s="68" t="str">
        <f>IFERROR(INDEX('Part Master'!$C$2:$C$1001,MATCH(A890,'Part Master'!$A$2:$A$1001,0)),"")</f>
        <v/>
      </c>
      <c r="F890" s="67" t="str">
        <f>IFERROR(INDEX('Part Master'!$D$2:$D$1001,MATCH(A890,'Part Master'!$A$2:$A$1001,0)),"")</f>
        <v/>
      </c>
      <c r="G890" s="78" t="str">
        <f>IFERROR(INDEX('Part Master'!$E$2:$E$1001,MATCH(A890,'Part Master'!$A$2:$A$1001,0)),"")</f>
        <v/>
      </c>
      <c r="H890" s="81" t="str">
        <f t="shared" si="118"/>
        <v/>
      </c>
      <c r="I890" s="67" t="str">
        <f>IFERROR(INDEX('Part Master'!$F$2:$F$1001,MATCH(A890,'Part Master'!$A$2:$A$1001,0)),"")</f>
        <v/>
      </c>
      <c r="J890" s="67" t="str">
        <f>IFERROR(INDEX('Part Master'!$G$2:$G$1001,MATCH(A890,'Part Master'!$A$2:$A$1001,0)),"")</f>
        <v/>
      </c>
      <c r="K890" s="78" t="str">
        <f>IFERROR(INDEX('Part Master'!$H$2:$H$1001,MATCH(A890,'Part Master'!$A$2:$A$1001,0)),"")</f>
        <v/>
      </c>
      <c r="L890" s="81" t="str">
        <f t="shared" si="119"/>
        <v/>
      </c>
      <c r="M890" s="67" t="str">
        <f>IFERROR(INDEX('Part Master'!$I$2:$I$1001,MATCH(A890,'Part Master'!$A$2:$A$1001,0)),"")</f>
        <v/>
      </c>
      <c r="N890" s="67" t="str">
        <f>IFERROR(INDEX('Part Master'!$J$2:$J$1001,MATCH(A890,'Part Master'!$A$2:$A$1001,0)),"")</f>
        <v/>
      </c>
      <c r="O890" s="78" t="str">
        <f>IFERROR(INDEX('Part Master'!$K$2:$K$1001,MATCH(A890,'Part Master'!$A$2:$A$1001,0)),"")</f>
        <v/>
      </c>
      <c r="P890" s="81" t="str">
        <f t="shared" si="120"/>
        <v/>
      </c>
      <c r="Q890" s="78" t="str">
        <f>IFERROR(INDEX('Part Master'!$L$2:$L$1001,MATCH(A890,'Part Master'!$A$2:$A$1001,0)),"")</f>
        <v/>
      </c>
      <c r="R890" s="81" t="str">
        <f t="shared" si="121"/>
        <v/>
      </c>
      <c r="S890" s="81" t="str">
        <f t="shared" si="122"/>
        <v/>
      </c>
      <c r="T890" s="82" t="str">
        <f t="shared" si="123"/>
        <v/>
      </c>
      <c r="U890" s="82" t="str">
        <f t="shared" si="124"/>
        <v/>
      </c>
      <c r="V890" s="82" t="str">
        <f t="shared" si="125"/>
        <v/>
      </c>
    </row>
    <row r="891" spans="1:22" x14ac:dyDescent="0.3">
      <c r="A891" s="6"/>
      <c r="B891" s="43"/>
      <c r="C891" s="67" t="str">
        <f>IFERROR(INDEX('Part Master'!$B$2:$B$1001,MATCH(A891,'Part Master'!$A$2:$A$1001,0)),"")</f>
        <v/>
      </c>
      <c r="D891" s="83" t="str">
        <f t="shared" si="117"/>
        <v/>
      </c>
      <c r="E891" s="68" t="str">
        <f>IFERROR(INDEX('Part Master'!$C$2:$C$1001,MATCH(A891,'Part Master'!$A$2:$A$1001,0)),"")</f>
        <v/>
      </c>
      <c r="F891" s="67" t="str">
        <f>IFERROR(INDEX('Part Master'!$D$2:$D$1001,MATCH(A891,'Part Master'!$A$2:$A$1001,0)),"")</f>
        <v/>
      </c>
      <c r="G891" s="78" t="str">
        <f>IFERROR(INDEX('Part Master'!$E$2:$E$1001,MATCH(A891,'Part Master'!$A$2:$A$1001,0)),"")</f>
        <v/>
      </c>
      <c r="H891" s="84" t="str">
        <f t="shared" si="118"/>
        <v/>
      </c>
      <c r="I891" s="67" t="str">
        <f>IFERROR(INDEX('Part Master'!$F$2:$F$1001,MATCH(A891,'Part Master'!$A$2:$A$1001,0)),"")</f>
        <v/>
      </c>
      <c r="J891" s="67" t="str">
        <f>IFERROR(INDEX('Part Master'!$G$2:$G$1001,MATCH(A891,'Part Master'!$A$2:$A$1001,0)),"")</f>
        <v/>
      </c>
      <c r="K891" s="78" t="str">
        <f>IFERROR(INDEX('Part Master'!$H$2:$H$1001,MATCH(A891,'Part Master'!$A$2:$A$1001,0)),"")</f>
        <v/>
      </c>
      <c r="L891" s="84" t="str">
        <f t="shared" si="119"/>
        <v/>
      </c>
      <c r="M891" s="67" t="str">
        <f>IFERROR(INDEX('Part Master'!$I$2:$I$1001,MATCH(A891,'Part Master'!$A$2:$A$1001,0)),"")</f>
        <v/>
      </c>
      <c r="N891" s="67" t="str">
        <f>IFERROR(INDEX('Part Master'!$J$2:$J$1001,MATCH(A891,'Part Master'!$A$2:$A$1001,0)),"")</f>
        <v/>
      </c>
      <c r="O891" s="78" t="str">
        <f>IFERROR(INDEX('Part Master'!$K$2:$K$1001,MATCH(A891,'Part Master'!$A$2:$A$1001,0)),"")</f>
        <v/>
      </c>
      <c r="P891" s="84" t="str">
        <f t="shared" si="120"/>
        <v/>
      </c>
      <c r="Q891" s="78" t="str">
        <f>IFERROR(INDEX('Part Master'!$L$2:$L$1001,MATCH(A891,'Part Master'!$A$2:$A$1001,0)),"")</f>
        <v/>
      </c>
      <c r="R891" s="84" t="str">
        <f t="shared" si="121"/>
        <v/>
      </c>
      <c r="S891" s="84" t="str">
        <f t="shared" si="122"/>
        <v/>
      </c>
      <c r="T891" s="82" t="str">
        <f t="shared" si="123"/>
        <v/>
      </c>
      <c r="U891" s="82" t="str">
        <f t="shared" si="124"/>
        <v/>
      </c>
      <c r="V891" s="82" t="str">
        <f t="shared" si="125"/>
        <v/>
      </c>
    </row>
    <row r="892" spans="1:22" x14ac:dyDescent="0.3">
      <c r="A892" s="6"/>
      <c r="B892" s="43"/>
      <c r="C892" s="67" t="str">
        <f>IFERROR(INDEX('Part Master'!$B$2:$B$1001,MATCH(A892,'Part Master'!$A$2:$A$1001,0)),"")</f>
        <v/>
      </c>
      <c r="D892" s="80" t="str">
        <f t="shared" si="117"/>
        <v/>
      </c>
      <c r="E892" s="68" t="str">
        <f>IFERROR(INDEX('Part Master'!$C$2:$C$1001,MATCH(A892,'Part Master'!$A$2:$A$1001,0)),"")</f>
        <v/>
      </c>
      <c r="F892" s="67" t="str">
        <f>IFERROR(INDEX('Part Master'!$D$2:$D$1001,MATCH(A892,'Part Master'!$A$2:$A$1001,0)),"")</f>
        <v/>
      </c>
      <c r="G892" s="78" t="str">
        <f>IFERROR(INDEX('Part Master'!$E$2:$E$1001,MATCH(A892,'Part Master'!$A$2:$A$1001,0)),"")</f>
        <v/>
      </c>
      <c r="H892" s="81" t="str">
        <f t="shared" si="118"/>
        <v/>
      </c>
      <c r="I892" s="67" t="str">
        <f>IFERROR(INDEX('Part Master'!$F$2:$F$1001,MATCH(A892,'Part Master'!$A$2:$A$1001,0)),"")</f>
        <v/>
      </c>
      <c r="J892" s="67" t="str">
        <f>IFERROR(INDEX('Part Master'!$G$2:$G$1001,MATCH(A892,'Part Master'!$A$2:$A$1001,0)),"")</f>
        <v/>
      </c>
      <c r="K892" s="78" t="str">
        <f>IFERROR(INDEX('Part Master'!$H$2:$H$1001,MATCH(A892,'Part Master'!$A$2:$A$1001,0)),"")</f>
        <v/>
      </c>
      <c r="L892" s="81" t="str">
        <f t="shared" si="119"/>
        <v/>
      </c>
      <c r="M892" s="67" t="str">
        <f>IFERROR(INDEX('Part Master'!$I$2:$I$1001,MATCH(A892,'Part Master'!$A$2:$A$1001,0)),"")</f>
        <v/>
      </c>
      <c r="N892" s="67" t="str">
        <f>IFERROR(INDEX('Part Master'!$J$2:$J$1001,MATCH(A892,'Part Master'!$A$2:$A$1001,0)),"")</f>
        <v/>
      </c>
      <c r="O892" s="78" t="str">
        <f>IFERROR(INDEX('Part Master'!$K$2:$K$1001,MATCH(A892,'Part Master'!$A$2:$A$1001,0)),"")</f>
        <v/>
      </c>
      <c r="P892" s="81" t="str">
        <f t="shared" si="120"/>
        <v/>
      </c>
      <c r="Q892" s="78" t="str">
        <f>IFERROR(INDEX('Part Master'!$L$2:$L$1001,MATCH(A892,'Part Master'!$A$2:$A$1001,0)),"")</f>
        <v/>
      </c>
      <c r="R892" s="81" t="str">
        <f t="shared" si="121"/>
        <v/>
      </c>
      <c r="S892" s="81" t="str">
        <f t="shared" si="122"/>
        <v/>
      </c>
      <c r="T892" s="82" t="str">
        <f t="shared" si="123"/>
        <v/>
      </c>
      <c r="U892" s="82" t="str">
        <f t="shared" si="124"/>
        <v/>
      </c>
      <c r="V892" s="82" t="str">
        <f t="shared" si="125"/>
        <v/>
      </c>
    </row>
    <row r="893" spans="1:22" x14ac:dyDescent="0.3">
      <c r="A893" s="6"/>
      <c r="B893" s="43"/>
      <c r="C893" s="67" t="str">
        <f>IFERROR(INDEX('Part Master'!$B$2:$B$1001,MATCH(A893,'Part Master'!$A$2:$A$1001,0)),"")</f>
        <v/>
      </c>
      <c r="D893" s="83" t="str">
        <f t="shared" si="117"/>
        <v/>
      </c>
      <c r="E893" s="68" t="str">
        <f>IFERROR(INDEX('Part Master'!$C$2:$C$1001,MATCH(A893,'Part Master'!$A$2:$A$1001,0)),"")</f>
        <v/>
      </c>
      <c r="F893" s="67" t="str">
        <f>IFERROR(INDEX('Part Master'!$D$2:$D$1001,MATCH(A893,'Part Master'!$A$2:$A$1001,0)),"")</f>
        <v/>
      </c>
      <c r="G893" s="78" t="str">
        <f>IFERROR(INDEX('Part Master'!$E$2:$E$1001,MATCH(A893,'Part Master'!$A$2:$A$1001,0)),"")</f>
        <v/>
      </c>
      <c r="H893" s="84" t="str">
        <f t="shared" si="118"/>
        <v/>
      </c>
      <c r="I893" s="67" t="str">
        <f>IFERROR(INDEX('Part Master'!$F$2:$F$1001,MATCH(A893,'Part Master'!$A$2:$A$1001,0)),"")</f>
        <v/>
      </c>
      <c r="J893" s="67" t="str">
        <f>IFERROR(INDEX('Part Master'!$G$2:$G$1001,MATCH(A893,'Part Master'!$A$2:$A$1001,0)),"")</f>
        <v/>
      </c>
      <c r="K893" s="78" t="str">
        <f>IFERROR(INDEX('Part Master'!$H$2:$H$1001,MATCH(A893,'Part Master'!$A$2:$A$1001,0)),"")</f>
        <v/>
      </c>
      <c r="L893" s="84" t="str">
        <f t="shared" si="119"/>
        <v/>
      </c>
      <c r="M893" s="67" t="str">
        <f>IFERROR(INDEX('Part Master'!$I$2:$I$1001,MATCH(A893,'Part Master'!$A$2:$A$1001,0)),"")</f>
        <v/>
      </c>
      <c r="N893" s="67" t="str">
        <f>IFERROR(INDEX('Part Master'!$J$2:$J$1001,MATCH(A893,'Part Master'!$A$2:$A$1001,0)),"")</f>
        <v/>
      </c>
      <c r="O893" s="78" t="str">
        <f>IFERROR(INDEX('Part Master'!$K$2:$K$1001,MATCH(A893,'Part Master'!$A$2:$A$1001,0)),"")</f>
        <v/>
      </c>
      <c r="P893" s="84" t="str">
        <f t="shared" si="120"/>
        <v/>
      </c>
      <c r="Q893" s="78" t="str">
        <f>IFERROR(INDEX('Part Master'!$L$2:$L$1001,MATCH(A893,'Part Master'!$A$2:$A$1001,0)),"")</f>
        <v/>
      </c>
      <c r="R893" s="84" t="str">
        <f t="shared" si="121"/>
        <v/>
      </c>
      <c r="S893" s="84" t="str">
        <f t="shared" si="122"/>
        <v/>
      </c>
      <c r="T893" s="82" t="str">
        <f t="shared" si="123"/>
        <v/>
      </c>
      <c r="U893" s="82" t="str">
        <f t="shared" si="124"/>
        <v/>
      </c>
      <c r="V893" s="82" t="str">
        <f t="shared" si="125"/>
        <v/>
      </c>
    </row>
    <row r="894" spans="1:22" x14ac:dyDescent="0.3">
      <c r="A894" s="6"/>
      <c r="B894" s="43"/>
      <c r="C894" s="67" t="str">
        <f>IFERROR(INDEX('Part Master'!$B$2:$B$1001,MATCH(A894,'Part Master'!$A$2:$A$1001,0)),"")</f>
        <v/>
      </c>
      <c r="D894" s="80" t="str">
        <f t="shared" si="117"/>
        <v/>
      </c>
      <c r="E894" s="68" t="str">
        <f>IFERROR(INDEX('Part Master'!$C$2:$C$1001,MATCH(A894,'Part Master'!$A$2:$A$1001,0)),"")</f>
        <v/>
      </c>
      <c r="F894" s="67" t="str">
        <f>IFERROR(INDEX('Part Master'!$D$2:$D$1001,MATCH(A894,'Part Master'!$A$2:$A$1001,0)),"")</f>
        <v/>
      </c>
      <c r="G894" s="78" t="str">
        <f>IFERROR(INDEX('Part Master'!$E$2:$E$1001,MATCH(A894,'Part Master'!$A$2:$A$1001,0)),"")</f>
        <v/>
      </c>
      <c r="H894" s="81" t="str">
        <f t="shared" si="118"/>
        <v/>
      </c>
      <c r="I894" s="67" t="str">
        <f>IFERROR(INDEX('Part Master'!$F$2:$F$1001,MATCH(A894,'Part Master'!$A$2:$A$1001,0)),"")</f>
        <v/>
      </c>
      <c r="J894" s="67" t="str">
        <f>IFERROR(INDEX('Part Master'!$G$2:$G$1001,MATCH(A894,'Part Master'!$A$2:$A$1001,0)),"")</f>
        <v/>
      </c>
      <c r="K894" s="78" t="str">
        <f>IFERROR(INDEX('Part Master'!$H$2:$H$1001,MATCH(A894,'Part Master'!$A$2:$A$1001,0)),"")</f>
        <v/>
      </c>
      <c r="L894" s="81" t="str">
        <f t="shared" si="119"/>
        <v/>
      </c>
      <c r="M894" s="67" t="str">
        <f>IFERROR(INDEX('Part Master'!$I$2:$I$1001,MATCH(A894,'Part Master'!$A$2:$A$1001,0)),"")</f>
        <v/>
      </c>
      <c r="N894" s="67" t="str">
        <f>IFERROR(INDEX('Part Master'!$J$2:$J$1001,MATCH(A894,'Part Master'!$A$2:$A$1001,0)),"")</f>
        <v/>
      </c>
      <c r="O894" s="78" t="str">
        <f>IFERROR(INDEX('Part Master'!$K$2:$K$1001,MATCH(A894,'Part Master'!$A$2:$A$1001,0)),"")</f>
        <v/>
      </c>
      <c r="P894" s="81" t="str">
        <f t="shared" si="120"/>
        <v/>
      </c>
      <c r="Q894" s="78" t="str">
        <f>IFERROR(INDEX('Part Master'!$L$2:$L$1001,MATCH(A894,'Part Master'!$A$2:$A$1001,0)),"")</f>
        <v/>
      </c>
      <c r="R894" s="81" t="str">
        <f t="shared" si="121"/>
        <v/>
      </c>
      <c r="S894" s="81" t="str">
        <f t="shared" si="122"/>
        <v/>
      </c>
      <c r="T894" s="82" t="str">
        <f t="shared" si="123"/>
        <v/>
      </c>
      <c r="U894" s="82" t="str">
        <f t="shared" si="124"/>
        <v/>
      </c>
      <c r="V894" s="82" t="str">
        <f t="shared" si="125"/>
        <v/>
      </c>
    </row>
    <row r="895" spans="1:22" x14ac:dyDescent="0.3">
      <c r="A895" s="6"/>
      <c r="B895" s="43"/>
      <c r="C895" s="67" t="str">
        <f>IFERROR(INDEX('Part Master'!$B$2:$B$1001,MATCH(A895,'Part Master'!$A$2:$A$1001,0)),"")</f>
        <v/>
      </c>
      <c r="D895" s="83" t="str">
        <f t="shared" si="117"/>
        <v/>
      </c>
      <c r="E895" s="68" t="str">
        <f>IFERROR(INDEX('Part Master'!$C$2:$C$1001,MATCH(A895,'Part Master'!$A$2:$A$1001,0)),"")</f>
        <v/>
      </c>
      <c r="F895" s="67" t="str">
        <f>IFERROR(INDEX('Part Master'!$D$2:$D$1001,MATCH(A895,'Part Master'!$A$2:$A$1001,0)),"")</f>
        <v/>
      </c>
      <c r="G895" s="78" t="str">
        <f>IFERROR(INDEX('Part Master'!$E$2:$E$1001,MATCH(A895,'Part Master'!$A$2:$A$1001,0)),"")</f>
        <v/>
      </c>
      <c r="H895" s="84" t="str">
        <f t="shared" si="118"/>
        <v/>
      </c>
      <c r="I895" s="67" t="str">
        <f>IFERROR(INDEX('Part Master'!$F$2:$F$1001,MATCH(A895,'Part Master'!$A$2:$A$1001,0)),"")</f>
        <v/>
      </c>
      <c r="J895" s="67" t="str">
        <f>IFERROR(INDEX('Part Master'!$G$2:$G$1001,MATCH(A895,'Part Master'!$A$2:$A$1001,0)),"")</f>
        <v/>
      </c>
      <c r="K895" s="78" t="str">
        <f>IFERROR(INDEX('Part Master'!$H$2:$H$1001,MATCH(A895,'Part Master'!$A$2:$A$1001,0)),"")</f>
        <v/>
      </c>
      <c r="L895" s="84" t="str">
        <f t="shared" si="119"/>
        <v/>
      </c>
      <c r="M895" s="67" t="str">
        <f>IFERROR(INDEX('Part Master'!$I$2:$I$1001,MATCH(A895,'Part Master'!$A$2:$A$1001,0)),"")</f>
        <v/>
      </c>
      <c r="N895" s="67" t="str">
        <f>IFERROR(INDEX('Part Master'!$J$2:$J$1001,MATCH(A895,'Part Master'!$A$2:$A$1001,0)),"")</f>
        <v/>
      </c>
      <c r="O895" s="78" t="str">
        <f>IFERROR(INDEX('Part Master'!$K$2:$K$1001,MATCH(A895,'Part Master'!$A$2:$A$1001,0)),"")</f>
        <v/>
      </c>
      <c r="P895" s="84" t="str">
        <f t="shared" si="120"/>
        <v/>
      </c>
      <c r="Q895" s="78" t="str">
        <f>IFERROR(INDEX('Part Master'!$L$2:$L$1001,MATCH(A895,'Part Master'!$A$2:$A$1001,0)),"")</f>
        <v/>
      </c>
      <c r="R895" s="84" t="str">
        <f t="shared" si="121"/>
        <v/>
      </c>
      <c r="S895" s="84" t="str">
        <f t="shared" si="122"/>
        <v/>
      </c>
      <c r="T895" s="82" t="str">
        <f t="shared" si="123"/>
        <v/>
      </c>
      <c r="U895" s="82" t="str">
        <f t="shared" si="124"/>
        <v/>
      </c>
      <c r="V895" s="82" t="str">
        <f t="shared" si="125"/>
        <v/>
      </c>
    </row>
    <row r="896" spans="1:22" x14ac:dyDescent="0.3">
      <c r="A896" s="6"/>
      <c r="B896" s="43"/>
      <c r="C896" s="67" t="str">
        <f>IFERROR(INDEX('Part Master'!$B$2:$B$1001,MATCH(A896,'Part Master'!$A$2:$A$1001,0)),"")</f>
        <v/>
      </c>
      <c r="D896" s="80" t="str">
        <f t="shared" si="117"/>
        <v/>
      </c>
      <c r="E896" s="68" t="str">
        <f>IFERROR(INDEX('Part Master'!$C$2:$C$1001,MATCH(A896,'Part Master'!$A$2:$A$1001,0)),"")</f>
        <v/>
      </c>
      <c r="F896" s="67" t="str">
        <f>IFERROR(INDEX('Part Master'!$D$2:$D$1001,MATCH(A896,'Part Master'!$A$2:$A$1001,0)),"")</f>
        <v/>
      </c>
      <c r="G896" s="78" t="str">
        <f>IFERROR(INDEX('Part Master'!$E$2:$E$1001,MATCH(A896,'Part Master'!$A$2:$A$1001,0)),"")</f>
        <v/>
      </c>
      <c r="H896" s="81" t="str">
        <f t="shared" si="118"/>
        <v/>
      </c>
      <c r="I896" s="67" t="str">
        <f>IFERROR(INDEX('Part Master'!$F$2:$F$1001,MATCH(A896,'Part Master'!$A$2:$A$1001,0)),"")</f>
        <v/>
      </c>
      <c r="J896" s="67" t="str">
        <f>IFERROR(INDEX('Part Master'!$G$2:$G$1001,MATCH(A896,'Part Master'!$A$2:$A$1001,0)),"")</f>
        <v/>
      </c>
      <c r="K896" s="78" t="str">
        <f>IFERROR(INDEX('Part Master'!$H$2:$H$1001,MATCH(A896,'Part Master'!$A$2:$A$1001,0)),"")</f>
        <v/>
      </c>
      <c r="L896" s="81" t="str">
        <f t="shared" si="119"/>
        <v/>
      </c>
      <c r="M896" s="67" t="str">
        <f>IFERROR(INDEX('Part Master'!$I$2:$I$1001,MATCH(A896,'Part Master'!$A$2:$A$1001,0)),"")</f>
        <v/>
      </c>
      <c r="N896" s="67" t="str">
        <f>IFERROR(INDEX('Part Master'!$J$2:$J$1001,MATCH(A896,'Part Master'!$A$2:$A$1001,0)),"")</f>
        <v/>
      </c>
      <c r="O896" s="78" t="str">
        <f>IFERROR(INDEX('Part Master'!$K$2:$K$1001,MATCH(A896,'Part Master'!$A$2:$A$1001,0)),"")</f>
        <v/>
      </c>
      <c r="P896" s="81" t="str">
        <f t="shared" si="120"/>
        <v/>
      </c>
      <c r="Q896" s="78" t="str">
        <f>IFERROR(INDEX('Part Master'!$L$2:$L$1001,MATCH(A896,'Part Master'!$A$2:$A$1001,0)),"")</f>
        <v/>
      </c>
      <c r="R896" s="81" t="str">
        <f t="shared" si="121"/>
        <v/>
      </c>
      <c r="S896" s="81" t="str">
        <f t="shared" si="122"/>
        <v/>
      </c>
      <c r="T896" s="82" t="str">
        <f t="shared" si="123"/>
        <v/>
      </c>
      <c r="U896" s="82" t="str">
        <f t="shared" si="124"/>
        <v/>
      </c>
      <c r="V896" s="82" t="str">
        <f t="shared" si="125"/>
        <v/>
      </c>
    </row>
    <row r="897" spans="1:22" x14ac:dyDescent="0.3">
      <c r="A897" s="6"/>
      <c r="B897" s="43"/>
      <c r="C897" s="67" t="str">
        <f>IFERROR(INDEX('Part Master'!$B$2:$B$1001,MATCH(A897,'Part Master'!$A$2:$A$1001,0)),"")</f>
        <v/>
      </c>
      <c r="D897" s="83" t="str">
        <f t="shared" si="117"/>
        <v/>
      </c>
      <c r="E897" s="68" t="str">
        <f>IFERROR(INDEX('Part Master'!$C$2:$C$1001,MATCH(A897,'Part Master'!$A$2:$A$1001,0)),"")</f>
        <v/>
      </c>
      <c r="F897" s="67" t="str">
        <f>IFERROR(INDEX('Part Master'!$D$2:$D$1001,MATCH(A897,'Part Master'!$A$2:$A$1001,0)),"")</f>
        <v/>
      </c>
      <c r="G897" s="78" t="str">
        <f>IFERROR(INDEX('Part Master'!$E$2:$E$1001,MATCH(A897,'Part Master'!$A$2:$A$1001,0)),"")</f>
        <v/>
      </c>
      <c r="H897" s="84" t="str">
        <f t="shared" si="118"/>
        <v/>
      </c>
      <c r="I897" s="67" t="str">
        <f>IFERROR(INDEX('Part Master'!$F$2:$F$1001,MATCH(A897,'Part Master'!$A$2:$A$1001,0)),"")</f>
        <v/>
      </c>
      <c r="J897" s="67" t="str">
        <f>IFERROR(INDEX('Part Master'!$G$2:$G$1001,MATCH(A897,'Part Master'!$A$2:$A$1001,0)),"")</f>
        <v/>
      </c>
      <c r="K897" s="78" t="str">
        <f>IFERROR(INDEX('Part Master'!$H$2:$H$1001,MATCH(A897,'Part Master'!$A$2:$A$1001,0)),"")</f>
        <v/>
      </c>
      <c r="L897" s="84" t="str">
        <f t="shared" si="119"/>
        <v/>
      </c>
      <c r="M897" s="67" t="str">
        <f>IFERROR(INDEX('Part Master'!$I$2:$I$1001,MATCH(A897,'Part Master'!$A$2:$A$1001,0)),"")</f>
        <v/>
      </c>
      <c r="N897" s="67" t="str">
        <f>IFERROR(INDEX('Part Master'!$J$2:$J$1001,MATCH(A897,'Part Master'!$A$2:$A$1001,0)),"")</f>
        <v/>
      </c>
      <c r="O897" s="78" t="str">
        <f>IFERROR(INDEX('Part Master'!$K$2:$K$1001,MATCH(A897,'Part Master'!$A$2:$A$1001,0)),"")</f>
        <v/>
      </c>
      <c r="P897" s="84" t="str">
        <f t="shared" si="120"/>
        <v/>
      </c>
      <c r="Q897" s="78" t="str">
        <f>IFERROR(INDEX('Part Master'!$L$2:$L$1001,MATCH(A897,'Part Master'!$A$2:$A$1001,0)),"")</f>
        <v/>
      </c>
      <c r="R897" s="84" t="str">
        <f t="shared" si="121"/>
        <v/>
      </c>
      <c r="S897" s="84" t="str">
        <f t="shared" si="122"/>
        <v/>
      </c>
      <c r="T897" s="82" t="str">
        <f t="shared" si="123"/>
        <v/>
      </c>
      <c r="U897" s="82" t="str">
        <f t="shared" si="124"/>
        <v/>
      </c>
      <c r="V897" s="82" t="str">
        <f t="shared" si="125"/>
        <v/>
      </c>
    </row>
    <row r="898" spans="1:22" x14ac:dyDescent="0.3">
      <c r="A898" s="6"/>
      <c r="B898" s="43"/>
      <c r="C898" s="67" t="str">
        <f>IFERROR(INDEX('Part Master'!$B$2:$B$1001,MATCH(A898,'Part Master'!$A$2:$A$1001,0)),"")</f>
        <v/>
      </c>
      <c r="D898" s="80" t="str">
        <f t="shared" ref="D898:D961" si="126">IF(OR(B898="",C898="",C898=0),"",ROUNDUP(B898/C898,0))</f>
        <v/>
      </c>
      <c r="E898" s="68" t="str">
        <f>IFERROR(INDEX('Part Master'!$C$2:$C$1001,MATCH(A898,'Part Master'!$A$2:$A$1001,0)),"")</f>
        <v/>
      </c>
      <c r="F898" s="67" t="str">
        <f>IFERROR(INDEX('Part Master'!$D$2:$D$1001,MATCH(A898,'Part Master'!$A$2:$A$1001,0)),"")</f>
        <v/>
      </c>
      <c r="G898" s="78" t="str">
        <f>IFERROR(INDEX('Part Master'!$E$2:$E$1001,MATCH(A898,'Part Master'!$A$2:$A$1001,0)),"")</f>
        <v/>
      </c>
      <c r="H898" s="81" t="str">
        <f t="shared" ref="H898:H961" si="127">IF(OR(E898="",G898=""),"",E898*G898)</f>
        <v/>
      </c>
      <c r="I898" s="67" t="str">
        <f>IFERROR(INDEX('Part Master'!$F$2:$F$1001,MATCH(A898,'Part Master'!$A$2:$A$1001,0)),"")</f>
        <v/>
      </c>
      <c r="J898" s="67" t="str">
        <f>IFERROR(INDEX('Part Master'!$G$2:$G$1001,MATCH(A898,'Part Master'!$A$2:$A$1001,0)),"")</f>
        <v/>
      </c>
      <c r="K898" s="78" t="str">
        <f>IFERROR(INDEX('Part Master'!$H$2:$H$1001,MATCH(A898,'Part Master'!$A$2:$A$1001,0)),"")</f>
        <v/>
      </c>
      <c r="L898" s="81" t="str">
        <f t="shared" ref="L898:L961" si="128">IF(OR(J898="",K898=""),"",J898*K898)</f>
        <v/>
      </c>
      <c r="M898" s="67" t="str">
        <f>IFERROR(INDEX('Part Master'!$I$2:$I$1001,MATCH(A898,'Part Master'!$A$2:$A$1001,0)),"")</f>
        <v/>
      </c>
      <c r="N898" s="67" t="str">
        <f>IFERROR(INDEX('Part Master'!$J$2:$J$1001,MATCH(A898,'Part Master'!$A$2:$A$1001,0)),"")</f>
        <v/>
      </c>
      <c r="O898" s="78" t="str">
        <f>IFERROR(INDEX('Part Master'!$K$2:$K$1001,MATCH(A898,'Part Master'!$A$2:$A$1001,0)),"")</f>
        <v/>
      </c>
      <c r="P898" s="81" t="str">
        <f t="shared" ref="P898:P961" si="129">IF(OR(N898="",O898=""),"",N898*O898)</f>
        <v/>
      </c>
      <c r="Q898" s="78" t="str">
        <f>IFERROR(INDEX('Part Master'!$L$2:$L$1001,MATCH(A898,'Part Master'!$A$2:$A$1001,0)),"")</f>
        <v/>
      </c>
      <c r="R898" s="81" t="str">
        <f t="shared" ref="R898:R961" si="130">IF(A898="","",SUM(H898,L898,P898,Q898))</f>
        <v/>
      </c>
      <c r="S898" s="81" t="str">
        <f t="shared" ref="S898:S961" si="131">IF(OR(D898="",R898=""),"",D898*R898)</f>
        <v/>
      </c>
      <c r="T898" s="82" t="str">
        <f t="shared" ref="T898:T961" si="132">IF(OR(D898="",E898=""),"",D898*E898)</f>
        <v/>
      </c>
      <c r="U898" s="82" t="str">
        <f t="shared" ref="U898:U961" si="133">IF(OR(D898="",J898=""),"",D898*J898)</f>
        <v/>
      </c>
      <c r="V898" s="82" t="str">
        <f t="shared" ref="V898:V961" si="134">IF(OR(D898="",N898=""),"",D898*N898)</f>
        <v/>
      </c>
    </row>
    <row r="899" spans="1:22" x14ac:dyDescent="0.3">
      <c r="A899" s="6"/>
      <c r="B899" s="43"/>
      <c r="C899" s="67" t="str">
        <f>IFERROR(INDEX('Part Master'!$B$2:$B$1001,MATCH(A899,'Part Master'!$A$2:$A$1001,0)),"")</f>
        <v/>
      </c>
      <c r="D899" s="83" t="str">
        <f t="shared" si="126"/>
        <v/>
      </c>
      <c r="E899" s="68" t="str">
        <f>IFERROR(INDEX('Part Master'!$C$2:$C$1001,MATCH(A899,'Part Master'!$A$2:$A$1001,0)),"")</f>
        <v/>
      </c>
      <c r="F899" s="67" t="str">
        <f>IFERROR(INDEX('Part Master'!$D$2:$D$1001,MATCH(A899,'Part Master'!$A$2:$A$1001,0)),"")</f>
        <v/>
      </c>
      <c r="G899" s="78" t="str">
        <f>IFERROR(INDEX('Part Master'!$E$2:$E$1001,MATCH(A899,'Part Master'!$A$2:$A$1001,0)),"")</f>
        <v/>
      </c>
      <c r="H899" s="84" t="str">
        <f t="shared" si="127"/>
        <v/>
      </c>
      <c r="I899" s="67" t="str">
        <f>IFERROR(INDEX('Part Master'!$F$2:$F$1001,MATCH(A899,'Part Master'!$A$2:$A$1001,0)),"")</f>
        <v/>
      </c>
      <c r="J899" s="67" t="str">
        <f>IFERROR(INDEX('Part Master'!$G$2:$G$1001,MATCH(A899,'Part Master'!$A$2:$A$1001,0)),"")</f>
        <v/>
      </c>
      <c r="K899" s="78" t="str">
        <f>IFERROR(INDEX('Part Master'!$H$2:$H$1001,MATCH(A899,'Part Master'!$A$2:$A$1001,0)),"")</f>
        <v/>
      </c>
      <c r="L899" s="84" t="str">
        <f t="shared" si="128"/>
        <v/>
      </c>
      <c r="M899" s="67" t="str">
        <f>IFERROR(INDEX('Part Master'!$I$2:$I$1001,MATCH(A899,'Part Master'!$A$2:$A$1001,0)),"")</f>
        <v/>
      </c>
      <c r="N899" s="67" t="str">
        <f>IFERROR(INDEX('Part Master'!$J$2:$J$1001,MATCH(A899,'Part Master'!$A$2:$A$1001,0)),"")</f>
        <v/>
      </c>
      <c r="O899" s="78" t="str">
        <f>IFERROR(INDEX('Part Master'!$K$2:$K$1001,MATCH(A899,'Part Master'!$A$2:$A$1001,0)),"")</f>
        <v/>
      </c>
      <c r="P899" s="84" t="str">
        <f t="shared" si="129"/>
        <v/>
      </c>
      <c r="Q899" s="78" t="str">
        <f>IFERROR(INDEX('Part Master'!$L$2:$L$1001,MATCH(A899,'Part Master'!$A$2:$A$1001,0)),"")</f>
        <v/>
      </c>
      <c r="R899" s="84" t="str">
        <f t="shared" si="130"/>
        <v/>
      </c>
      <c r="S899" s="84" t="str">
        <f t="shared" si="131"/>
        <v/>
      </c>
      <c r="T899" s="82" t="str">
        <f t="shared" si="132"/>
        <v/>
      </c>
      <c r="U899" s="82" t="str">
        <f t="shared" si="133"/>
        <v/>
      </c>
      <c r="V899" s="82" t="str">
        <f t="shared" si="134"/>
        <v/>
      </c>
    </row>
    <row r="900" spans="1:22" x14ac:dyDescent="0.3">
      <c r="A900" s="6"/>
      <c r="B900" s="43"/>
      <c r="C900" s="67" t="str">
        <f>IFERROR(INDEX('Part Master'!$B$2:$B$1001,MATCH(A900,'Part Master'!$A$2:$A$1001,0)),"")</f>
        <v/>
      </c>
      <c r="D900" s="80" t="str">
        <f t="shared" si="126"/>
        <v/>
      </c>
      <c r="E900" s="68" t="str">
        <f>IFERROR(INDEX('Part Master'!$C$2:$C$1001,MATCH(A900,'Part Master'!$A$2:$A$1001,0)),"")</f>
        <v/>
      </c>
      <c r="F900" s="67" t="str">
        <f>IFERROR(INDEX('Part Master'!$D$2:$D$1001,MATCH(A900,'Part Master'!$A$2:$A$1001,0)),"")</f>
        <v/>
      </c>
      <c r="G900" s="78" t="str">
        <f>IFERROR(INDEX('Part Master'!$E$2:$E$1001,MATCH(A900,'Part Master'!$A$2:$A$1001,0)),"")</f>
        <v/>
      </c>
      <c r="H900" s="81" t="str">
        <f t="shared" si="127"/>
        <v/>
      </c>
      <c r="I900" s="67" t="str">
        <f>IFERROR(INDEX('Part Master'!$F$2:$F$1001,MATCH(A900,'Part Master'!$A$2:$A$1001,0)),"")</f>
        <v/>
      </c>
      <c r="J900" s="67" t="str">
        <f>IFERROR(INDEX('Part Master'!$G$2:$G$1001,MATCH(A900,'Part Master'!$A$2:$A$1001,0)),"")</f>
        <v/>
      </c>
      <c r="K900" s="78" t="str">
        <f>IFERROR(INDEX('Part Master'!$H$2:$H$1001,MATCH(A900,'Part Master'!$A$2:$A$1001,0)),"")</f>
        <v/>
      </c>
      <c r="L900" s="81" t="str">
        <f t="shared" si="128"/>
        <v/>
      </c>
      <c r="M900" s="67" t="str">
        <f>IFERROR(INDEX('Part Master'!$I$2:$I$1001,MATCH(A900,'Part Master'!$A$2:$A$1001,0)),"")</f>
        <v/>
      </c>
      <c r="N900" s="67" t="str">
        <f>IFERROR(INDEX('Part Master'!$J$2:$J$1001,MATCH(A900,'Part Master'!$A$2:$A$1001,0)),"")</f>
        <v/>
      </c>
      <c r="O900" s="78" t="str">
        <f>IFERROR(INDEX('Part Master'!$K$2:$K$1001,MATCH(A900,'Part Master'!$A$2:$A$1001,0)),"")</f>
        <v/>
      </c>
      <c r="P900" s="81" t="str">
        <f t="shared" si="129"/>
        <v/>
      </c>
      <c r="Q900" s="78" t="str">
        <f>IFERROR(INDEX('Part Master'!$L$2:$L$1001,MATCH(A900,'Part Master'!$A$2:$A$1001,0)),"")</f>
        <v/>
      </c>
      <c r="R900" s="81" t="str">
        <f t="shared" si="130"/>
        <v/>
      </c>
      <c r="S900" s="81" t="str">
        <f t="shared" si="131"/>
        <v/>
      </c>
      <c r="T900" s="82" t="str">
        <f t="shared" si="132"/>
        <v/>
      </c>
      <c r="U900" s="82" t="str">
        <f t="shared" si="133"/>
        <v/>
      </c>
      <c r="V900" s="82" t="str">
        <f t="shared" si="134"/>
        <v/>
      </c>
    </row>
    <row r="901" spans="1:22" x14ac:dyDescent="0.3">
      <c r="A901" s="6"/>
      <c r="B901" s="43"/>
      <c r="C901" s="67" t="str">
        <f>IFERROR(INDEX('Part Master'!$B$2:$B$1001,MATCH(A901,'Part Master'!$A$2:$A$1001,0)),"")</f>
        <v/>
      </c>
      <c r="D901" s="83" t="str">
        <f t="shared" si="126"/>
        <v/>
      </c>
      <c r="E901" s="68" t="str">
        <f>IFERROR(INDEX('Part Master'!$C$2:$C$1001,MATCH(A901,'Part Master'!$A$2:$A$1001,0)),"")</f>
        <v/>
      </c>
      <c r="F901" s="67" t="str">
        <f>IFERROR(INDEX('Part Master'!$D$2:$D$1001,MATCH(A901,'Part Master'!$A$2:$A$1001,0)),"")</f>
        <v/>
      </c>
      <c r="G901" s="78" t="str">
        <f>IFERROR(INDEX('Part Master'!$E$2:$E$1001,MATCH(A901,'Part Master'!$A$2:$A$1001,0)),"")</f>
        <v/>
      </c>
      <c r="H901" s="84" t="str">
        <f t="shared" si="127"/>
        <v/>
      </c>
      <c r="I901" s="67" t="str">
        <f>IFERROR(INDEX('Part Master'!$F$2:$F$1001,MATCH(A901,'Part Master'!$A$2:$A$1001,0)),"")</f>
        <v/>
      </c>
      <c r="J901" s="67" t="str">
        <f>IFERROR(INDEX('Part Master'!$G$2:$G$1001,MATCH(A901,'Part Master'!$A$2:$A$1001,0)),"")</f>
        <v/>
      </c>
      <c r="K901" s="78" t="str">
        <f>IFERROR(INDEX('Part Master'!$H$2:$H$1001,MATCH(A901,'Part Master'!$A$2:$A$1001,0)),"")</f>
        <v/>
      </c>
      <c r="L901" s="84" t="str">
        <f t="shared" si="128"/>
        <v/>
      </c>
      <c r="M901" s="67" t="str">
        <f>IFERROR(INDEX('Part Master'!$I$2:$I$1001,MATCH(A901,'Part Master'!$A$2:$A$1001,0)),"")</f>
        <v/>
      </c>
      <c r="N901" s="67" t="str">
        <f>IFERROR(INDEX('Part Master'!$J$2:$J$1001,MATCH(A901,'Part Master'!$A$2:$A$1001,0)),"")</f>
        <v/>
      </c>
      <c r="O901" s="78" t="str">
        <f>IFERROR(INDEX('Part Master'!$K$2:$K$1001,MATCH(A901,'Part Master'!$A$2:$A$1001,0)),"")</f>
        <v/>
      </c>
      <c r="P901" s="84" t="str">
        <f t="shared" si="129"/>
        <v/>
      </c>
      <c r="Q901" s="78" t="str">
        <f>IFERROR(INDEX('Part Master'!$L$2:$L$1001,MATCH(A901,'Part Master'!$A$2:$A$1001,0)),"")</f>
        <v/>
      </c>
      <c r="R901" s="84" t="str">
        <f t="shared" si="130"/>
        <v/>
      </c>
      <c r="S901" s="84" t="str">
        <f t="shared" si="131"/>
        <v/>
      </c>
      <c r="T901" s="82" t="str">
        <f t="shared" si="132"/>
        <v/>
      </c>
      <c r="U901" s="82" t="str">
        <f t="shared" si="133"/>
        <v/>
      </c>
      <c r="V901" s="82" t="str">
        <f t="shared" si="134"/>
        <v/>
      </c>
    </row>
    <row r="902" spans="1:22" x14ac:dyDescent="0.3">
      <c r="A902" s="6"/>
      <c r="B902" s="43"/>
      <c r="C902" s="67" t="str">
        <f>IFERROR(INDEX('Part Master'!$B$2:$B$1001,MATCH(A902,'Part Master'!$A$2:$A$1001,0)),"")</f>
        <v/>
      </c>
      <c r="D902" s="80" t="str">
        <f t="shared" si="126"/>
        <v/>
      </c>
      <c r="E902" s="68" t="str">
        <f>IFERROR(INDEX('Part Master'!$C$2:$C$1001,MATCH(A902,'Part Master'!$A$2:$A$1001,0)),"")</f>
        <v/>
      </c>
      <c r="F902" s="67" t="str">
        <f>IFERROR(INDEX('Part Master'!$D$2:$D$1001,MATCH(A902,'Part Master'!$A$2:$A$1001,0)),"")</f>
        <v/>
      </c>
      <c r="G902" s="78" t="str">
        <f>IFERROR(INDEX('Part Master'!$E$2:$E$1001,MATCH(A902,'Part Master'!$A$2:$A$1001,0)),"")</f>
        <v/>
      </c>
      <c r="H902" s="81" t="str">
        <f t="shared" si="127"/>
        <v/>
      </c>
      <c r="I902" s="67" t="str">
        <f>IFERROR(INDEX('Part Master'!$F$2:$F$1001,MATCH(A902,'Part Master'!$A$2:$A$1001,0)),"")</f>
        <v/>
      </c>
      <c r="J902" s="67" t="str">
        <f>IFERROR(INDEX('Part Master'!$G$2:$G$1001,MATCH(A902,'Part Master'!$A$2:$A$1001,0)),"")</f>
        <v/>
      </c>
      <c r="K902" s="78" t="str">
        <f>IFERROR(INDEX('Part Master'!$H$2:$H$1001,MATCH(A902,'Part Master'!$A$2:$A$1001,0)),"")</f>
        <v/>
      </c>
      <c r="L902" s="81" t="str">
        <f t="shared" si="128"/>
        <v/>
      </c>
      <c r="M902" s="67" t="str">
        <f>IFERROR(INDEX('Part Master'!$I$2:$I$1001,MATCH(A902,'Part Master'!$A$2:$A$1001,0)),"")</f>
        <v/>
      </c>
      <c r="N902" s="67" t="str">
        <f>IFERROR(INDEX('Part Master'!$J$2:$J$1001,MATCH(A902,'Part Master'!$A$2:$A$1001,0)),"")</f>
        <v/>
      </c>
      <c r="O902" s="78" t="str">
        <f>IFERROR(INDEX('Part Master'!$K$2:$K$1001,MATCH(A902,'Part Master'!$A$2:$A$1001,0)),"")</f>
        <v/>
      </c>
      <c r="P902" s="81" t="str">
        <f t="shared" si="129"/>
        <v/>
      </c>
      <c r="Q902" s="78" t="str">
        <f>IFERROR(INDEX('Part Master'!$L$2:$L$1001,MATCH(A902,'Part Master'!$A$2:$A$1001,0)),"")</f>
        <v/>
      </c>
      <c r="R902" s="81" t="str">
        <f t="shared" si="130"/>
        <v/>
      </c>
      <c r="S902" s="81" t="str">
        <f t="shared" si="131"/>
        <v/>
      </c>
      <c r="T902" s="82" t="str">
        <f t="shared" si="132"/>
        <v/>
      </c>
      <c r="U902" s="82" t="str">
        <f t="shared" si="133"/>
        <v/>
      </c>
      <c r="V902" s="82" t="str">
        <f t="shared" si="134"/>
        <v/>
      </c>
    </row>
    <row r="903" spans="1:22" x14ac:dyDescent="0.3">
      <c r="A903" s="6"/>
      <c r="B903" s="43"/>
      <c r="C903" s="67" t="str">
        <f>IFERROR(INDEX('Part Master'!$B$2:$B$1001,MATCH(A903,'Part Master'!$A$2:$A$1001,0)),"")</f>
        <v/>
      </c>
      <c r="D903" s="83" t="str">
        <f t="shared" si="126"/>
        <v/>
      </c>
      <c r="E903" s="68" t="str">
        <f>IFERROR(INDEX('Part Master'!$C$2:$C$1001,MATCH(A903,'Part Master'!$A$2:$A$1001,0)),"")</f>
        <v/>
      </c>
      <c r="F903" s="67" t="str">
        <f>IFERROR(INDEX('Part Master'!$D$2:$D$1001,MATCH(A903,'Part Master'!$A$2:$A$1001,0)),"")</f>
        <v/>
      </c>
      <c r="G903" s="78" t="str">
        <f>IFERROR(INDEX('Part Master'!$E$2:$E$1001,MATCH(A903,'Part Master'!$A$2:$A$1001,0)),"")</f>
        <v/>
      </c>
      <c r="H903" s="84" t="str">
        <f t="shared" si="127"/>
        <v/>
      </c>
      <c r="I903" s="67" t="str">
        <f>IFERROR(INDEX('Part Master'!$F$2:$F$1001,MATCH(A903,'Part Master'!$A$2:$A$1001,0)),"")</f>
        <v/>
      </c>
      <c r="J903" s="67" t="str">
        <f>IFERROR(INDEX('Part Master'!$G$2:$G$1001,MATCH(A903,'Part Master'!$A$2:$A$1001,0)),"")</f>
        <v/>
      </c>
      <c r="K903" s="78" t="str">
        <f>IFERROR(INDEX('Part Master'!$H$2:$H$1001,MATCH(A903,'Part Master'!$A$2:$A$1001,0)),"")</f>
        <v/>
      </c>
      <c r="L903" s="84" t="str">
        <f t="shared" si="128"/>
        <v/>
      </c>
      <c r="M903" s="67" t="str">
        <f>IFERROR(INDEX('Part Master'!$I$2:$I$1001,MATCH(A903,'Part Master'!$A$2:$A$1001,0)),"")</f>
        <v/>
      </c>
      <c r="N903" s="67" t="str">
        <f>IFERROR(INDEX('Part Master'!$J$2:$J$1001,MATCH(A903,'Part Master'!$A$2:$A$1001,0)),"")</f>
        <v/>
      </c>
      <c r="O903" s="78" t="str">
        <f>IFERROR(INDEX('Part Master'!$K$2:$K$1001,MATCH(A903,'Part Master'!$A$2:$A$1001,0)),"")</f>
        <v/>
      </c>
      <c r="P903" s="84" t="str">
        <f t="shared" si="129"/>
        <v/>
      </c>
      <c r="Q903" s="78" t="str">
        <f>IFERROR(INDEX('Part Master'!$L$2:$L$1001,MATCH(A903,'Part Master'!$A$2:$A$1001,0)),"")</f>
        <v/>
      </c>
      <c r="R903" s="84" t="str">
        <f t="shared" si="130"/>
        <v/>
      </c>
      <c r="S903" s="84" t="str">
        <f t="shared" si="131"/>
        <v/>
      </c>
      <c r="T903" s="82" t="str">
        <f t="shared" si="132"/>
        <v/>
      </c>
      <c r="U903" s="82" t="str">
        <f t="shared" si="133"/>
        <v/>
      </c>
      <c r="V903" s="82" t="str">
        <f t="shared" si="134"/>
        <v/>
      </c>
    </row>
    <row r="904" spans="1:22" x14ac:dyDescent="0.3">
      <c r="A904" s="6"/>
      <c r="B904" s="43"/>
      <c r="C904" s="67" t="str">
        <f>IFERROR(INDEX('Part Master'!$B$2:$B$1001,MATCH(A904,'Part Master'!$A$2:$A$1001,0)),"")</f>
        <v/>
      </c>
      <c r="D904" s="80" t="str">
        <f t="shared" si="126"/>
        <v/>
      </c>
      <c r="E904" s="68" t="str">
        <f>IFERROR(INDEX('Part Master'!$C$2:$C$1001,MATCH(A904,'Part Master'!$A$2:$A$1001,0)),"")</f>
        <v/>
      </c>
      <c r="F904" s="67" t="str">
        <f>IFERROR(INDEX('Part Master'!$D$2:$D$1001,MATCH(A904,'Part Master'!$A$2:$A$1001,0)),"")</f>
        <v/>
      </c>
      <c r="G904" s="78" t="str">
        <f>IFERROR(INDEX('Part Master'!$E$2:$E$1001,MATCH(A904,'Part Master'!$A$2:$A$1001,0)),"")</f>
        <v/>
      </c>
      <c r="H904" s="81" t="str">
        <f t="shared" si="127"/>
        <v/>
      </c>
      <c r="I904" s="67" t="str">
        <f>IFERROR(INDEX('Part Master'!$F$2:$F$1001,MATCH(A904,'Part Master'!$A$2:$A$1001,0)),"")</f>
        <v/>
      </c>
      <c r="J904" s="67" t="str">
        <f>IFERROR(INDEX('Part Master'!$G$2:$G$1001,MATCH(A904,'Part Master'!$A$2:$A$1001,0)),"")</f>
        <v/>
      </c>
      <c r="K904" s="78" t="str">
        <f>IFERROR(INDEX('Part Master'!$H$2:$H$1001,MATCH(A904,'Part Master'!$A$2:$A$1001,0)),"")</f>
        <v/>
      </c>
      <c r="L904" s="81" t="str">
        <f t="shared" si="128"/>
        <v/>
      </c>
      <c r="M904" s="67" t="str">
        <f>IFERROR(INDEX('Part Master'!$I$2:$I$1001,MATCH(A904,'Part Master'!$A$2:$A$1001,0)),"")</f>
        <v/>
      </c>
      <c r="N904" s="67" t="str">
        <f>IFERROR(INDEX('Part Master'!$J$2:$J$1001,MATCH(A904,'Part Master'!$A$2:$A$1001,0)),"")</f>
        <v/>
      </c>
      <c r="O904" s="78" t="str">
        <f>IFERROR(INDEX('Part Master'!$K$2:$K$1001,MATCH(A904,'Part Master'!$A$2:$A$1001,0)),"")</f>
        <v/>
      </c>
      <c r="P904" s="81" t="str">
        <f t="shared" si="129"/>
        <v/>
      </c>
      <c r="Q904" s="78" t="str">
        <f>IFERROR(INDEX('Part Master'!$L$2:$L$1001,MATCH(A904,'Part Master'!$A$2:$A$1001,0)),"")</f>
        <v/>
      </c>
      <c r="R904" s="81" t="str">
        <f t="shared" si="130"/>
        <v/>
      </c>
      <c r="S904" s="81" t="str">
        <f t="shared" si="131"/>
        <v/>
      </c>
      <c r="T904" s="82" t="str">
        <f t="shared" si="132"/>
        <v/>
      </c>
      <c r="U904" s="82" t="str">
        <f t="shared" si="133"/>
        <v/>
      </c>
      <c r="V904" s="82" t="str">
        <f t="shared" si="134"/>
        <v/>
      </c>
    </row>
    <row r="905" spans="1:22" x14ac:dyDescent="0.3">
      <c r="A905" s="6"/>
      <c r="B905" s="43"/>
      <c r="C905" s="67" t="str">
        <f>IFERROR(INDEX('Part Master'!$B$2:$B$1001,MATCH(A905,'Part Master'!$A$2:$A$1001,0)),"")</f>
        <v/>
      </c>
      <c r="D905" s="83" t="str">
        <f t="shared" si="126"/>
        <v/>
      </c>
      <c r="E905" s="68" t="str">
        <f>IFERROR(INDEX('Part Master'!$C$2:$C$1001,MATCH(A905,'Part Master'!$A$2:$A$1001,0)),"")</f>
        <v/>
      </c>
      <c r="F905" s="67" t="str">
        <f>IFERROR(INDEX('Part Master'!$D$2:$D$1001,MATCH(A905,'Part Master'!$A$2:$A$1001,0)),"")</f>
        <v/>
      </c>
      <c r="G905" s="78" t="str">
        <f>IFERROR(INDEX('Part Master'!$E$2:$E$1001,MATCH(A905,'Part Master'!$A$2:$A$1001,0)),"")</f>
        <v/>
      </c>
      <c r="H905" s="84" t="str">
        <f t="shared" si="127"/>
        <v/>
      </c>
      <c r="I905" s="67" t="str">
        <f>IFERROR(INDEX('Part Master'!$F$2:$F$1001,MATCH(A905,'Part Master'!$A$2:$A$1001,0)),"")</f>
        <v/>
      </c>
      <c r="J905" s="67" t="str">
        <f>IFERROR(INDEX('Part Master'!$G$2:$G$1001,MATCH(A905,'Part Master'!$A$2:$A$1001,0)),"")</f>
        <v/>
      </c>
      <c r="K905" s="78" t="str">
        <f>IFERROR(INDEX('Part Master'!$H$2:$H$1001,MATCH(A905,'Part Master'!$A$2:$A$1001,0)),"")</f>
        <v/>
      </c>
      <c r="L905" s="84" t="str">
        <f t="shared" si="128"/>
        <v/>
      </c>
      <c r="M905" s="67" t="str">
        <f>IFERROR(INDEX('Part Master'!$I$2:$I$1001,MATCH(A905,'Part Master'!$A$2:$A$1001,0)),"")</f>
        <v/>
      </c>
      <c r="N905" s="67" t="str">
        <f>IFERROR(INDEX('Part Master'!$J$2:$J$1001,MATCH(A905,'Part Master'!$A$2:$A$1001,0)),"")</f>
        <v/>
      </c>
      <c r="O905" s="78" t="str">
        <f>IFERROR(INDEX('Part Master'!$K$2:$K$1001,MATCH(A905,'Part Master'!$A$2:$A$1001,0)),"")</f>
        <v/>
      </c>
      <c r="P905" s="84" t="str">
        <f t="shared" si="129"/>
        <v/>
      </c>
      <c r="Q905" s="78" t="str">
        <f>IFERROR(INDEX('Part Master'!$L$2:$L$1001,MATCH(A905,'Part Master'!$A$2:$A$1001,0)),"")</f>
        <v/>
      </c>
      <c r="R905" s="84" t="str">
        <f t="shared" si="130"/>
        <v/>
      </c>
      <c r="S905" s="84" t="str">
        <f t="shared" si="131"/>
        <v/>
      </c>
      <c r="T905" s="82" t="str">
        <f t="shared" si="132"/>
        <v/>
      </c>
      <c r="U905" s="82" t="str">
        <f t="shared" si="133"/>
        <v/>
      </c>
      <c r="V905" s="82" t="str">
        <f t="shared" si="134"/>
        <v/>
      </c>
    </row>
    <row r="906" spans="1:22" x14ac:dyDescent="0.3">
      <c r="A906" s="6"/>
      <c r="B906" s="43"/>
      <c r="C906" s="67" t="str">
        <f>IFERROR(INDEX('Part Master'!$B$2:$B$1001,MATCH(A906,'Part Master'!$A$2:$A$1001,0)),"")</f>
        <v/>
      </c>
      <c r="D906" s="80" t="str">
        <f t="shared" si="126"/>
        <v/>
      </c>
      <c r="E906" s="68" t="str">
        <f>IFERROR(INDEX('Part Master'!$C$2:$C$1001,MATCH(A906,'Part Master'!$A$2:$A$1001,0)),"")</f>
        <v/>
      </c>
      <c r="F906" s="67" t="str">
        <f>IFERROR(INDEX('Part Master'!$D$2:$D$1001,MATCH(A906,'Part Master'!$A$2:$A$1001,0)),"")</f>
        <v/>
      </c>
      <c r="G906" s="78" t="str">
        <f>IFERROR(INDEX('Part Master'!$E$2:$E$1001,MATCH(A906,'Part Master'!$A$2:$A$1001,0)),"")</f>
        <v/>
      </c>
      <c r="H906" s="81" t="str">
        <f t="shared" si="127"/>
        <v/>
      </c>
      <c r="I906" s="67" t="str">
        <f>IFERROR(INDEX('Part Master'!$F$2:$F$1001,MATCH(A906,'Part Master'!$A$2:$A$1001,0)),"")</f>
        <v/>
      </c>
      <c r="J906" s="67" t="str">
        <f>IFERROR(INDEX('Part Master'!$G$2:$G$1001,MATCH(A906,'Part Master'!$A$2:$A$1001,0)),"")</f>
        <v/>
      </c>
      <c r="K906" s="78" t="str">
        <f>IFERROR(INDEX('Part Master'!$H$2:$H$1001,MATCH(A906,'Part Master'!$A$2:$A$1001,0)),"")</f>
        <v/>
      </c>
      <c r="L906" s="81" t="str">
        <f t="shared" si="128"/>
        <v/>
      </c>
      <c r="M906" s="67" t="str">
        <f>IFERROR(INDEX('Part Master'!$I$2:$I$1001,MATCH(A906,'Part Master'!$A$2:$A$1001,0)),"")</f>
        <v/>
      </c>
      <c r="N906" s="67" t="str">
        <f>IFERROR(INDEX('Part Master'!$J$2:$J$1001,MATCH(A906,'Part Master'!$A$2:$A$1001,0)),"")</f>
        <v/>
      </c>
      <c r="O906" s="78" t="str">
        <f>IFERROR(INDEX('Part Master'!$K$2:$K$1001,MATCH(A906,'Part Master'!$A$2:$A$1001,0)),"")</f>
        <v/>
      </c>
      <c r="P906" s="81" t="str">
        <f t="shared" si="129"/>
        <v/>
      </c>
      <c r="Q906" s="78" t="str">
        <f>IFERROR(INDEX('Part Master'!$L$2:$L$1001,MATCH(A906,'Part Master'!$A$2:$A$1001,0)),"")</f>
        <v/>
      </c>
      <c r="R906" s="81" t="str">
        <f t="shared" si="130"/>
        <v/>
      </c>
      <c r="S906" s="81" t="str">
        <f t="shared" si="131"/>
        <v/>
      </c>
      <c r="T906" s="82" t="str">
        <f t="shared" si="132"/>
        <v/>
      </c>
      <c r="U906" s="82" t="str">
        <f t="shared" si="133"/>
        <v/>
      </c>
      <c r="V906" s="82" t="str">
        <f t="shared" si="134"/>
        <v/>
      </c>
    </row>
    <row r="907" spans="1:22" x14ac:dyDescent="0.3">
      <c r="A907" s="6"/>
      <c r="B907" s="43"/>
      <c r="C907" s="67" t="str">
        <f>IFERROR(INDEX('Part Master'!$B$2:$B$1001,MATCH(A907,'Part Master'!$A$2:$A$1001,0)),"")</f>
        <v/>
      </c>
      <c r="D907" s="83" t="str">
        <f t="shared" si="126"/>
        <v/>
      </c>
      <c r="E907" s="68" t="str">
        <f>IFERROR(INDEX('Part Master'!$C$2:$C$1001,MATCH(A907,'Part Master'!$A$2:$A$1001,0)),"")</f>
        <v/>
      </c>
      <c r="F907" s="67" t="str">
        <f>IFERROR(INDEX('Part Master'!$D$2:$D$1001,MATCH(A907,'Part Master'!$A$2:$A$1001,0)),"")</f>
        <v/>
      </c>
      <c r="G907" s="78" t="str">
        <f>IFERROR(INDEX('Part Master'!$E$2:$E$1001,MATCH(A907,'Part Master'!$A$2:$A$1001,0)),"")</f>
        <v/>
      </c>
      <c r="H907" s="84" t="str">
        <f t="shared" si="127"/>
        <v/>
      </c>
      <c r="I907" s="67" t="str">
        <f>IFERROR(INDEX('Part Master'!$F$2:$F$1001,MATCH(A907,'Part Master'!$A$2:$A$1001,0)),"")</f>
        <v/>
      </c>
      <c r="J907" s="67" t="str">
        <f>IFERROR(INDEX('Part Master'!$G$2:$G$1001,MATCH(A907,'Part Master'!$A$2:$A$1001,0)),"")</f>
        <v/>
      </c>
      <c r="K907" s="78" t="str">
        <f>IFERROR(INDEX('Part Master'!$H$2:$H$1001,MATCH(A907,'Part Master'!$A$2:$A$1001,0)),"")</f>
        <v/>
      </c>
      <c r="L907" s="84" t="str">
        <f t="shared" si="128"/>
        <v/>
      </c>
      <c r="M907" s="67" t="str">
        <f>IFERROR(INDEX('Part Master'!$I$2:$I$1001,MATCH(A907,'Part Master'!$A$2:$A$1001,0)),"")</f>
        <v/>
      </c>
      <c r="N907" s="67" t="str">
        <f>IFERROR(INDEX('Part Master'!$J$2:$J$1001,MATCH(A907,'Part Master'!$A$2:$A$1001,0)),"")</f>
        <v/>
      </c>
      <c r="O907" s="78" t="str">
        <f>IFERROR(INDEX('Part Master'!$K$2:$K$1001,MATCH(A907,'Part Master'!$A$2:$A$1001,0)),"")</f>
        <v/>
      </c>
      <c r="P907" s="84" t="str">
        <f t="shared" si="129"/>
        <v/>
      </c>
      <c r="Q907" s="78" t="str">
        <f>IFERROR(INDEX('Part Master'!$L$2:$L$1001,MATCH(A907,'Part Master'!$A$2:$A$1001,0)),"")</f>
        <v/>
      </c>
      <c r="R907" s="84" t="str">
        <f t="shared" si="130"/>
        <v/>
      </c>
      <c r="S907" s="84" t="str">
        <f t="shared" si="131"/>
        <v/>
      </c>
      <c r="T907" s="82" t="str">
        <f t="shared" si="132"/>
        <v/>
      </c>
      <c r="U907" s="82" t="str">
        <f t="shared" si="133"/>
        <v/>
      </c>
      <c r="V907" s="82" t="str">
        <f t="shared" si="134"/>
        <v/>
      </c>
    </row>
    <row r="908" spans="1:22" x14ac:dyDescent="0.3">
      <c r="A908" s="6"/>
      <c r="B908" s="43"/>
      <c r="C908" s="67" t="str">
        <f>IFERROR(INDEX('Part Master'!$B$2:$B$1001,MATCH(A908,'Part Master'!$A$2:$A$1001,0)),"")</f>
        <v/>
      </c>
      <c r="D908" s="80" t="str">
        <f t="shared" si="126"/>
        <v/>
      </c>
      <c r="E908" s="68" t="str">
        <f>IFERROR(INDEX('Part Master'!$C$2:$C$1001,MATCH(A908,'Part Master'!$A$2:$A$1001,0)),"")</f>
        <v/>
      </c>
      <c r="F908" s="67" t="str">
        <f>IFERROR(INDEX('Part Master'!$D$2:$D$1001,MATCH(A908,'Part Master'!$A$2:$A$1001,0)),"")</f>
        <v/>
      </c>
      <c r="G908" s="78" t="str">
        <f>IFERROR(INDEX('Part Master'!$E$2:$E$1001,MATCH(A908,'Part Master'!$A$2:$A$1001,0)),"")</f>
        <v/>
      </c>
      <c r="H908" s="81" t="str">
        <f t="shared" si="127"/>
        <v/>
      </c>
      <c r="I908" s="67" t="str">
        <f>IFERROR(INDEX('Part Master'!$F$2:$F$1001,MATCH(A908,'Part Master'!$A$2:$A$1001,0)),"")</f>
        <v/>
      </c>
      <c r="J908" s="67" t="str">
        <f>IFERROR(INDEX('Part Master'!$G$2:$G$1001,MATCH(A908,'Part Master'!$A$2:$A$1001,0)),"")</f>
        <v/>
      </c>
      <c r="K908" s="78" t="str">
        <f>IFERROR(INDEX('Part Master'!$H$2:$H$1001,MATCH(A908,'Part Master'!$A$2:$A$1001,0)),"")</f>
        <v/>
      </c>
      <c r="L908" s="81" t="str">
        <f t="shared" si="128"/>
        <v/>
      </c>
      <c r="M908" s="67" t="str">
        <f>IFERROR(INDEX('Part Master'!$I$2:$I$1001,MATCH(A908,'Part Master'!$A$2:$A$1001,0)),"")</f>
        <v/>
      </c>
      <c r="N908" s="67" t="str">
        <f>IFERROR(INDEX('Part Master'!$J$2:$J$1001,MATCH(A908,'Part Master'!$A$2:$A$1001,0)),"")</f>
        <v/>
      </c>
      <c r="O908" s="78" t="str">
        <f>IFERROR(INDEX('Part Master'!$K$2:$K$1001,MATCH(A908,'Part Master'!$A$2:$A$1001,0)),"")</f>
        <v/>
      </c>
      <c r="P908" s="81" t="str">
        <f t="shared" si="129"/>
        <v/>
      </c>
      <c r="Q908" s="78" t="str">
        <f>IFERROR(INDEX('Part Master'!$L$2:$L$1001,MATCH(A908,'Part Master'!$A$2:$A$1001,0)),"")</f>
        <v/>
      </c>
      <c r="R908" s="81" t="str">
        <f t="shared" si="130"/>
        <v/>
      </c>
      <c r="S908" s="81" t="str">
        <f t="shared" si="131"/>
        <v/>
      </c>
      <c r="T908" s="82" t="str">
        <f t="shared" si="132"/>
        <v/>
      </c>
      <c r="U908" s="82" t="str">
        <f t="shared" si="133"/>
        <v/>
      </c>
      <c r="V908" s="82" t="str">
        <f t="shared" si="134"/>
        <v/>
      </c>
    </row>
    <row r="909" spans="1:22" x14ac:dyDescent="0.3">
      <c r="A909" s="6"/>
      <c r="B909" s="43"/>
      <c r="C909" s="67" t="str">
        <f>IFERROR(INDEX('Part Master'!$B$2:$B$1001,MATCH(A909,'Part Master'!$A$2:$A$1001,0)),"")</f>
        <v/>
      </c>
      <c r="D909" s="83" t="str">
        <f t="shared" si="126"/>
        <v/>
      </c>
      <c r="E909" s="68" t="str">
        <f>IFERROR(INDEX('Part Master'!$C$2:$C$1001,MATCH(A909,'Part Master'!$A$2:$A$1001,0)),"")</f>
        <v/>
      </c>
      <c r="F909" s="67" t="str">
        <f>IFERROR(INDEX('Part Master'!$D$2:$D$1001,MATCH(A909,'Part Master'!$A$2:$A$1001,0)),"")</f>
        <v/>
      </c>
      <c r="G909" s="78" t="str">
        <f>IFERROR(INDEX('Part Master'!$E$2:$E$1001,MATCH(A909,'Part Master'!$A$2:$A$1001,0)),"")</f>
        <v/>
      </c>
      <c r="H909" s="84" t="str">
        <f t="shared" si="127"/>
        <v/>
      </c>
      <c r="I909" s="67" t="str">
        <f>IFERROR(INDEX('Part Master'!$F$2:$F$1001,MATCH(A909,'Part Master'!$A$2:$A$1001,0)),"")</f>
        <v/>
      </c>
      <c r="J909" s="67" t="str">
        <f>IFERROR(INDEX('Part Master'!$G$2:$G$1001,MATCH(A909,'Part Master'!$A$2:$A$1001,0)),"")</f>
        <v/>
      </c>
      <c r="K909" s="78" t="str">
        <f>IFERROR(INDEX('Part Master'!$H$2:$H$1001,MATCH(A909,'Part Master'!$A$2:$A$1001,0)),"")</f>
        <v/>
      </c>
      <c r="L909" s="84" t="str">
        <f t="shared" si="128"/>
        <v/>
      </c>
      <c r="M909" s="67" t="str">
        <f>IFERROR(INDEX('Part Master'!$I$2:$I$1001,MATCH(A909,'Part Master'!$A$2:$A$1001,0)),"")</f>
        <v/>
      </c>
      <c r="N909" s="67" t="str">
        <f>IFERROR(INDEX('Part Master'!$J$2:$J$1001,MATCH(A909,'Part Master'!$A$2:$A$1001,0)),"")</f>
        <v/>
      </c>
      <c r="O909" s="78" t="str">
        <f>IFERROR(INDEX('Part Master'!$K$2:$K$1001,MATCH(A909,'Part Master'!$A$2:$A$1001,0)),"")</f>
        <v/>
      </c>
      <c r="P909" s="84" t="str">
        <f t="shared" si="129"/>
        <v/>
      </c>
      <c r="Q909" s="78" t="str">
        <f>IFERROR(INDEX('Part Master'!$L$2:$L$1001,MATCH(A909,'Part Master'!$A$2:$A$1001,0)),"")</f>
        <v/>
      </c>
      <c r="R909" s="84" t="str">
        <f t="shared" si="130"/>
        <v/>
      </c>
      <c r="S909" s="84" t="str">
        <f t="shared" si="131"/>
        <v/>
      </c>
      <c r="T909" s="82" t="str">
        <f t="shared" si="132"/>
        <v/>
      </c>
      <c r="U909" s="82" t="str">
        <f t="shared" si="133"/>
        <v/>
      </c>
      <c r="V909" s="82" t="str">
        <f t="shared" si="134"/>
        <v/>
      </c>
    </row>
    <row r="910" spans="1:22" x14ac:dyDescent="0.3">
      <c r="A910" s="6"/>
      <c r="B910" s="43"/>
      <c r="C910" s="67" t="str">
        <f>IFERROR(INDEX('Part Master'!$B$2:$B$1001,MATCH(A910,'Part Master'!$A$2:$A$1001,0)),"")</f>
        <v/>
      </c>
      <c r="D910" s="80" t="str">
        <f t="shared" si="126"/>
        <v/>
      </c>
      <c r="E910" s="68" t="str">
        <f>IFERROR(INDEX('Part Master'!$C$2:$C$1001,MATCH(A910,'Part Master'!$A$2:$A$1001,0)),"")</f>
        <v/>
      </c>
      <c r="F910" s="67" t="str">
        <f>IFERROR(INDEX('Part Master'!$D$2:$D$1001,MATCH(A910,'Part Master'!$A$2:$A$1001,0)),"")</f>
        <v/>
      </c>
      <c r="G910" s="78" t="str">
        <f>IFERROR(INDEX('Part Master'!$E$2:$E$1001,MATCH(A910,'Part Master'!$A$2:$A$1001,0)),"")</f>
        <v/>
      </c>
      <c r="H910" s="81" t="str">
        <f t="shared" si="127"/>
        <v/>
      </c>
      <c r="I910" s="67" t="str">
        <f>IFERROR(INDEX('Part Master'!$F$2:$F$1001,MATCH(A910,'Part Master'!$A$2:$A$1001,0)),"")</f>
        <v/>
      </c>
      <c r="J910" s="67" t="str">
        <f>IFERROR(INDEX('Part Master'!$G$2:$G$1001,MATCH(A910,'Part Master'!$A$2:$A$1001,0)),"")</f>
        <v/>
      </c>
      <c r="K910" s="78" t="str">
        <f>IFERROR(INDEX('Part Master'!$H$2:$H$1001,MATCH(A910,'Part Master'!$A$2:$A$1001,0)),"")</f>
        <v/>
      </c>
      <c r="L910" s="81" t="str">
        <f t="shared" si="128"/>
        <v/>
      </c>
      <c r="M910" s="67" t="str">
        <f>IFERROR(INDEX('Part Master'!$I$2:$I$1001,MATCH(A910,'Part Master'!$A$2:$A$1001,0)),"")</f>
        <v/>
      </c>
      <c r="N910" s="67" t="str">
        <f>IFERROR(INDEX('Part Master'!$J$2:$J$1001,MATCH(A910,'Part Master'!$A$2:$A$1001,0)),"")</f>
        <v/>
      </c>
      <c r="O910" s="78" t="str">
        <f>IFERROR(INDEX('Part Master'!$K$2:$K$1001,MATCH(A910,'Part Master'!$A$2:$A$1001,0)),"")</f>
        <v/>
      </c>
      <c r="P910" s="81" t="str">
        <f t="shared" si="129"/>
        <v/>
      </c>
      <c r="Q910" s="78" t="str">
        <f>IFERROR(INDEX('Part Master'!$L$2:$L$1001,MATCH(A910,'Part Master'!$A$2:$A$1001,0)),"")</f>
        <v/>
      </c>
      <c r="R910" s="81" t="str">
        <f t="shared" si="130"/>
        <v/>
      </c>
      <c r="S910" s="81" t="str">
        <f t="shared" si="131"/>
        <v/>
      </c>
      <c r="T910" s="82" t="str">
        <f t="shared" si="132"/>
        <v/>
      </c>
      <c r="U910" s="82" t="str">
        <f t="shared" si="133"/>
        <v/>
      </c>
      <c r="V910" s="82" t="str">
        <f t="shared" si="134"/>
        <v/>
      </c>
    </row>
    <row r="911" spans="1:22" x14ac:dyDescent="0.3">
      <c r="A911" s="6"/>
      <c r="B911" s="43"/>
      <c r="C911" s="67" t="str">
        <f>IFERROR(INDEX('Part Master'!$B$2:$B$1001,MATCH(A911,'Part Master'!$A$2:$A$1001,0)),"")</f>
        <v/>
      </c>
      <c r="D911" s="83" t="str">
        <f t="shared" si="126"/>
        <v/>
      </c>
      <c r="E911" s="68" t="str">
        <f>IFERROR(INDEX('Part Master'!$C$2:$C$1001,MATCH(A911,'Part Master'!$A$2:$A$1001,0)),"")</f>
        <v/>
      </c>
      <c r="F911" s="67" t="str">
        <f>IFERROR(INDEX('Part Master'!$D$2:$D$1001,MATCH(A911,'Part Master'!$A$2:$A$1001,0)),"")</f>
        <v/>
      </c>
      <c r="G911" s="78" t="str">
        <f>IFERROR(INDEX('Part Master'!$E$2:$E$1001,MATCH(A911,'Part Master'!$A$2:$A$1001,0)),"")</f>
        <v/>
      </c>
      <c r="H911" s="84" t="str">
        <f t="shared" si="127"/>
        <v/>
      </c>
      <c r="I911" s="67" t="str">
        <f>IFERROR(INDEX('Part Master'!$F$2:$F$1001,MATCH(A911,'Part Master'!$A$2:$A$1001,0)),"")</f>
        <v/>
      </c>
      <c r="J911" s="67" t="str">
        <f>IFERROR(INDEX('Part Master'!$G$2:$G$1001,MATCH(A911,'Part Master'!$A$2:$A$1001,0)),"")</f>
        <v/>
      </c>
      <c r="K911" s="78" t="str">
        <f>IFERROR(INDEX('Part Master'!$H$2:$H$1001,MATCH(A911,'Part Master'!$A$2:$A$1001,0)),"")</f>
        <v/>
      </c>
      <c r="L911" s="84" t="str">
        <f t="shared" si="128"/>
        <v/>
      </c>
      <c r="M911" s="67" t="str">
        <f>IFERROR(INDEX('Part Master'!$I$2:$I$1001,MATCH(A911,'Part Master'!$A$2:$A$1001,0)),"")</f>
        <v/>
      </c>
      <c r="N911" s="67" t="str">
        <f>IFERROR(INDEX('Part Master'!$J$2:$J$1001,MATCH(A911,'Part Master'!$A$2:$A$1001,0)),"")</f>
        <v/>
      </c>
      <c r="O911" s="78" t="str">
        <f>IFERROR(INDEX('Part Master'!$K$2:$K$1001,MATCH(A911,'Part Master'!$A$2:$A$1001,0)),"")</f>
        <v/>
      </c>
      <c r="P911" s="84" t="str">
        <f t="shared" si="129"/>
        <v/>
      </c>
      <c r="Q911" s="78" t="str">
        <f>IFERROR(INDEX('Part Master'!$L$2:$L$1001,MATCH(A911,'Part Master'!$A$2:$A$1001,0)),"")</f>
        <v/>
      </c>
      <c r="R911" s="84" t="str">
        <f t="shared" si="130"/>
        <v/>
      </c>
      <c r="S911" s="84" t="str">
        <f t="shared" si="131"/>
        <v/>
      </c>
      <c r="T911" s="82" t="str">
        <f t="shared" si="132"/>
        <v/>
      </c>
      <c r="U911" s="82" t="str">
        <f t="shared" si="133"/>
        <v/>
      </c>
      <c r="V911" s="82" t="str">
        <f t="shared" si="134"/>
        <v/>
      </c>
    </row>
    <row r="912" spans="1:22" x14ac:dyDescent="0.3">
      <c r="A912" s="6"/>
      <c r="B912" s="43"/>
      <c r="C912" s="67" t="str">
        <f>IFERROR(INDEX('Part Master'!$B$2:$B$1001,MATCH(A912,'Part Master'!$A$2:$A$1001,0)),"")</f>
        <v/>
      </c>
      <c r="D912" s="80" t="str">
        <f t="shared" si="126"/>
        <v/>
      </c>
      <c r="E912" s="68" t="str">
        <f>IFERROR(INDEX('Part Master'!$C$2:$C$1001,MATCH(A912,'Part Master'!$A$2:$A$1001,0)),"")</f>
        <v/>
      </c>
      <c r="F912" s="67" t="str">
        <f>IFERROR(INDEX('Part Master'!$D$2:$D$1001,MATCH(A912,'Part Master'!$A$2:$A$1001,0)),"")</f>
        <v/>
      </c>
      <c r="G912" s="78" t="str">
        <f>IFERROR(INDEX('Part Master'!$E$2:$E$1001,MATCH(A912,'Part Master'!$A$2:$A$1001,0)),"")</f>
        <v/>
      </c>
      <c r="H912" s="81" t="str">
        <f t="shared" si="127"/>
        <v/>
      </c>
      <c r="I912" s="67" t="str">
        <f>IFERROR(INDEX('Part Master'!$F$2:$F$1001,MATCH(A912,'Part Master'!$A$2:$A$1001,0)),"")</f>
        <v/>
      </c>
      <c r="J912" s="67" t="str">
        <f>IFERROR(INDEX('Part Master'!$G$2:$G$1001,MATCH(A912,'Part Master'!$A$2:$A$1001,0)),"")</f>
        <v/>
      </c>
      <c r="K912" s="78" t="str">
        <f>IFERROR(INDEX('Part Master'!$H$2:$H$1001,MATCH(A912,'Part Master'!$A$2:$A$1001,0)),"")</f>
        <v/>
      </c>
      <c r="L912" s="81" t="str">
        <f t="shared" si="128"/>
        <v/>
      </c>
      <c r="M912" s="67" t="str">
        <f>IFERROR(INDEX('Part Master'!$I$2:$I$1001,MATCH(A912,'Part Master'!$A$2:$A$1001,0)),"")</f>
        <v/>
      </c>
      <c r="N912" s="67" t="str">
        <f>IFERROR(INDEX('Part Master'!$J$2:$J$1001,MATCH(A912,'Part Master'!$A$2:$A$1001,0)),"")</f>
        <v/>
      </c>
      <c r="O912" s="78" t="str">
        <f>IFERROR(INDEX('Part Master'!$K$2:$K$1001,MATCH(A912,'Part Master'!$A$2:$A$1001,0)),"")</f>
        <v/>
      </c>
      <c r="P912" s="81" t="str">
        <f t="shared" si="129"/>
        <v/>
      </c>
      <c r="Q912" s="78" t="str">
        <f>IFERROR(INDEX('Part Master'!$L$2:$L$1001,MATCH(A912,'Part Master'!$A$2:$A$1001,0)),"")</f>
        <v/>
      </c>
      <c r="R912" s="81" t="str">
        <f t="shared" si="130"/>
        <v/>
      </c>
      <c r="S912" s="81" t="str">
        <f t="shared" si="131"/>
        <v/>
      </c>
      <c r="T912" s="82" t="str">
        <f t="shared" si="132"/>
        <v/>
      </c>
      <c r="U912" s="82" t="str">
        <f t="shared" si="133"/>
        <v/>
      </c>
      <c r="V912" s="82" t="str">
        <f t="shared" si="134"/>
        <v/>
      </c>
    </row>
    <row r="913" spans="1:22" x14ac:dyDescent="0.3">
      <c r="A913" s="6"/>
      <c r="B913" s="43"/>
      <c r="C913" s="67" t="str">
        <f>IFERROR(INDEX('Part Master'!$B$2:$B$1001,MATCH(A913,'Part Master'!$A$2:$A$1001,0)),"")</f>
        <v/>
      </c>
      <c r="D913" s="83" t="str">
        <f t="shared" si="126"/>
        <v/>
      </c>
      <c r="E913" s="68" t="str">
        <f>IFERROR(INDEX('Part Master'!$C$2:$C$1001,MATCH(A913,'Part Master'!$A$2:$A$1001,0)),"")</f>
        <v/>
      </c>
      <c r="F913" s="67" t="str">
        <f>IFERROR(INDEX('Part Master'!$D$2:$D$1001,MATCH(A913,'Part Master'!$A$2:$A$1001,0)),"")</f>
        <v/>
      </c>
      <c r="G913" s="78" t="str">
        <f>IFERROR(INDEX('Part Master'!$E$2:$E$1001,MATCH(A913,'Part Master'!$A$2:$A$1001,0)),"")</f>
        <v/>
      </c>
      <c r="H913" s="84" t="str">
        <f t="shared" si="127"/>
        <v/>
      </c>
      <c r="I913" s="67" t="str">
        <f>IFERROR(INDEX('Part Master'!$F$2:$F$1001,MATCH(A913,'Part Master'!$A$2:$A$1001,0)),"")</f>
        <v/>
      </c>
      <c r="J913" s="67" t="str">
        <f>IFERROR(INDEX('Part Master'!$G$2:$G$1001,MATCH(A913,'Part Master'!$A$2:$A$1001,0)),"")</f>
        <v/>
      </c>
      <c r="K913" s="78" t="str">
        <f>IFERROR(INDEX('Part Master'!$H$2:$H$1001,MATCH(A913,'Part Master'!$A$2:$A$1001,0)),"")</f>
        <v/>
      </c>
      <c r="L913" s="84" t="str">
        <f t="shared" si="128"/>
        <v/>
      </c>
      <c r="M913" s="67" t="str">
        <f>IFERROR(INDEX('Part Master'!$I$2:$I$1001,MATCH(A913,'Part Master'!$A$2:$A$1001,0)),"")</f>
        <v/>
      </c>
      <c r="N913" s="67" t="str">
        <f>IFERROR(INDEX('Part Master'!$J$2:$J$1001,MATCH(A913,'Part Master'!$A$2:$A$1001,0)),"")</f>
        <v/>
      </c>
      <c r="O913" s="78" t="str">
        <f>IFERROR(INDEX('Part Master'!$K$2:$K$1001,MATCH(A913,'Part Master'!$A$2:$A$1001,0)),"")</f>
        <v/>
      </c>
      <c r="P913" s="84" t="str">
        <f t="shared" si="129"/>
        <v/>
      </c>
      <c r="Q913" s="78" t="str">
        <f>IFERROR(INDEX('Part Master'!$L$2:$L$1001,MATCH(A913,'Part Master'!$A$2:$A$1001,0)),"")</f>
        <v/>
      </c>
      <c r="R913" s="84" t="str">
        <f t="shared" si="130"/>
        <v/>
      </c>
      <c r="S913" s="84" t="str">
        <f t="shared" si="131"/>
        <v/>
      </c>
      <c r="T913" s="82" t="str">
        <f t="shared" si="132"/>
        <v/>
      </c>
      <c r="U913" s="82" t="str">
        <f t="shared" si="133"/>
        <v/>
      </c>
      <c r="V913" s="82" t="str">
        <f t="shared" si="134"/>
        <v/>
      </c>
    </row>
    <row r="914" spans="1:22" x14ac:dyDescent="0.3">
      <c r="A914" s="6"/>
      <c r="B914" s="43"/>
      <c r="C914" s="67" t="str">
        <f>IFERROR(INDEX('Part Master'!$B$2:$B$1001,MATCH(A914,'Part Master'!$A$2:$A$1001,0)),"")</f>
        <v/>
      </c>
      <c r="D914" s="80" t="str">
        <f t="shared" si="126"/>
        <v/>
      </c>
      <c r="E914" s="68" t="str">
        <f>IFERROR(INDEX('Part Master'!$C$2:$C$1001,MATCH(A914,'Part Master'!$A$2:$A$1001,0)),"")</f>
        <v/>
      </c>
      <c r="F914" s="67" t="str">
        <f>IFERROR(INDEX('Part Master'!$D$2:$D$1001,MATCH(A914,'Part Master'!$A$2:$A$1001,0)),"")</f>
        <v/>
      </c>
      <c r="G914" s="78" t="str">
        <f>IFERROR(INDEX('Part Master'!$E$2:$E$1001,MATCH(A914,'Part Master'!$A$2:$A$1001,0)),"")</f>
        <v/>
      </c>
      <c r="H914" s="81" t="str">
        <f t="shared" si="127"/>
        <v/>
      </c>
      <c r="I914" s="67" t="str">
        <f>IFERROR(INDEX('Part Master'!$F$2:$F$1001,MATCH(A914,'Part Master'!$A$2:$A$1001,0)),"")</f>
        <v/>
      </c>
      <c r="J914" s="67" t="str">
        <f>IFERROR(INDEX('Part Master'!$G$2:$G$1001,MATCH(A914,'Part Master'!$A$2:$A$1001,0)),"")</f>
        <v/>
      </c>
      <c r="K914" s="78" t="str">
        <f>IFERROR(INDEX('Part Master'!$H$2:$H$1001,MATCH(A914,'Part Master'!$A$2:$A$1001,0)),"")</f>
        <v/>
      </c>
      <c r="L914" s="81" t="str">
        <f t="shared" si="128"/>
        <v/>
      </c>
      <c r="M914" s="67" t="str">
        <f>IFERROR(INDEX('Part Master'!$I$2:$I$1001,MATCH(A914,'Part Master'!$A$2:$A$1001,0)),"")</f>
        <v/>
      </c>
      <c r="N914" s="67" t="str">
        <f>IFERROR(INDEX('Part Master'!$J$2:$J$1001,MATCH(A914,'Part Master'!$A$2:$A$1001,0)),"")</f>
        <v/>
      </c>
      <c r="O914" s="78" t="str">
        <f>IFERROR(INDEX('Part Master'!$K$2:$K$1001,MATCH(A914,'Part Master'!$A$2:$A$1001,0)),"")</f>
        <v/>
      </c>
      <c r="P914" s="81" t="str">
        <f t="shared" si="129"/>
        <v/>
      </c>
      <c r="Q914" s="78" t="str">
        <f>IFERROR(INDEX('Part Master'!$L$2:$L$1001,MATCH(A914,'Part Master'!$A$2:$A$1001,0)),"")</f>
        <v/>
      </c>
      <c r="R914" s="81" t="str">
        <f t="shared" si="130"/>
        <v/>
      </c>
      <c r="S914" s="81" t="str">
        <f t="shared" si="131"/>
        <v/>
      </c>
      <c r="T914" s="82" t="str">
        <f t="shared" si="132"/>
        <v/>
      </c>
      <c r="U914" s="82" t="str">
        <f t="shared" si="133"/>
        <v/>
      </c>
      <c r="V914" s="82" t="str">
        <f t="shared" si="134"/>
        <v/>
      </c>
    </row>
    <row r="915" spans="1:22" x14ac:dyDescent="0.3">
      <c r="A915" s="6"/>
      <c r="B915" s="43"/>
      <c r="C915" s="67" t="str">
        <f>IFERROR(INDEX('Part Master'!$B$2:$B$1001,MATCH(A915,'Part Master'!$A$2:$A$1001,0)),"")</f>
        <v/>
      </c>
      <c r="D915" s="83" t="str">
        <f t="shared" si="126"/>
        <v/>
      </c>
      <c r="E915" s="68" t="str">
        <f>IFERROR(INDEX('Part Master'!$C$2:$C$1001,MATCH(A915,'Part Master'!$A$2:$A$1001,0)),"")</f>
        <v/>
      </c>
      <c r="F915" s="67" t="str">
        <f>IFERROR(INDEX('Part Master'!$D$2:$D$1001,MATCH(A915,'Part Master'!$A$2:$A$1001,0)),"")</f>
        <v/>
      </c>
      <c r="G915" s="78" t="str">
        <f>IFERROR(INDEX('Part Master'!$E$2:$E$1001,MATCH(A915,'Part Master'!$A$2:$A$1001,0)),"")</f>
        <v/>
      </c>
      <c r="H915" s="84" t="str">
        <f t="shared" si="127"/>
        <v/>
      </c>
      <c r="I915" s="67" t="str">
        <f>IFERROR(INDEX('Part Master'!$F$2:$F$1001,MATCH(A915,'Part Master'!$A$2:$A$1001,0)),"")</f>
        <v/>
      </c>
      <c r="J915" s="67" t="str">
        <f>IFERROR(INDEX('Part Master'!$G$2:$G$1001,MATCH(A915,'Part Master'!$A$2:$A$1001,0)),"")</f>
        <v/>
      </c>
      <c r="K915" s="78" t="str">
        <f>IFERROR(INDEX('Part Master'!$H$2:$H$1001,MATCH(A915,'Part Master'!$A$2:$A$1001,0)),"")</f>
        <v/>
      </c>
      <c r="L915" s="84" t="str">
        <f t="shared" si="128"/>
        <v/>
      </c>
      <c r="M915" s="67" t="str">
        <f>IFERROR(INDEX('Part Master'!$I$2:$I$1001,MATCH(A915,'Part Master'!$A$2:$A$1001,0)),"")</f>
        <v/>
      </c>
      <c r="N915" s="67" t="str">
        <f>IFERROR(INDEX('Part Master'!$J$2:$J$1001,MATCH(A915,'Part Master'!$A$2:$A$1001,0)),"")</f>
        <v/>
      </c>
      <c r="O915" s="78" t="str">
        <f>IFERROR(INDEX('Part Master'!$K$2:$K$1001,MATCH(A915,'Part Master'!$A$2:$A$1001,0)),"")</f>
        <v/>
      </c>
      <c r="P915" s="84" t="str">
        <f t="shared" si="129"/>
        <v/>
      </c>
      <c r="Q915" s="78" t="str">
        <f>IFERROR(INDEX('Part Master'!$L$2:$L$1001,MATCH(A915,'Part Master'!$A$2:$A$1001,0)),"")</f>
        <v/>
      </c>
      <c r="R915" s="84" t="str">
        <f t="shared" si="130"/>
        <v/>
      </c>
      <c r="S915" s="84" t="str">
        <f t="shared" si="131"/>
        <v/>
      </c>
      <c r="T915" s="82" t="str">
        <f t="shared" si="132"/>
        <v/>
      </c>
      <c r="U915" s="82" t="str">
        <f t="shared" si="133"/>
        <v/>
      </c>
      <c r="V915" s="82" t="str">
        <f t="shared" si="134"/>
        <v/>
      </c>
    </row>
    <row r="916" spans="1:22" x14ac:dyDescent="0.3">
      <c r="A916" s="6"/>
      <c r="B916" s="43"/>
      <c r="C916" s="67" t="str">
        <f>IFERROR(INDEX('Part Master'!$B$2:$B$1001,MATCH(A916,'Part Master'!$A$2:$A$1001,0)),"")</f>
        <v/>
      </c>
      <c r="D916" s="80" t="str">
        <f t="shared" si="126"/>
        <v/>
      </c>
      <c r="E916" s="68" t="str">
        <f>IFERROR(INDEX('Part Master'!$C$2:$C$1001,MATCH(A916,'Part Master'!$A$2:$A$1001,0)),"")</f>
        <v/>
      </c>
      <c r="F916" s="67" t="str">
        <f>IFERROR(INDEX('Part Master'!$D$2:$D$1001,MATCH(A916,'Part Master'!$A$2:$A$1001,0)),"")</f>
        <v/>
      </c>
      <c r="G916" s="78" t="str">
        <f>IFERROR(INDEX('Part Master'!$E$2:$E$1001,MATCH(A916,'Part Master'!$A$2:$A$1001,0)),"")</f>
        <v/>
      </c>
      <c r="H916" s="81" t="str">
        <f t="shared" si="127"/>
        <v/>
      </c>
      <c r="I916" s="67" t="str">
        <f>IFERROR(INDEX('Part Master'!$F$2:$F$1001,MATCH(A916,'Part Master'!$A$2:$A$1001,0)),"")</f>
        <v/>
      </c>
      <c r="J916" s="67" t="str">
        <f>IFERROR(INDEX('Part Master'!$G$2:$G$1001,MATCH(A916,'Part Master'!$A$2:$A$1001,0)),"")</f>
        <v/>
      </c>
      <c r="K916" s="78" t="str">
        <f>IFERROR(INDEX('Part Master'!$H$2:$H$1001,MATCH(A916,'Part Master'!$A$2:$A$1001,0)),"")</f>
        <v/>
      </c>
      <c r="L916" s="81" t="str">
        <f t="shared" si="128"/>
        <v/>
      </c>
      <c r="M916" s="67" t="str">
        <f>IFERROR(INDEX('Part Master'!$I$2:$I$1001,MATCH(A916,'Part Master'!$A$2:$A$1001,0)),"")</f>
        <v/>
      </c>
      <c r="N916" s="67" t="str">
        <f>IFERROR(INDEX('Part Master'!$J$2:$J$1001,MATCH(A916,'Part Master'!$A$2:$A$1001,0)),"")</f>
        <v/>
      </c>
      <c r="O916" s="78" t="str">
        <f>IFERROR(INDEX('Part Master'!$K$2:$K$1001,MATCH(A916,'Part Master'!$A$2:$A$1001,0)),"")</f>
        <v/>
      </c>
      <c r="P916" s="81" t="str">
        <f t="shared" si="129"/>
        <v/>
      </c>
      <c r="Q916" s="78" t="str">
        <f>IFERROR(INDEX('Part Master'!$L$2:$L$1001,MATCH(A916,'Part Master'!$A$2:$A$1001,0)),"")</f>
        <v/>
      </c>
      <c r="R916" s="81" t="str">
        <f t="shared" si="130"/>
        <v/>
      </c>
      <c r="S916" s="81" t="str">
        <f t="shared" si="131"/>
        <v/>
      </c>
      <c r="T916" s="82" t="str">
        <f t="shared" si="132"/>
        <v/>
      </c>
      <c r="U916" s="82" t="str">
        <f t="shared" si="133"/>
        <v/>
      </c>
      <c r="V916" s="82" t="str">
        <f t="shared" si="134"/>
        <v/>
      </c>
    </row>
    <row r="917" spans="1:22" x14ac:dyDescent="0.3">
      <c r="A917" s="6"/>
      <c r="B917" s="43"/>
      <c r="C917" s="67" t="str">
        <f>IFERROR(INDEX('Part Master'!$B$2:$B$1001,MATCH(A917,'Part Master'!$A$2:$A$1001,0)),"")</f>
        <v/>
      </c>
      <c r="D917" s="83" t="str">
        <f t="shared" si="126"/>
        <v/>
      </c>
      <c r="E917" s="68" t="str">
        <f>IFERROR(INDEX('Part Master'!$C$2:$C$1001,MATCH(A917,'Part Master'!$A$2:$A$1001,0)),"")</f>
        <v/>
      </c>
      <c r="F917" s="67" t="str">
        <f>IFERROR(INDEX('Part Master'!$D$2:$D$1001,MATCH(A917,'Part Master'!$A$2:$A$1001,0)),"")</f>
        <v/>
      </c>
      <c r="G917" s="78" t="str">
        <f>IFERROR(INDEX('Part Master'!$E$2:$E$1001,MATCH(A917,'Part Master'!$A$2:$A$1001,0)),"")</f>
        <v/>
      </c>
      <c r="H917" s="84" t="str">
        <f t="shared" si="127"/>
        <v/>
      </c>
      <c r="I917" s="67" t="str">
        <f>IFERROR(INDEX('Part Master'!$F$2:$F$1001,MATCH(A917,'Part Master'!$A$2:$A$1001,0)),"")</f>
        <v/>
      </c>
      <c r="J917" s="67" t="str">
        <f>IFERROR(INDEX('Part Master'!$G$2:$G$1001,MATCH(A917,'Part Master'!$A$2:$A$1001,0)),"")</f>
        <v/>
      </c>
      <c r="K917" s="78" t="str">
        <f>IFERROR(INDEX('Part Master'!$H$2:$H$1001,MATCH(A917,'Part Master'!$A$2:$A$1001,0)),"")</f>
        <v/>
      </c>
      <c r="L917" s="84" t="str">
        <f t="shared" si="128"/>
        <v/>
      </c>
      <c r="M917" s="67" t="str">
        <f>IFERROR(INDEX('Part Master'!$I$2:$I$1001,MATCH(A917,'Part Master'!$A$2:$A$1001,0)),"")</f>
        <v/>
      </c>
      <c r="N917" s="67" t="str">
        <f>IFERROR(INDEX('Part Master'!$J$2:$J$1001,MATCH(A917,'Part Master'!$A$2:$A$1001,0)),"")</f>
        <v/>
      </c>
      <c r="O917" s="78" t="str">
        <f>IFERROR(INDEX('Part Master'!$K$2:$K$1001,MATCH(A917,'Part Master'!$A$2:$A$1001,0)),"")</f>
        <v/>
      </c>
      <c r="P917" s="84" t="str">
        <f t="shared" si="129"/>
        <v/>
      </c>
      <c r="Q917" s="78" t="str">
        <f>IFERROR(INDEX('Part Master'!$L$2:$L$1001,MATCH(A917,'Part Master'!$A$2:$A$1001,0)),"")</f>
        <v/>
      </c>
      <c r="R917" s="84" t="str">
        <f t="shared" si="130"/>
        <v/>
      </c>
      <c r="S917" s="84" t="str">
        <f t="shared" si="131"/>
        <v/>
      </c>
      <c r="T917" s="82" t="str">
        <f t="shared" si="132"/>
        <v/>
      </c>
      <c r="U917" s="82" t="str">
        <f t="shared" si="133"/>
        <v/>
      </c>
      <c r="V917" s="82" t="str">
        <f t="shared" si="134"/>
        <v/>
      </c>
    </row>
    <row r="918" spans="1:22" x14ac:dyDescent="0.3">
      <c r="A918" s="6"/>
      <c r="B918" s="43"/>
      <c r="C918" s="67" t="str">
        <f>IFERROR(INDEX('Part Master'!$B$2:$B$1001,MATCH(A918,'Part Master'!$A$2:$A$1001,0)),"")</f>
        <v/>
      </c>
      <c r="D918" s="80" t="str">
        <f t="shared" si="126"/>
        <v/>
      </c>
      <c r="E918" s="68" t="str">
        <f>IFERROR(INDEX('Part Master'!$C$2:$C$1001,MATCH(A918,'Part Master'!$A$2:$A$1001,0)),"")</f>
        <v/>
      </c>
      <c r="F918" s="67" t="str">
        <f>IFERROR(INDEX('Part Master'!$D$2:$D$1001,MATCH(A918,'Part Master'!$A$2:$A$1001,0)),"")</f>
        <v/>
      </c>
      <c r="G918" s="78" t="str">
        <f>IFERROR(INDEX('Part Master'!$E$2:$E$1001,MATCH(A918,'Part Master'!$A$2:$A$1001,0)),"")</f>
        <v/>
      </c>
      <c r="H918" s="81" t="str">
        <f t="shared" si="127"/>
        <v/>
      </c>
      <c r="I918" s="67" t="str">
        <f>IFERROR(INDEX('Part Master'!$F$2:$F$1001,MATCH(A918,'Part Master'!$A$2:$A$1001,0)),"")</f>
        <v/>
      </c>
      <c r="J918" s="67" t="str">
        <f>IFERROR(INDEX('Part Master'!$G$2:$G$1001,MATCH(A918,'Part Master'!$A$2:$A$1001,0)),"")</f>
        <v/>
      </c>
      <c r="K918" s="78" t="str">
        <f>IFERROR(INDEX('Part Master'!$H$2:$H$1001,MATCH(A918,'Part Master'!$A$2:$A$1001,0)),"")</f>
        <v/>
      </c>
      <c r="L918" s="81" t="str">
        <f t="shared" si="128"/>
        <v/>
      </c>
      <c r="M918" s="67" t="str">
        <f>IFERROR(INDEX('Part Master'!$I$2:$I$1001,MATCH(A918,'Part Master'!$A$2:$A$1001,0)),"")</f>
        <v/>
      </c>
      <c r="N918" s="67" t="str">
        <f>IFERROR(INDEX('Part Master'!$J$2:$J$1001,MATCH(A918,'Part Master'!$A$2:$A$1001,0)),"")</f>
        <v/>
      </c>
      <c r="O918" s="78" t="str">
        <f>IFERROR(INDEX('Part Master'!$K$2:$K$1001,MATCH(A918,'Part Master'!$A$2:$A$1001,0)),"")</f>
        <v/>
      </c>
      <c r="P918" s="81" t="str">
        <f t="shared" si="129"/>
        <v/>
      </c>
      <c r="Q918" s="78" t="str">
        <f>IFERROR(INDEX('Part Master'!$L$2:$L$1001,MATCH(A918,'Part Master'!$A$2:$A$1001,0)),"")</f>
        <v/>
      </c>
      <c r="R918" s="81" t="str">
        <f t="shared" si="130"/>
        <v/>
      </c>
      <c r="S918" s="81" t="str">
        <f t="shared" si="131"/>
        <v/>
      </c>
      <c r="T918" s="82" t="str">
        <f t="shared" si="132"/>
        <v/>
      </c>
      <c r="U918" s="82" t="str">
        <f t="shared" si="133"/>
        <v/>
      </c>
      <c r="V918" s="82" t="str">
        <f t="shared" si="134"/>
        <v/>
      </c>
    </row>
    <row r="919" spans="1:22" x14ac:dyDescent="0.3">
      <c r="A919" s="6"/>
      <c r="B919" s="43"/>
      <c r="C919" s="67" t="str">
        <f>IFERROR(INDEX('Part Master'!$B$2:$B$1001,MATCH(A919,'Part Master'!$A$2:$A$1001,0)),"")</f>
        <v/>
      </c>
      <c r="D919" s="83" t="str">
        <f t="shared" si="126"/>
        <v/>
      </c>
      <c r="E919" s="68" t="str">
        <f>IFERROR(INDEX('Part Master'!$C$2:$C$1001,MATCH(A919,'Part Master'!$A$2:$A$1001,0)),"")</f>
        <v/>
      </c>
      <c r="F919" s="67" t="str">
        <f>IFERROR(INDEX('Part Master'!$D$2:$D$1001,MATCH(A919,'Part Master'!$A$2:$A$1001,0)),"")</f>
        <v/>
      </c>
      <c r="G919" s="78" t="str">
        <f>IFERROR(INDEX('Part Master'!$E$2:$E$1001,MATCH(A919,'Part Master'!$A$2:$A$1001,0)),"")</f>
        <v/>
      </c>
      <c r="H919" s="84" t="str">
        <f t="shared" si="127"/>
        <v/>
      </c>
      <c r="I919" s="67" t="str">
        <f>IFERROR(INDEX('Part Master'!$F$2:$F$1001,MATCH(A919,'Part Master'!$A$2:$A$1001,0)),"")</f>
        <v/>
      </c>
      <c r="J919" s="67" t="str">
        <f>IFERROR(INDEX('Part Master'!$G$2:$G$1001,MATCH(A919,'Part Master'!$A$2:$A$1001,0)),"")</f>
        <v/>
      </c>
      <c r="K919" s="78" t="str">
        <f>IFERROR(INDEX('Part Master'!$H$2:$H$1001,MATCH(A919,'Part Master'!$A$2:$A$1001,0)),"")</f>
        <v/>
      </c>
      <c r="L919" s="84" t="str">
        <f t="shared" si="128"/>
        <v/>
      </c>
      <c r="M919" s="67" t="str">
        <f>IFERROR(INDEX('Part Master'!$I$2:$I$1001,MATCH(A919,'Part Master'!$A$2:$A$1001,0)),"")</f>
        <v/>
      </c>
      <c r="N919" s="67" t="str">
        <f>IFERROR(INDEX('Part Master'!$J$2:$J$1001,MATCH(A919,'Part Master'!$A$2:$A$1001,0)),"")</f>
        <v/>
      </c>
      <c r="O919" s="78" t="str">
        <f>IFERROR(INDEX('Part Master'!$K$2:$K$1001,MATCH(A919,'Part Master'!$A$2:$A$1001,0)),"")</f>
        <v/>
      </c>
      <c r="P919" s="84" t="str">
        <f t="shared" si="129"/>
        <v/>
      </c>
      <c r="Q919" s="78" t="str">
        <f>IFERROR(INDEX('Part Master'!$L$2:$L$1001,MATCH(A919,'Part Master'!$A$2:$A$1001,0)),"")</f>
        <v/>
      </c>
      <c r="R919" s="84" t="str">
        <f t="shared" si="130"/>
        <v/>
      </c>
      <c r="S919" s="84" t="str">
        <f t="shared" si="131"/>
        <v/>
      </c>
      <c r="T919" s="82" t="str">
        <f t="shared" si="132"/>
        <v/>
      </c>
      <c r="U919" s="82" t="str">
        <f t="shared" si="133"/>
        <v/>
      </c>
      <c r="V919" s="82" t="str">
        <f t="shared" si="134"/>
        <v/>
      </c>
    </row>
    <row r="920" spans="1:22" x14ac:dyDescent="0.3">
      <c r="A920" s="6"/>
      <c r="B920" s="43"/>
      <c r="C920" s="67" t="str">
        <f>IFERROR(INDEX('Part Master'!$B$2:$B$1001,MATCH(A920,'Part Master'!$A$2:$A$1001,0)),"")</f>
        <v/>
      </c>
      <c r="D920" s="80" t="str">
        <f t="shared" si="126"/>
        <v/>
      </c>
      <c r="E920" s="68" t="str">
        <f>IFERROR(INDEX('Part Master'!$C$2:$C$1001,MATCH(A920,'Part Master'!$A$2:$A$1001,0)),"")</f>
        <v/>
      </c>
      <c r="F920" s="67" t="str">
        <f>IFERROR(INDEX('Part Master'!$D$2:$D$1001,MATCH(A920,'Part Master'!$A$2:$A$1001,0)),"")</f>
        <v/>
      </c>
      <c r="G920" s="78" t="str">
        <f>IFERROR(INDEX('Part Master'!$E$2:$E$1001,MATCH(A920,'Part Master'!$A$2:$A$1001,0)),"")</f>
        <v/>
      </c>
      <c r="H920" s="81" t="str">
        <f t="shared" si="127"/>
        <v/>
      </c>
      <c r="I920" s="67" t="str">
        <f>IFERROR(INDEX('Part Master'!$F$2:$F$1001,MATCH(A920,'Part Master'!$A$2:$A$1001,0)),"")</f>
        <v/>
      </c>
      <c r="J920" s="67" t="str">
        <f>IFERROR(INDEX('Part Master'!$G$2:$G$1001,MATCH(A920,'Part Master'!$A$2:$A$1001,0)),"")</f>
        <v/>
      </c>
      <c r="K920" s="78" t="str">
        <f>IFERROR(INDEX('Part Master'!$H$2:$H$1001,MATCH(A920,'Part Master'!$A$2:$A$1001,0)),"")</f>
        <v/>
      </c>
      <c r="L920" s="81" t="str">
        <f t="shared" si="128"/>
        <v/>
      </c>
      <c r="M920" s="67" t="str">
        <f>IFERROR(INDEX('Part Master'!$I$2:$I$1001,MATCH(A920,'Part Master'!$A$2:$A$1001,0)),"")</f>
        <v/>
      </c>
      <c r="N920" s="67" t="str">
        <f>IFERROR(INDEX('Part Master'!$J$2:$J$1001,MATCH(A920,'Part Master'!$A$2:$A$1001,0)),"")</f>
        <v/>
      </c>
      <c r="O920" s="78" t="str">
        <f>IFERROR(INDEX('Part Master'!$K$2:$K$1001,MATCH(A920,'Part Master'!$A$2:$A$1001,0)),"")</f>
        <v/>
      </c>
      <c r="P920" s="81" t="str">
        <f t="shared" si="129"/>
        <v/>
      </c>
      <c r="Q920" s="78" t="str">
        <f>IFERROR(INDEX('Part Master'!$L$2:$L$1001,MATCH(A920,'Part Master'!$A$2:$A$1001,0)),"")</f>
        <v/>
      </c>
      <c r="R920" s="81" t="str">
        <f t="shared" si="130"/>
        <v/>
      </c>
      <c r="S920" s="81" t="str">
        <f t="shared" si="131"/>
        <v/>
      </c>
      <c r="T920" s="82" t="str">
        <f t="shared" si="132"/>
        <v/>
      </c>
      <c r="U920" s="82" t="str">
        <f t="shared" si="133"/>
        <v/>
      </c>
      <c r="V920" s="82" t="str">
        <f t="shared" si="134"/>
        <v/>
      </c>
    </row>
    <row r="921" spans="1:22" x14ac:dyDescent="0.3">
      <c r="A921" s="6"/>
      <c r="B921" s="43"/>
      <c r="C921" s="67" t="str">
        <f>IFERROR(INDEX('Part Master'!$B$2:$B$1001,MATCH(A921,'Part Master'!$A$2:$A$1001,0)),"")</f>
        <v/>
      </c>
      <c r="D921" s="83" t="str">
        <f t="shared" si="126"/>
        <v/>
      </c>
      <c r="E921" s="68" t="str">
        <f>IFERROR(INDEX('Part Master'!$C$2:$C$1001,MATCH(A921,'Part Master'!$A$2:$A$1001,0)),"")</f>
        <v/>
      </c>
      <c r="F921" s="67" t="str">
        <f>IFERROR(INDEX('Part Master'!$D$2:$D$1001,MATCH(A921,'Part Master'!$A$2:$A$1001,0)),"")</f>
        <v/>
      </c>
      <c r="G921" s="78" t="str">
        <f>IFERROR(INDEX('Part Master'!$E$2:$E$1001,MATCH(A921,'Part Master'!$A$2:$A$1001,0)),"")</f>
        <v/>
      </c>
      <c r="H921" s="84" t="str">
        <f t="shared" si="127"/>
        <v/>
      </c>
      <c r="I921" s="67" t="str">
        <f>IFERROR(INDEX('Part Master'!$F$2:$F$1001,MATCH(A921,'Part Master'!$A$2:$A$1001,0)),"")</f>
        <v/>
      </c>
      <c r="J921" s="67" t="str">
        <f>IFERROR(INDEX('Part Master'!$G$2:$G$1001,MATCH(A921,'Part Master'!$A$2:$A$1001,0)),"")</f>
        <v/>
      </c>
      <c r="K921" s="78" t="str">
        <f>IFERROR(INDEX('Part Master'!$H$2:$H$1001,MATCH(A921,'Part Master'!$A$2:$A$1001,0)),"")</f>
        <v/>
      </c>
      <c r="L921" s="84" t="str">
        <f t="shared" si="128"/>
        <v/>
      </c>
      <c r="M921" s="67" t="str">
        <f>IFERROR(INDEX('Part Master'!$I$2:$I$1001,MATCH(A921,'Part Master'!$A$2:$A$1001,0)),"")</f>
        <v/>
      </c>
      <c r="N921" s="67" t="str">
        <f>IFERROR(INDEX('Part Master'!$J$2:$J$1001,MATCH(A921,'Part Master'!$A$2:$A$1001,0)),"")</f>
        <v/>
      </c>
      <c r="O921" s="78" t="str">
        <f>IFERROR(INDEX('Part Master'!$K$2:$K$1001,MATCH(A921,'Part Master'!$A$2:$A$1001,0)),"")</f>
        <v/>
      </c>
      <c r="P921" s="84" t="str">
        <f t="shared" si="129"/>
        <v/>
      </c>
      <c r="Q921" s="78" t="str">
        <f>IFERROR(INDEX('Part Master'!$L$2:$L$1001,MATCH(A921,'Part Master'!$A$2:$A$1001,0)),"")</f>
        <v/>
      </c>
      <c r="R921" s="84" t="str">
        <f t="shared" si="130"/>
        <v/>
      </c>
      <c r="S921" s="84" t="str">
        <f t="shared" si="131"/>
        <v/>
      </c>
      <c r="T921" s="82" t="str">
        <f t="shared" si="132"/>
        <v/>
      </c>
      <c r="U921" s="82" t="str">
        <f t="shared" si="133"/>
        <v/>
      </c>
      <c r="V921" s="82" t="str">
        <f t="shared" si="134"/>
        <v/>
      </c>
    </row>
    <row r="922" spans="1:22" x14ac:dyDescent="0.3">
      <c r="A922" s="6"/>
      <c r="B922" s="43"/>
      <c r="C922" s="67" t="str">
        <f>IFERROR(INDEX('Part Master'!$B$2:$B$1001,MATCH(A922,'Part Master'!$A$2:$A$1001,0)),"")</f>
        <v/>
      </c>
      <c r="D922" s="80" t="str">
        <f t="shared" si="126"/>
        <v/>
      </c>
      <c r="E922" s="68" t="str">
        <f>IFERROR(INDEX('Part Master'!$C$2:$C$1001,MATCH(A922,'Part Master'!$A$2:$A$1001,0)),"")</f>
        <v/>
      </c>
      <c r="F922" s="67" t="str">
        <f>IFERROR(INDEX('Part Master'!$D$2:$D$1001,MATCH(A922,'Part Master'!$A$2:$A$1001,0)),"")</f>
        <v/>
      </c>
      <c r="G922" s="78" t="str">
        <f>IFERROR(INDEX('Part Master'!$E$2:$E$1001,MATCH(A922,'Part Master'!$A$2:$A$1001,0)),"")</f>
        <v/>
      </c>
      <c r="H922" s="81" t="str">
        <f t="shared" si="127"/>
        <v/>
      </c>
      <c r="I922" s="67" t="str">
        <f>IFERROR(INDEX('Part Master'!$F$2:$F$1001,MATCH(A922,'Part Master'!$A$2:$A$1001,0)),"")</f>
        <v/>
      </c>
      <c r="J922" s="67" t="str">
        <f>IFERROR(INDEX('Part Master'!$G$2:$G$1001,MATCH(A922,'Part Master'!$A$2:$A$1001,0)),"")</f>
        <v/>
      </c>
      <c r="K922" s="78" t="str">
        <f>IFERROR(INDEX('Part Master'!$H$2:$H$1001,MATCH(A922,'Part Master'!$A$2:$A$1001,0)),"")</f>
        <v/>
      </c>
      <c r="L922" s="81" t="str">
        <f t="shared" si="128"/>
        <v/>
      </c>
      <c r="M922" s="67" t="str">
        <f>IFERROR(INDEX('Part Master'!$I$2:$I$1001,MATCH(A922,'Part Master'!$A$2:$A$1001,0)),"")</f>
        <v/>
      </c>
      <c r="N922" s="67" t="str">
        <f>IFERROR(INDEX('Part Master'!$J$2:$J$1001,MATCH(A922,'Part Master'!$A$2:$A$1001,0)),"")</f>
        <v/>
      </c>
      <c r="O922" s="78" t="str">
        <f>IFERROR(INDEX('Part Master'!$K$2:$K$1001,MATCH(A922,'Part Master'!$A$2:$A$1001,0)),"")</f>
        <v/>
      </c>
      <c r="P922" s="81" t="str">
        <f t="shared" si="129"/>
        <v/>
      </c>
      <c r="Q922" s="78" t="str">
        <f>IFERROR(INDEX('Part Master'!$L$2:$L$1001,MATCH(A922,'Part Master'!$A$2:$A$1001,0)),"")</f>
        <v/>
      </c>
      <c r="R922" s="81" t="str">
        <f t="shared" si="130"/>
        <v/>
      </c>
      <c r="S922" s="81" t="str">
        <f t="shared" si="131"/>
        <v/>
      </c>
      <c r="T922" s="82" t="str">
        <f t="shared" si="132"/>
        <v/>
      </c>
      <c r="U922" s="82" t="str">
        <f t="shared" si="133"/>
        <v/>
      </c>
      <c r="V922" s="82" t="str">
        <f t="shared" si="134"/>
        <v/>
      </c>
    </row>
    <row r="923" spans="1:22" x14ac:dyDescent="0.3">
      <c r="A923" s="6"/>
      <c r="B923" s="43"/>
      <c r="C923" s="67" t="str">
        <f>IFERROR(INDEX('Part Master'!$B$2:$B$1001,MATCH(A923,'Part Master'!$A$2:$A$1001,0)),"")</f>
        <v/>
      </c>
      <c r="D923" s="83" t="str">
        <f t="shared" si="126"/>
        <v/>
      </c>
      <c r="E923" s="68" t="str">
        <f>IFERROR(INDEX('Part Master'!$C$2:$C$1001,MATCH(A923,'Part Master'!$A$2:$A$1001,0)),"")</f>
        <v/>
      </c>
      <c r="F923" s="67" t="str">
        <f>IFERROR(INDEX('Part Master'!$D$2:$D$1001,MATCH(A923,'Part Master'!$A$2:$A$1001,0)),"")</f>
        <v/>
      </c>
      <c r="G923" s="78" t="str">
        <f>IFERROR(INDEX('Part Master'!$E$2:$E$1001,MATCH(A923,'Part Master'!$A$2:$A$1001,0)),"")</f>
        <v/>
      </c>
      <c r="H923" s="84" t="str">
        <f t="shared" si="127"/>
        <v/>
      </c>
      <c r="I923" s="67" t="str">
        <f>IFERROR(INDEX('Part Master'!$F$2:$F$1001,MATCH(A923,'Part Master'!$A$2:$A$1001,0)),"")</f>
        <v/>
      </c>
      <c r="J923" s="67" t="str">
        <f>IFERROR(INDEX('Part Master'!$G$2:$G$1001,MATCH(A923,'Part Master'!$A$2:$A$1001,0)),"")</f>
        <v/>
      </c>
      <c r="K923" s="78" t="str">
        <f>IFERROR(INDEX('Part Master'!$H$2:$H$1001,MATCH(A923,'Part Master'!$A$2:$A$1001,0)),"")</f>
        <v/>
      </c>
      <c r="L923" s="84" t="str">
        <f t="shared" si="128"/>
        <v/>
      </c>
      <c r="M923" s="67" t="str">
        <f>IFERROR(INDEX('Part Master'!$I$2:$I$1001,MATCH(A923,'Part Master'!$A$2:$A$1001,0)),"")</f>
        <v/>
      </c>
      <c r="N923" s="67" t="str">
        <f>IFERROR(INDEX('Part Master'!$J$2:$J$1001,MATCH(A923,'Part Master'!$A$2:$A$1001,0)),"")</f>
        <v/>
      </c>
      <c r="O923" s="78" t="str">
        <f>IFERROR(INDEX('Part Master'!$K$2:$K$1001,MATCH(A923,'Part Master'!$A$2:$A$1001,0)),"")</f>
        <v/>
      </c>
      <c r="P923" s="84" t="str">
        <f t="shared" si="129"/>
        <v/>
      </c>
      <c r="Q923" s="78" t="str">
        <f>IFERROR(INDEX('Part Master'!$L$2:$L$1001,MATCH(A923,'Part Master'!$A$2:$A$1001,0)),"")</f>
        <v/>
      </c>
      <c r="R923" s="84" t="str">
        <f t="shared" si="130"/>
        <v/>
      </c>
      <c r="S923" s="84" t="str">
        <f t="shared" si="131"/>
        <v/>
      </c>
      <c r="T923" s="82" t="str">
        <f t="shared" si="132"/>
        <v/>
      </c>
      <c r="U923" s="82" t="str">
        <f t="shared" si="133"/>
        <v/>
      </c>
      <c r="V923" s="82" t="str">
        <f t="shared" si="134"/>
        <v/>
      </c>
    </row>
    <row r="924" spans="1:22" x14ac:dyDescent="0.3">
      <c r="A924" s="6"/>
      <c r="B924" s="43"/>
      <c r="C924" s="67" t="str">
        <f>IFERROR(INDEX('Part Master'!$B$2:$B$1001,MATCH(A924,'Part Master'!$A$2:$A$1001,0)),"")</f>
        <v/>
      </c>
      <c r="D924" s="80" t="str">
        <f t="shared" si="126"/>
        <v/>
      </c>
      <c r="E924" s="68" t="str">
        <f>IFERROR(INDEX('Part Master'!$C$2:$C$1001,MATCH(A924,'Part Master'!$A$2:$A$1001,0)),"")</f>
        <v/>
      </c>
      <c r="F924" s="67" t="str">
        <f>IFERROR(INDEX('Part Master'!$D$2:$D$1001,MATCH(A924,'Part Master'!$A$2:$A$1001,0)),"")</f>
        <v/>
      </c>
      <c r="G924" s="78" t="str">
        <f>IFERROR(INDEX('Part Master'!$E$2:$E$1001,MATCH(A924,'Part Master'!$A$2:$A$1001,0)),"")</f>
        <v/>
      </c>
      <c r="H924" s="81" t="str">
        <f t="shared" si="127"/>
        <v/>
      </c>
      <c r="I924" s="67" t="str">
        <f>IFERROR(INDEX('Part Master'!$F$2:$F$1001,MATCH(A924,'Part Master'!$A$2:$A$1001,0)),"")</f>
        <v/>
      </c>
      <c r="J924" s="67" t="str">
        <f>IFERROR(INDEX('Part Master'!$G$2:$G$1001,MATCH(A924,'Part Master'!$A$2:$A$1001,0)),"")</f>
        <v/>
      </c>
      <c r="K924" s="78" t="str">
        <f>IFERROR(INDEX('Part Master'!$H$2:$H$1001,MATCH(A924,'Part Master'!$A$2:$A$1001,0)),"")</f>
        <v/>
      </c>
      <c r="L924" s="81" t="str">
        <f t="shared" si="128"/>
        <v/>
      </c>
      <c r="M924" s="67" t="str">
        <f>IFERROR(INDEX('Part Master'!$I$2:$I$1001,MATCH(A924,'Part Master'!$A$2:$A$1001,0)),"")</f>
        <v/>
      </c>
      <c r="N924" s="67" t="str">
        <f>IFERROR(INDEX('Part Master'!$J$2:$J$1001,MATCH(A924,'Part Master'!$A$2:$A$1001,0)),"")</f>
        <v/>
      </c>
      <c r="O924" s="78" t="str">
        <f>IFERROR(INDEX('Part Master'!$K$2:$K$1001,MATCH(A924,'Part Master'!$A$2:$A$1001,0)),"")</f>
        <v/>
      </c>
      <c r="P924" s="81" t="str">
        <f t="shared" si="129"/>
        <v/>
      </c>
      <c r="Q924" s="78" t="str">
        <f>IFERROR(INDEX('Part Master'!$L$2:$L$1001,MATCH(A924,'Part Master'!$A$2:$A$1001,0)),"")</f>
        <v/>
      </c>
      <c r="R924" s="81" t="str">
        <f t="shared" si="130"/>
        <v/>
      </c>
      <c r="S924" s="81" t="str">
        <f t="shared" si="131"/>
        <v/>
      </c>
      <c r="T924" s="82" t="str">
        <f t="shared" si="132"/>
        <v/>
      </c>
      <c r="U924" s="82" t="str">
        <f t="shared" si="133"/>
        <v/>
      </c>
      <c r="V924" s="82" t="str">
        <f t="shared" si="134"/>
        <v/>
      </c>
    </row>
    <row r="925" spans="1:22" x14ac:dyDescent="0.3">
      <c r="A925" s="6"/>
      <c r="B925" s="43"/>
      <c r="C925" s="67" t="str">
        <f>IFERROR(INDEX('Part Master'!$B$2:$B$1001,MATCH(A925,'Part Master'!$A$2:$A$1001,0)),"")</f>
        <v/>
      </c>
      <c r="D925" s="83" t="str">
        <f t="shared" si="126"/>
        <v/>
      </c>
      <c r="E925" s="68" t="str">
        <f>IFERROR(INDEX('Part Master'!$C$2:$C$1001,MATCH(A925,'Part Master'!$A$2:$A$1001,0)),"")</f>
        <v/>
      </c>
      <c r="F925" s="67" t="str">
        <f>IFERROR(INDEX('Part Master'!$D$2:$D$1001,MATCH(A925,'Part Master'!$A$2:$A$1001,0)),"")</f>
        <v/>
      </c>
      <c r="G925" s="78" t="str">
        <f>IFERROR(INDEX('Part Master'!$E$2:$E$1001,MATCH(A925,'Part Master'!$A$2:$A$1001,0)),"")</f>
        <v/>
      </c>
      <c r="H925" s="84" t="str">
        <f t="shared" si="127"/>
        <v/>
      </c>
      <c r="I925" s="67" t="str">
        <f>IFERROR(INDEX('Part Master'!$F$2:$F$1001,MATCH(A925,'Part Master'!$A$2:$A$1001,0)),"")</f>
        <v/>
      </c>
      <c r="J925" s="67" t="str">
        <f>IFERROR(INDEX('Part Master'!$G$2:$G$1001,MATCH(A925,'Part Master'!$A$2:$A$1001,0)),"")</f>
        <v/>
      </c>
      <c r="K925" s="78" t="str">
        <f>IFERROR(INDEX('Part Master'!$H$2:$H$1001,MATCH(A925,'Part Master'!$A$2:$A$1001,0)),"")</f>
        <v/>
      </c>
      <c r="L925" s="84" t="str">
        <f t="shared" si="128"/>
        <v/>
      </c>
      <c r="M925" s="67" t="str">
        <f>IFERROR(INDEX('Part Master'!$I$2:$I$1001,MATCH(A925,'Part Master'!$A$2:$A$1001,0)),"")</f>
        <v/>
      </c>
      <c r="N925" s="67" t="str">
        <f>IFERROR(INDEX('Part Master'!$J$2:$J$1001,MATCH(A925,'Part Master'!$A$2:$A$1001,0)),"")</f>
        <v/>
      </c>
      <c r="O925" s="78" t="str">
        <f>IFERROR(INDEX('Part Master'!$K$2:$K$1001,MATCH(A925,'Part Master'!$A$2:$A$1001,0)),"")</f>
        <v/>
      </c>
      <c r="P925" s="84" t="str">
        <f t="shared" si="129"/>
        <v/>
      </c>
      <c r="Q925" s="78" t="str">
        <f>IFERROR(INDEX('Part Master'!$L$2:$L$1001,MATCH(A925,'Part Master'!$A$2:$A$1001,0)),"")</f>
        <v/>
      </c>
      <c r="R925" s="84" t="str">
        <f t="shared" si="130"/>
        <v/>
      </c>
      <c r="S925" s="84" t="str">
        <f t="shared" si="131"/>
        <v/>
      </c>
      <c r="T925" s="82" t="str">
        <f t="shared" si="132"/>
        <v/>
      </c>
      <c r="U925" s="82" t="str">
        <f t="shared" si="133"/>
        <v/>
      </c>
      <c r="V925" s="82" t="str">
        <f t="shared" si="134"/>
        <v/>
      </c>
    </row>
    <row r="926" spans="1:22" x14ac:dyDescent="0.3">
      <c r="A926" s="6"/>
      <c r="B926" s="43"/>
      <c r="C926" s="67" t="str">
        <f>IFERROR(INDEX('Part Master'!$B$2:$B$1001,MATCH(A926,'Part Master'!$A$2:$A$1001,0)),"")</f>
        <v/>
      </c>
      <c r="D926" s="80" t="str">
        <f t="shared" si="126"/>
        <v/>
      </c>
      <c r="E926" s="68" t="str">
        <f>IFERROR(INDEX('Part Master'!$C$2:$C$1001,MATCH(A926,'Part Master'!$A$2:$A$1001,0)),"")</f>
        <v/>
      </c>
      <c r="F926" s="67" t="str">
        <f>IFERROR(INDEX('Part Master'!$D$2:$D$1001,MATCH(A926,'Part Master'!$A$2:$A$1001,0)),"")</f>
        <v/>
      </c>
      <c r="G926" s="78" t="str">
        <f>IFERROR(INDEX('Part Master'!$E$2:$E$1001,MATCH(A926,'Part Master'!$A$2:$A$1001,0)),"")</f>
        <v/>
      </c>
      <c r="H926" s="81" t="str">
        <f t="shared" si="127"/>
        <v/>
      </c>
      <c r="I926" s="67" t="str">
        <f>IFERROR(INDEX('Part Master'!$F$2:$F$1001,MATCH(A926,'Part Master'!$A$2:$A$1001,0)),"")</f>
        <v/>
      </c>
      <c r="J926" s="67" t="str">
        <f>IFERROR(INDEX('Part Master'!$G$2:$G$1001,MATCH(A926,'Part Master'!$A$2:$A$1001,0)),"")</f>
        <v/>
      </c>
      <c r="K926" s="78" t="str">
        <f>IFERROR(INDEX('Part Master'!$H$2:$H$1001,MATCH(A926,'Part Master'!$A$2:$A$1001,0)),"")</f>
        <v/>
      </c>
      <c r="L926" s="81" t="str">
        <f t="shared" si="128"/>
        <v/>
      </c>
      <c r="M926" s="67" t="str">
        <f>IFERROR(INDEX('Part Master'!$I$2:$I$1001,MATCH(A926,'Part Master'!$A$2:$A$1001,0)),"")</f>
        <v/>
      </c>
      <c r="N926" s="67" t="str">
        <f>IFERROR(INDEX('Part Master'!$J$2:$J$1001,MATCH(A926,'Part Master'!$A$2:$A$1001,0)),"")</f>
        <v/>
      </c>
      <c r="O926" s="78" t="str">
        <f>IFERROR(INDEX('Part Master'!$K$2:$K$1001,MATCH(A926,'Part Master'!$A$2:$A$1001,0)),"")</f>
        <v/>
      </c>
      <c r="P926" s="81" t="str">
        <f t="shared" si="129"/>
        <v/>
      </c>
      <c r="Q926" s="78" t="str">
        <f>IFERROR(INDEX('Part Master'!$L$2:$L$1001,MATCH(A926,'Part Master'!$A$2:$A$1001,0)),"")</f>
        <v/>
      </c>
      <c r="R926" s="81" t="str">
        <f t="shared" si="130"/>
        <v/>
      </c>
      <c r="S926" s="81" t="str">
        <f t="shared" si="131"/>
        <v/>
      </c>
      <c r="T926" s="82" t="str">
        <f t="shared" si="132"/>
        <v/>
      </c>
      <c r="U926" s="82" t="str">
        <f t="shared" si="133"/>
        <v/>
      </c>
      <c r="V926" s="82" t="str">
        <f t="shared" si="134"/>
        <v/>
      </c>
    </row>
    <row r="927" spans="1:22" x14ac:dyDescent="0.3">
      <c r="A927" s="6"/>
      <c r="B927" s="43"/>
      <c r="C927" s="67" t="str">
        <f>IFERROR(INDEX('Part Master'!$B$2:$B$1001,MATCH(A927,'Part Master'!$A$2:$A$1001,0)),"")</f>
        <v/>
      </c>
      <c r="D927" s="83" t="str">
        <f t="shared" si="126"/>
        <v/>
      </c>
      <c r="E927" s="68" t="str">
        <f>IFERROR(INDEX('Part Master'!$C$2:$C$1001,MATCH(A927,'Part Master'!$A$2:$A$1001,0)),"")</f>
        <v/>
      </c>
      <c r="F927" s="67" t="str">
        <f>IFERROR(INDEX('Part Master'!$D$2:$D$1001,MATCH(A927,'Part Master'!$A$2:$A$1001,0)),"")</f>
        <v/>
      </c>
      <c r="G927" s="78" t="str">
        <f>IFERROR(INDEX('Part Master'!$E$2:$E$1001,MATCH(A927,'Part Master'!$A$2:$A$1001,0)),"")</f>
        <v/>
      </c>
      <c r="H927" s="84" t="str">
        <f t="shared" si="127"/>
        <v/>
      </c>
      <c r="I927" s="67" t="str">
        <f>IFERROR(INDEX('Part Master'!$F$2:$F$1001,MATCH(A927,'Part Master'!$A$2:$A$1001,0)),"")</f>
        <v/>
      </c>
      <c r="J927" s="67" t="str">
        <f>IFERROR(INDEX('Part Master'!$G$2:$G$1001,MATCH(A927,'Part Master'!$A$2:$A$1001,0)),"")</f>
        <v/>
      </c>
      <c r="K927" s="78" t="str">
        <f>IFERROR(INDEX('Part Master'!$H$2:$H$1001,MATCH(A927,'Part Master'!$A$2:$A$1001,0)),"")</f>
        <v/>
      </c>
      <c r="L927" s="84" t="str">
        <f t="shared" si="128"/>
        <v/>
      </c>
      <c r="M927" s="67" t="str">
        <f>IFERROR(INDEX('Part Master'!$I$2:$I$1001,MATCH(A927,'Part Master'!$A$2:$A$1001,0)),"")</f>
        <v/>
      </c>
      <c r="N927" s="67" t="str">
        <f>IFERROR(INDEX('Part Master'!$J$2:$J$1001,MATCH(A927,'Part Master'!$A$2:$A$1001,0)),"")</f>
        <v/>
      </c>
      <c r="O927" s="78" t="str">
        <f>IFERROR(INDEX('Part Master'!$K$2:$K$1001,MATCH(A927,'Part Master'!$A$2:$A$1001,0)),"")</f>
        <v/>
      </c>
      <c r="P927" s="84" t="str">
        <f t="shared" si="129"/>
        <v/>
      </c>
      <c r="Q927" s="78" t="str">
        <f>IFERROR(INDEX('Part Master'!$L$2:$L$1001,MATCH(A927,'Part Master'!$A$2:$A$1001,0)),"")</f>
        <v/>
      </c>
      <c r="R927" s="84" t="str">
        <f t="shared" si="130"/>
        <v/>
      </c>
      <c r="S927" s="84" t="str">
        <f t="shared" si="131"/>
        <v/>
      </c>
      <c r="T927" s="82" t="str">
        <f t="shared" si="132"/>
        <v/>
      </c>
      <c r="U927" s="82" t="str">
        <f t="shared" si="133"/>
        <v/>
      </c>
      <c r="V927" s="82" t="str">
        <f t="shared" si="134"/>
        <v/>
      </c>
    </row>
    <row r="928" spans="1:22" x14ac:dyDescent="0.3">
      <c r="A928" s="6"/>
      <c r="B928" s="43"/>
      <c r="C928" s="67" t="str">
        <f>IFERROR(INDEX('Part Master'!$B$2:$B$1001,MATCH(A928,'Part Master'!$A$2:$A$1001,0)),"")</f>
        <v/>
      </c>
      <c r="D928" s="80" t="str">
        <f t="shared" si="126"/>
        <v/>
      </c>
      <c r="E928" s="68" t="str">
        <f>IFERROR(INDEX('Part Master'!$C$2:$C$1001,MATCH(A928,'Part Master'!$A$2:$A$1001,0)),"")</f>
        <v/>
      </c>
      <c r="F928" s="67" t="str">
        <f>IFERROR(INDEX('Part Master'!$D$2:$D$1001,MATCH(A928,'Part Master'!$A$2:$A$1001,0)),"")</f>
        <v/>
      </c>
      <c r="G928" s="78" t="str">
        <f>IFERROR(INDEX('Part Master'!$E$2:$E$1001,MATCH(A928,'Part Master'!$A$2:$A$1001,0)),"")</f>
        <v/>
      </c>
      <c r="H928" s="81" t="str">
        <f t="shared" si="127"/>
        <v/>
      </c>
      <c r="I928" s="67" t="str">
        <f>IFERROR(INDEX('Part Master'!$F$2:$F$1001,MATCH(A928,'Part Master'!$A$2:$A$1001,0)),"")</f>
        <v/>
      </c>
      <c r="J928" s="67" t="str">
        <f>IFERROR(INDEX('Part Master'!$G$2:$G$1001,MATCH(A928,'Part Master'!$A$2:$A$1001,0)),"")</f>
        <v/>
      </c>
      <c r="K928" s="78" t="str">
        <f>IFERROR(INDEX('Part Master'!$H$2:$H$1001,MATCH(A928,'Part Master'!$A$2:$A$1001,0)),"")</f>
        <v/>
      </c>
      <c r="L928" s="81" t="str">
        <f t="shared" si="128"/>
        <v/>
      </c>
      <c r="M928" s="67" t="str">
        <f>IFERROR(INDEX('Part Master'!$I$2:$I$1001,MATCH(A928,'Part Master'!$A$2:$A$1001,0)),"")</f>
        <v/>
      </c>
      <c r="N928" s="67" t="str">
        <f>IFERROR(INDEX('Part Master'!$J$2:$J$1001,MATCH(A928,'Part Master'!$A$2:$A$1001,0)),"")</f>
        <v/>
      </c>
      <c r="O928" s="78" t="str">
        <f>IFERROR(INDEX('Part Master'!$K$2:$K$1001,MATCH(A928,'Part Master'!$A$2:$A$1001,0)),"")</f>
        <v/>
      </c>
      <c r="P928" s="81" t="str">
        <f t="shared" si="129"/>
        <v/>
      </c>
      <c r="Q928" s="78" t="str">
        <f>IFERROR(INDEX('Part Master'!$L$2:$L$1001,MATCH(A928,'Part Master'!$A$2:$A$1001,0)),"")</f>
        <v/>
      </c>
      <c r="R928" s="81" t="str">
        <f t="shared" si="130"/>
        <v/>
      </c>
      <c r="S928" s="81" t="str">
        <f t="shared" si="131"/>
        <v/>
      </c>
      <c r="T928" s="82" t="str">
        <f t="shared" si="132"/>
        <v/>
      </c>
      <c r="U928" s="82" t="str">
        <f t="shared" si="133"/>
        <v/>
      </c>
      <c r="V928" s="82" t="str">
        <f t="shared" si="134"/>
        <v/>
      </c>
    </row>
    <row r="929" spans="1:22" x14ac:dyDescent="0.3">
      <c r="A929" s="6"/>
      <c r="B929" s="43"/>
      <c r="C929" s="67" t="str">
        <f>IFERROR(INDEX('Part Master'!$B$2:$B$1001,MATCH(A929,'Part Master'!$A$2:$A$1001,0)),"")</f>
        <v/>
      </c>
      <c r="D929" s="83" t="str">
        <f t="shared" si="126"/>
        <v/>
      </c>
      <c r="E929" s="68" t="str">
        <f>IFERROR(INDEX('Part Master'!$C$2:$C$1001,MATCH(A929,'Part Master'!$A$2:$A$1001,0)),"")</f>
        <v/>
      </c>
      <c r="F929" s="67" t="str">
        <f>IFERROR(INDEX('Part Master'!$D$2:$D$1001,MATCH(A929,'Part Master'!$A$2:$A$1001,0)),"")</f>
        <v/>
      </c>
      <c r="G929" s="78" t="str">
        <f>IFERROR(INDEX('Part Master'!$E$2:$E$1001,MATCH(A929,'Part Master'!$A$2:$A$1001,0)),"")</f>
        <v/>
      </c>
      <c r="H929" s="84" t="str">
        <f t="shared" si="127"/>
        <v/>
      </c>
      <c r="I929" s="67" t="str">
        <f>IFERROR(INDEX('Part Master'!$F$2:$F$1001,MATCH(A929,'Part Master'!$A$2:$A$1001,0)),"")</f>
        <v/>
      </c>
      <c r="J929" s="67" t="str">
        <f>IFERROR(INDEX('Part Master'!$G$2:$G$1001,MATCH(A929,'Part Master'!$A$2:$A$1001,0)),"")</f>
        <v/>
      </c>
      <c r="K929" s="78" t="str">
        <f>IFERROR(INDEX('Part Master'!$H$2:$H$1001,MATCH(A929,'Part Master'!$A$2:$A$1001,0)),"")</f>
        <v/>
      </c>
      <c r="L929" s="84" t="str">
        <f t="shared" si="128"/>
        <v/>
      </c>
      <c r="M929" s="67" t="str">
        <f>IFERROR(INDEX('Part Master'!$I$2:$I$1001,MATCH(A929,'Part Master'!$A$2:$A$1001,0)),"")</f>
        <v/>
      </c>
      <c r="N929" s="67" t="str">
        <f>IFERROR(INDEX('Part Master'!$J$2:$J$1001,MATCH(A929,'Part Master'!$A$2:$A$1001,0)),"")</f>
        <v/>
      </c>
      <c r="O929" s="78" t="str">
        <f>IFERROR(INDEX('Part Master'!$K$2:$K$1001,MATCH(A929,'Part Master'!$A$2:$A$1001,0)),"")</f>
        <v/>
      </c>
      <c r="P929" s="84" t="str">
        <f t="shared" si="129"/>
        <v/>
      </c>
      <c r="Q929" s="78" t="str">
        <f>IFERROR(INDEX('Part Master'!$L$2:$L$1001,MATCH(A929,'Part Master'!$A$2:$A$1001,0)),"")</f>
        <v/>
      </c>
      <c r="R929" s="84" t="str">
        <f t="shared" si="130"/>
        <v/>
      </c>
      <c r="S929" s="84" t="str">
        <f t="shared" si="131"/>
        <v/>
      </c>
      <c r="T929" s="82" t="str">
        <f t="shared" si="132"/>
        <v/>
      </c>
      <c r="U929" s="82" t="str">
        <f t="shared" si="133"/>
        <v/>
      </c>
      <c r="V929" s="82" t="str">
        <f t="shared" si="134"/>
        <v/>
      </c>
    </row>
    <row r="930" spans="1:22" x14ac:dyDescent="0.3">
      <c r="A930" s="6"/>
      <c r="B930" s="43"/>
      <c r="C930" s="67" t="str">
        <f>IFERROR(INDEX('Part Master'!$B$2:$B$1001,MATCH(A930,'Part Master'!$A$2:$A$1001,0)),"")</f>
        <v/>
      </c>
      <c r="D930" s="80" t="str">
        <f t="shared" si="126"/>
        <v/>
      </c>
      <c r="E930" s="68" t="str">
        <f>IFERROR(INDEX('Part Master'!$C$2:$C$1001,MATCH(A930,'Part Master'!$A$2:$A$1001,0)),"")</f>
        <v/>
      </c>
      <c r="F930" s="67" t="str">
        <f>IFERROR(INDEX('Part Master'!$D$2:$D$1001,MATCH(A930,'Part Master'!$A$2:$A$1001,0)),"")</f>
        <v/>
      </c>
      <c r="G930" s="78" t="str">
        <f>IFERROR(INDEX('Part Master'!$E$2:$E$1001,MATCH(A930,'Part Master'!$A$2:$A$1001,0)),"")</f>
        <v/>
      </c>
      <c r="H930" s="81" t="str">
        <f t="shared" si="127"/>
        <v/>
      </c>
      <c r="I930" s="67" t="str">
        <f>IFERROR(INDEX('Part Master'!$F$2:$F$1001,MATCH(A930,'Part Master'!$A$2:$A$1001,0)),"")</f>
        <v/>
      </c>
      <c r="J930" s="67" t="str">
        <f>IFERROR(INDEX('Part Master'!$G$2:$G$1001,MATCH(A930,'Part Master'!$A$2:$A$1001,0)),"")</f>
        <v/>
      </c>
      <c r="K930" s="78" t="str">
        <f>IFERROR(INDEX('Part Master'!$H$2:$H$1001,MATCH(A930,'Part Master'!$A$2:$A$1001,0)),"")</f>
        <v/>
      </c>
      <c r="L930" s="81" t="str">
        <f t="shared" si="128"/>
        <v/>
      </c>
      <c r="M930" s="67" t="str">
        <f>IFERROR(INDEX('Part Master'!$I$2:$I$1001,MATCH(A930,'Part Master'!$A$2:$A$1001,0)),"")</f>
        <v/>
      </c>
      <c r="N930" s="67" t="str">
        <f>IFERROR(INDEX('Part Master'!$J$2:$J$1001,MATCH(A930,'Part Master'!$A$2:$A$1001,0)),"")</f>
        <v/>
      </c>
      <c r="O930" s="78" t="str">
        <f>IFERROR(INDEX('Part Master'!$K$2:$K$1001,MATCH(A930,'Part Master'!$A$2:$A$1001,0)),"")</f>
        <v/>
      </c>
      <c r="P930" s="81" t="str">
        <f t="shared" si="129"/>
        <v/>
      </c>
      <c r="Q930" s="78" t="str">
        <f>IFERROR(INDEX('Part Master'!$L$2:$L$1001,MATCH(A930,'Part Master'!$A$2:$A$1001,0)),"")</f>
        <v/>
      </c>
      <c r="R930" s="81" t="str">
        <f t="shared" si="130"/>
        <v/>
      </c>
      <c r="S930" s="81" t="str">
        <f t="shared" si="131"/>
        <v/>
      </c>
      <c r="T930" s="82" t="str">
        <f t="shared" si="132"/>
        <v/>
      </c>
      <c r="U930" s="82" t="str">
        <f t="shared" si="133"/>
        <v/>
      </c>
      <c r="V930" s="82" t="str">
        <f t="shared" si="134"/>
        <v/>
      </c>
    </row>
    <row r="931" spans="1:22" x14ac:dyDescent="0.3">
      <c r="A931" s="6"/>
      <c r="B931" s="43"/>
      <c r="C931" s="67" t="str">
        <f>IFERROR(INDEX('Part Master'!$B$2:$B$1001,MATCH(A931,'Part Master'!$A$2:$A$1001,0)),"")</f>
        <v/>
      </c>
      <c r="D931" s="83" t="str">
        <f t="shared" si="126"/>
        <v/>
      </c>
      <c r="E931" s="68" t="str">
        <f>IFERROR(INDEX('Part Master'!$C$2:$C$1001,MATCH(A931,'Part Master'!$A$2:$A$1001,0)),"")</f>
        <v/>
      </c>
      <c r="F931" s="67" t="str">
        <f>IFERROR(INDEX('Part Master'!$D$2:$D$1001,MATCH(A931,'Part Master'!$A$2:$A$1001,0)),"")</f>
        <v/>
      </c>
      <c r="G931" s="78" t="str">
        <f>IFERROR(INDEX('Part Master'!$E$2:$E$1001,MATCH(A931,'Part Master'!$A$2:$A$1001,0)),"")</f>
        <v/>
      </c>
      <c r="H931" s="84" t="str">
        <f t="shared" si="127"/>
        <v/>
      </c>
      <c r="I931" s="67" t="str">
        <f>IFERROR(INDEX('Part Master'!$F$2:$F$1001,MATCH(A931,'Part Master'!$A$2:$A$1001,0)),"")</f>
        <v/>
      </c>
      <c r="J931" s="67" t="str">
        <f>IFERROR(INDEX('Part Master'!$G$2:$G$1001,MATCH(A931,'Part Master'!$A$2:$A$1001,0)),"")</f>
        <v/>
      </c>
      <c r="K931" s="78" t="str">
        <f>IFERROR(INDEX('Part Master'!$H$2:$H$1001,MATCH(A931,'Part Master'!$A$2:$A$1001,0)),"")</f>
        <v/>
      </c>
      <c r="L931" s="84" t="str">
        <f t="shared" si="128"/>
        <v/>
      </c>
      <c r="M931" s="67" t="str">
        <f>IFERROR(INDEX('Part Master'!$I$2:$I$1001,MATCH(A931,'Part Master'!$A$2:$A$1001,0)),"")</f>
        <v/>
      </c>
      <c r="N931" s="67" t="str">
        <f>IFERROR(INDEX('Part Master'!$J$2:$J$1001,MATCH(A931,'Part Master'!$A$2:$A$1001,0)),"")</f>
        <v/>
      </c>
      <c r="O931" s="78" t="str">
        <f>IFERROR(INDEX('Part Master'!$K$2:$K$1001,MATCH(A931,'Part Master'!$A$2:$A$1001,0)),"")</f>
        <v/>
      </c>
      <c r="P931" s="84" t="str">
        <f t="shared" si="129"/>
        <v/>
      </c>
      <c r="Q931" s="78" t="str">
        <f>IFERROR(INDEX('Part Master'!$L$2:$L$1001,MATCH(A931,'Part Master'!$A$2:$A$1001,0)),"")</f>
        <v/>
      </c>
      <c r="R931" s="84" t="str">
        <f t="shared" si="130"/>
        <v/>
      </c>
      <c r="S931" s="84" t="str">
        <f t="shared" si="131"/>
        <v/>
      </c>
      <c r="T931" s="82" t="str">
        <f t="shared" si="132"/>
        <v/>
      </c>
      <c r="U931" s="82" t="str">
        <f t="shared" si="133"/>
        <v/>
      </c>
      <c r="V931" s="82" t="str">
        <f t="shared" si="134"/>
        <v/>
      </c>
    </row>
    <row r="932" spans="1:22" x14ac:dyDescent="0.3">
      <c r="A932" s="6"/>
      <c r="B932" s="43"/>
      <c r="C932" s="67" t="str">
        <f>IFERROR(INDEX('Part Master'!$B$2:$B$1001,MATCH(A932,'Part Master'!$A$2:$A$1001,0)),"")</f>
        <v/>
      </c>
      <c r="D932" s="80" t="str">
        <f t="shared" si="126"/>
        <v/>
      </c>
      <c r="E932" s="68" t="str">
        <f>IFERROR(INDEX('Part Master'!$C$2:$C$1001,MATCH(A932,'Part Master'!$A$2:$A$1001,0)),"")</f>
        <v/>
      </c>
      <c r="F932" s="67" t="str">
        <f>IFERROR(INDEX('Part Master'!$D$2:$D$1001,MATCH(A932,'Part Master'!$A$2:$A$1001,0)),"")</f>
        <v/>
      </c>
      <c r="G932" s="78" t="str">
        <f>IFERROR(INDEX('Part Master'!$E$2:$E$1001,MATCH(A932,'Part Master'!$A$2:$A$1001,0)),"")</f>
        <v/>
      </c>
      <c r="H932" s="81" t="str">
        <f t="shared" si="127"/>
        <v/>
      </c>
      <c r="I932" s="67" t="str">
        <f>IFERROR(INDEX('Part Master'!$F$2:$F$1001,MATCH(A932,'Part Master'!$A$2:$A$1001,0)),"")</f>
        <v/>
      </c>
      <c r="J932" s="67" t="str">
        <f>IFERROR(INDEX('Part Master'!$G$2:$G$1001,MATCH(A932,'Part Master'!$A$2:$A$1001,0)),"")</f>
        <v/>
      </c>
      <c r="K932" s="78" t="str">
        <f>IFERROR(INDEX('Part Master'!$H$2:$H$1001,MATCH(A932,'Part Master'!$A$2:$A$1001,0)),"")</f>
        <v/>
      </c>
      <c r="L932" s="81" t="str">
        <f t="shared" si="128"/>
        <v/>
      </c>
      <c r="M932" s="67" t="str">
        <f>IFERROR(INDEX('Part Master'!$I$2:$I$1001,MATCH(A932,'Part Master'!$A$2:$A$1001,0)),"")</f>
        <v/>
      </c>
      <c r="N932" s="67" t="str">
        <f>IFERROR(INDEX('Part Master'!$J$2:$J$1001,MATCH(A932,'Part Master'!$A$2:$A$1001,0)),"")</f>
        <v/>
      </c>
      <c r="O932" s="78" t="str">
        <f>IFERROR(INDEX('Part Master'!$K$2:$K$1001,MATCH(A932,'Part Master'!$A$2:$A$1001,0)),"")</f>
        <v/>
      </c>
      <c r="P932" s="81" t="str">
        <f t="shared" si="129"/>
        <v/>
      </c>
      <c r="Q932" s="78" t="str">
        <f>IFERROR(INDEX('Part Master'!$L$2:$L$1001,MATCH(A932,'Part Master'!$A$2:$A$1001,0)),"")</f>
        <v/>
      </c>
      <c r="R932" s="81" t="str">
        <f t="shared" si="130"/>
        <v/>
      </c>
      <c r="S932" s="81" t="str">
        <f t="shared" si="131"/>
        <v/>
      </c>
      <c r="T932" s="82" t="str">
        <f t="shared" si="132"/>
        <v/>
      </c>
      <c r="U932" s="82" t="str">
        <f t="shared" si="133"/>
        <v/>
      </c>
      <c r="V932" s="82" t="str">
        <f t="shared" si="134"/>
        <v/>
      </c>
    </row>
    <row r="933" spans="1:22" x14ac:dyDescent="0.3">
      <c r="A933" s="6"/>
      <c r="B933" s="43"/>
      <c r="C933" s="67" t="str">
        <f>IFERROR(INDEX('Part Master'!$B$2:$B$1001,MATCH(A933,'Part Master'!$A$2:$A$1001,0)),"")</f>
        <v/>
      </c>
      <c r="D933" s="83" t="str">
        <f t="shared" si="126"/>
        <v/>
      </c>
      <c r="E933" s="68" t="str">
        <f>IFERROR(INDEX('Part Master'!$C$2:$C$1001,MATCH(A933,'Part Master'!$A$2:$A$1001,0)),"")</f>
        <v/>
      </c>
      <c r="F933" s="67" t="str">
        <f>IFERROR(INDEX('Part Master'!$D$2:$D$1001,MATCH(A933,'Part Master'!$A$2:$A$1001,0)),"")</f>
        <v/>
      </c>
      <c r="G933" s="78" t="str">
        <f>IFERROR(INDEX('Part Master'!$E$2:$E$1001,MATCH(A933,'Part Master'!$A$2:$A$1001,0)),"")</f>
        <v/>
      </c>
      <c r="H933" s="84" t="str">
        <f t="shared" si="127"/>
        <v/>
      </c>
      <c r="I933" s="67" t="str">
        <f>IFERROR(INDEX('Part Master'!$F$2:$F$1001,MATCH(A933,'Part Master'!$A$2:$A$1001,0)),"")</f>
        <v/>
      </c>
      <c r="J933" s="67" t="str">
        <f>IFERROR(INDEX('Part Master'!$G$2:$G$1001,MATCH(A933,'Part Master'!$A$2:$A$1001,0)),"")</f>
        <v/>
      </c>
      <c r="K933" s="78" t="str">
        <f>IFERROR(INDEX('Part Master'!$H$2:$H$1001,MATCH(A933,'Part Master'!$A$2:$A$1001,0)),"")</f>
        <v/>
      </c>
      <c r="L933" s="84" t="str">
        <f t="shared" si="128"/>
        <v/>
      </c>
      <c r="M933" s="67" t="str">
        <f>IFERROR(INDEX('Part Master'!$I$2:$I$1001,MATCH(A933,'Part Master'!$A$2:$A$1001,0)),"")</f>
        <v/>
      </c>
      <c r="N933" s="67" t="str">
        <f>IFERROR(INDEX('Part Master'!$J$2:$J$1001,MATCH(A933,'Part Master'!$A$2:$A$1001,0)),"")</f>
        <v/>
      </c>
      <c r="O933" s="78" t="str">
        <f>IFERROR(INDEX('Part Master'!$K$2:$K$1001,MATCH(A933,'Part Master'!$A$2:$A$1001,0)),"")</f>
        <v/>
      </c>
      <c r="P933" s="84" t="str">
        <f t="shared" si="129"/>
        <v/>
      </c>
      <c r="Q933" s="78" t="str">
        <f>IFERROR(INDEX('Part Master'!$L$2:$L$1001,MATCH(A933,'Part Master'!$A$2:$A$1001,0)),"")</f>
        <v/>
      </c>
      <c r="R933" s="84" t="str">
        <f t="shared" si="130"/>
        <v/>
      </c>
      <c r="S933" s="84" t="str">
        <f t="shared" si="131"/>
        <v/>
      </c>
      <c r="T933" s="82" t="str">
        <f t="shared" si="132"/>
        <v/>
      </c>
      <c r="U933" s="82" t="str">
        <f t="shared" si="133"/>
        <v/>
      </c>
      <c r="V933" s="82" t="str">
        <f t="shared" si="134"/>
        <v/>
      </c>
    </row>
    <row r="934" spans="1:22" x14ac:dyDescent="0.3">
      <c r="A934" s="6"/>
      <c r="B934" s="43"/>
      <c r="C934" s="67" t="str">
        <f>IFERROR(INDEX('Part Master'!$B$2:$B$1001,MATCH(A934,'Part Master'!$A$2:$A$1001,0)),"")</f>
        <v/>
      </c>
      <c r="D934" s="80" t="str">
        <f t="shared" si="126"/>
        <v/>
      </c>
      <c r="E934" s="68" t="str">
        <f>IFERROR(INDEX('Part Master'!$C$2:$C$1001,MATCH(A934,'Part Master'!$A$2:$A$1001,0)),"")</f>
        <v/>
      </c>
      <c r="F934" s="67" t="str">
        <f>IFERROR(INDEX('Part Master'!$D$2:$D$1001,MATCH(A934,'Part Master'!$A$2:$A$1001,0)),"")</f>
        <v/>
      </c>
      <c r="G934" s="78" t="str">
        <f>IFERROR(INDEX('Part Master'!$E$2:$E$1001,MATCH(A934,'Part Master'!$A$2:$A$1001,0)),"")</f>
        <v/>
      </c>
      <c r="H934" s="81" t="str">
        <f t="shared" si="127"/>
        <v/>
      </c>
      <c r="I934" s="67" t="str">
        <f>IFERROR(INDEX('Part Master'!$F$2:$F$1001,MATCH(A934,'Part Master'!$A$2:$A$1001,0)),"")</f>
        <v/>
      </c>
      <c r="J934" s="67" t="str">
        <f>IFERROR(INDEX('Part Master'!$G$2:$G$1001,MATCH(A934,'Part Master'!$A$2:$A$1001,0)),"")</f>
        <v/>
      </c>
      <c r="K934" s="78" t="str">
        <f>IFERROR(INDEX('Part Master'!$H$2:$H$1001,MATCH(A934,'Part Master'!$A$2:$A$1001,0)),"")</f>
        <v/>
      </c>
      <c r="L934" s="81" t="str">
        <f t="shared" si="128"/>
        <v/>
      </c>
      <c r="M934" s="67" t="str">
        <f>IFERROR(INDEX('Part Master'!$I$2:$I$1001,MATCH(A934,'Part Master'!$A$2:$A$1001,0)),"")</f>
        <v/>
      </c>
      <c r="N934" s="67" t="str">
        <f>IFERROR(INDEX('Part Master'!$J$2:$J$1001,MATCH(A934,'Part Master'!$A$2:$A$1001,0)),"")</f>
        <v/>
      </c>
      <c r="O934" s="78" t="str">
        <f>IFERROR(INDEX('Part Master'!$K$2:$K$1001,MATCH(A934,'Part Master'!$A$2:$A$1001,0)),"")</f>
        <v/>
      </c>
      <c r="P934" s="81" t="str">
        <f t="shared" si="129"/>
        <v/>
      </c>
      <c r="Q934" s="78" t="str">
        <f>IFERROR(INDEX('Part Master'!$L$2:$L$1001,MATCH(A934,'Part Master'!$A$2:$A$1001,0)),"")</f>
        <v/>
      </c>
      <c r="R934" s="81" t="str">
        <f t="shared" si="130"/>
        <v/>
      </c>
      <c r="S934" s="81" t="str">
        <f t="shared" si="131"/>
        <v/>
      </c>
      <c r="T934" s="82" t="str">
        <f t="shared" si="132"/>
        <v/>
      </c>
      <c r="U934" s="82" t="str">
        <f t="shared" si="133"/>
        <v/>
      </c>
      <c r="V934" s="82" t="str">
        <f t="shared" si="134"/>
        <v/>
      </c>
    </row>
    <row r="935" spans="1:22" x14ac:dyDescent="0.3">
      <c r="A935" s="6"/>
      <c r="B935" s="43"/>
      <c r="C935" s="67" t="str">
        <f>IFERROR(INDEX('Part Master'!$B$2:$B$1001,MATCH(A935,'Part Master'!$A$2:$A$1001,0)),"")</f>
        <v/>
      </c>
      <c r="D935" s="83" t="str">
        <f t="shared" si="126"/>
        <v/>
      </c>
      <c r="E935" s="68" t="str">
        <f>IFERROR(INDEX('Part Master'!$C$2:$C$1001,MATCH(A935,'Part Master'!$A$2:$A$1001,0)),"")</f>
        <v/>
      </c>
      <c r="F935" s="67" t="str">
        <f>IFERROR(INDEX('Part Master'!$D$2:$D$1001,MATCH(A935,'Part Master'!$A$2:$A$1001,0)),"")</f>
        <v/>
      </c>
      <c r="G935" s="78" t="str">
        <f>IFERROR(INDEX('Part Master'!$E$2:$E$1001,MATCH(A935,'Part Master'!$A$2:$A$1001,0)),"")</f>
        <v/>
      </c>
      <c r="H935" s="84" t="str">
        <f t="shared" si="127"/>
        <v/>
      </c>
      <c r="I935" s="67" t="str">
        <f>IFERROR(INDEX('Part Master'!$F$2:$F$1001,MATCH(A935,'Part Master'!$A$2:$A$1001,0)),"")</f>
        <v/>
      </c>
      <c r="J935" s="67" t="str">
        <f>IFERROR(INDEX('Part Master'!$G$2:$G$1001,MATCH(A935,'Part Master'!$A$2:$A$1001,0)),"")</f>
        <v/>
      </c>
      <c r="K935" s="78" t="str">
        <f>IFERROR(INDEX('Part Master'!$H$2:$H$1001,MATCH(A935,'Part Master'!$A$2:$A$1001,0)),"")</f>
        <v/>
      </c>
      <c r="L935" s="84" t="str">
        <f t="shared" si="128"/>
        <v/>
      </c>
      <c r="M935" s="67" t="str">
        <f>IFERROR(INDEX('Part Master'!$I$2:$I$1001,MATCH(A935,'Part Master'!$A$2:$A$1001,0)),"")</f>
        <v/>
      </c>
      <c r="N935" s="67" t="str">
        <f>IFERROR(INDEX('Part Master'!$J$2:$J$1001,MATCH(A935,'Part Master'!$A$2:$A$1001,0)),"")</f>
        <v/>
      </c>
      <c r="O935" s="78" t="str">
        <f>IFERROR(INDEX('Part Master'!$K$2:$K$1001,MATCH(A935,'Part Master'!$A$2:$A$1001,0)),"")</f>
        <v/>
      </c>
      <c r="P935" s="84" t="str">
        <f t="shared" si="129"/>
        <v/>
      </c>
      <c r="Q935" s="78" t="str">
        <f>IFERROR(INDEX('Part Master'!$L$2:$L$1001,MATCH(A935,'Part Master'!$A$2:$A$1001,0)),"")</f>
        <v/>
      </c>
      <c r="R935" s="84" t="str">
        <f t="shared" si="130"/>
        <v/>
      </c>
      <c r="S935" s="84" t="str">
        <f t="shared" si="131"/>
        <v/>
      </c>
      <c r="T935" s="82" t="str">
        <f t="shared" si="132"/>
        <v/>
      </c>
      <c r="U935" s="82" t="str">
        <f t="shared" si="133"/>
        <v/>
      </c>
      <c r="V935" s="82" t="str">
        <f t="shared" si="134"/>
        <v/>
      </c>
    </row>
    <row r="936" spans="1:22" x14ac:dyDescent="0.3">
      <c r="A936" s="6"/>
      <c r="B936" s="43"/>
      <c r="C936" s="67" t="str">
        <f>IFERROR(INDEX('Part Master'!$B$2:$B$1001,MATCH(A936,'Part Master'!$A$2:$A$1001,0)),"")</f>
        <v/>
      </c>
      <c r="D936" s="80" t="str">
        <f t="shared" si="126"/>
        <v/>
      </c>
      <c r="E936" s="68" t="str">
        <f>IFERROR(INDEX('Part Master'!$C$2:$C$1001,MATCH(A936,'Part Master'!$A$2:$A$1001,0)),"")</f>
        <v/>
      </c>
      <c r="F936" s="67" t="str">
        <f>IFERROR(INDEX('Part Master'!$D$2:$D$1001,MATCH(A936,'Part Master'!$A$2:$A$1001,0)),"")</f>
        <v/>
      </c>
      <c r="G936" s="78" t="str">
        <f>IFERROR(INDEX('Part Master'!$E$2:$E$1001,MATCH(A936,'Part Master'!$A$2:$A$1001,0)),"")</f>
        <v/>
      </c>
      <c r="H936" s="81" t="str">
        <f t="shared" si="127"/>
        <v/>
      </c>
      <c r="I936" s="67" t="str">
        <f>IFERROR(INDEX('Part Master'!$F$2:$F$1001,MATCH(A936,'Part Master'!$A$2:$A$1001,0)),"")</f>
        <v/>
      </c>
      <c r="J936" s="67" t="str">
        <f>IFERROR(INDEX('Part Master'!$G$2:$G$1001,MATCH(A936,'Part Master'!$A$2:$A$1001,0)),"")</f>
        <v/>
      </c>
      <c r="K936" s="78" t="str">
        <f>IFERROR(INDEX('Part Master'!$H$2:$H$1001,MATCH(A936,'Part Master'!$A$2:$A$1001,0)),"")</f>
        <v/>
      </c>
      <c r="L936" s="81" t="str">
        <f t="shared" si="128"/>
        <v/>
      </c>
      <c r="M936" s="67" t="str">
        <f>IFERROR(INDEX('Part Master'!$I$2:$I$1001,MATCH(A936,'Part Master'!$A$2:$A$1001,0)),"")</f>
        <v/>
      </c>
      <c r="N936" s="67" t="str">
        <f>IFERROR(INDEX('Part Master'!$J$2:$J$1001,MATCH(A936,'Part Master'!$A$2:$A$1001,0)),"")</f>
        <v/>
      </c>
      <c r="O936" s="78" t="str">
        <f>IFERROR(INDEX('Part Master'!$K$2:$K$1001,MATCH(A936,'Part Master'!$A$2:$A$1001,0)),"")</f>
        <v/>
      </c>
      <c r="P936" s="81" t="str">
        <f t="shared" si="129"/>
        <v/>
      </c>
      <c r="Q936" s="78" t="str">
        <f>IFERROR(INDEX('Part Master'!$L$2:$L$1001,MATCH(A936,'Part Master'!$A$2:$A$1001,0)),"")</f>
        <v/>
      </c>
      <c r="R936" s="81" t="str">
        <f t="shared" si="130"/>
        <v/>
      </c>
      <c r="S936" s="81" t="str">
        <f t="shared" si="131"/>
        <v/>
      </c>
      <c r="T936" s="82" t="str">
        <f t="shared" si="132"/>
        <v/>
      </c>
      <c r="U936" s="82" t="str">
        <f t="shared" si="133"/>
        <v/>
      </c>
      <c r="V936" s="82" t="str">
        <f t="shared" si="134"/>
        <v/>
      </c>
    </row>
    <row r="937" spans="1:22" x14ac:dyDescent="0.3">
      <c r="A937" s="6"/>
      <c r="B937" s="43"/>
      <c r="C937" s="67" t="str">
        <f>IFERROR(INDEX('Part Master'!$B$2:$B$1001,MATCH(A937,'Part Master'!$A$2:$A$1001,0)),"")</f>
        <v/>
      </c>
      <c r="D937" s="83" t="str">
        <f t="shared" si="126"/>
        <v/>
      </c>
      <c r="E937" s="68" t="str">
        <f>IFERROR(INDEX('Part Master'!$C$2:$C$1001,MATCH(A937,'Part Master'!$A$2:$A$1001,0)),"")</f>
        <v/>
      </c>
      <c r="F937" s="67" t="str">
        <f>IFERROR(INDEX('Part Master'!$D$2:$D$1001,MATCH(A937,'Part Master'!$A$2:$A$1001,0)),"")</f>
        <v/>
      </c>
      <c r="G937" s="78" t="str">
        <f>IFERROR(INDEX('Part Master'!$E$2:$E$1001,MATCH(A937,'Part Master'!$A$2:$A$1001,0)),"")</f>
        <v/>
      </c>
      <c r="H937" s="84" t="str">
        <f t="shared" si="127"/>
        <v/>
      </c>
      <c r="I937" s="67" t="str">
        <f>IFERROR(INDEX('Part Master'!$F$2:$F$1001,MATCH(A937,'Part Master'!$A$2:$A$1001,0)),"")</f>
        <v/>
      </c>
      <c r="J937" s="67" t="str">
        <f>IFERROR(INDEX('Part Master'!$G$2:$G$1001,MATCH(A937,'Part Master'!$A$2:$A$1001,0)),"")</f>
        <v/>
      </c>
      <c r="K937" s="78" t="str">
        <f>IFERROR(INDEX('Part Master'!$H$2:$H$1001,MATCH(A937,'Part Master'!$A$2:$A$1001,0)),"")</f>
        <v/>
      </c>
      <c r="L937" s="84" t="str">
        <f t="shared" si="128"/>
        <v/>
      </c>
      <c r="M937" s="67" t="str">
        <f>IFERROR(INDEX('Part Master'!$I$2:$I$1001,MATCH(A937,'Part Master'!$A$2:$A$1001,0)),"")</f>
        <v/>
      </c>
      <c r="N937" s="67" t="str">
        <f>IFERROR(INDEX('Part Master'!$J$2:$J$1001,MATCH(A937,'Part Master'!$A$2:$A$1001,0)),"")</f>
        <v/>
      </c>
      <c r="O937" s="78" t="str">
        <f>IFERROR(INDEX('Part Master'!$K$2:$K$1001,MATCH(A937,'Part Master'!$A$2:$A$1001,0)),"")</f>
        <v/>
      </c>
      <c r="P937" s="84" t="str">
        <f t="shared" si="129"/>
        <v/>
      </c>
      <c r="Q937" s="78" t="str">
        <f>IFERROR(INDEX('Part Master'!$L$2:$L$1001,MATCH(A937,'Part Master'!$A$2:$A$1001,0)),"")</f>
        <v/>
      </c>
      <c r="R937" s="84" t="str">
        <f t="shared" si="130"/>
        <v/>
      </c>
      <c r="S937" s="84" t="str">
        <f t="shared" si="131"/>
        <v/>
      </c>
      <c r="T937" s="82" t="str">
        <f t="shared" si="132"/>
        <v/>
      </c>
      <c r="U937" s="82" t="str">
        <f t="shared" si="133"/>
        <v/>
      </c>
      <c r="V937" s="82" t="str">
        <f t="shared" si="134"/>
        <v/>
      </c>
    </row>
    <row r="938" spans="1:22" x14ac:dyDescent="0.3">
      <c r="A938" s="6"/>
      <c r="B938" s="43"/>
      <c r="C938" s="67" t="str">
        <f>IFERROR(INDEX('Part Master'!$B$2:$B$1001,MATCH(A938,'Part Master'!$A$2:$A$1001,0)),"")</f>
        <v/>
      </c>
      <c r="D938" s="80" t="str">
        <f t="shared" si="126"/>
        <v/>
      </c>
      <c r="E938" s="68" t="str">
        <f>IFERROR(INDEX('Part Master'!$C$2:$C$1001,MATCH(A938,'Part Master'!$A$2:$A$1001,0)),"")</f>
        <v/>
      </c>
      <c r="F938" s="67" t="str">
        <f>IFERROR(INDEX('Part Master'!$D$2:$D$1001,MATCH(A938,'Part Master'!$A$2:$A$1001,0)),"")</f>
        <v/>
      </c>
      <c r="G938" s="78" t="str">
        <f>IFERROR(INDEX('Part Master'!$E$2:$E$1001,MATCH(A938,'Part Master'!$A$2:$A$1001,0)),"")</f>
        <v/>
      </c>
      <c r="H938" s="81" t="str">
        <f t="shared" si="127"/>
        <v/>
      </c>
      <c r="I938" s="67" t="str">
        <f>IFERROR(INDEX('Part Master'!$F$2:$F$1001,MATCH(A938,'Part Master'!$A$2:$A$1001,0)),"")</f>
        <v/>
      </c>
      <c r="J938" s="67" t="str">
        <f>IFERROR(INDEX('Part Master'!$G$2:$G$1001,MATCH(A938,'Part Master'!$A$2:$A$1001,0)),"")</f>
        <v/>
      </c>
      <c r="K938" s="78" t="str">
        <f>IFERROR(INDEX('Part Master'!$H$2:$H$1001,MATCH(A938,'Part Master'!$A$2:$A$1001,0)),"")</f>
        <v/>
      </c>
      <c r="L938" s="81" t="str">
        <f t="shared" si="128"/>
        <v/>
      </c>
      <c r="M938" s="67" t="str">
        <f>IFERROR(INDEX('Part Master'!$I$2:$I$1001,MATCH(A938,'Part Master'!$A$2:$A$1001,0)),"")</f>
        <v/>
      </c>
      <c r="N938" s="67" t="str">
        <f>IFERROR(INDEX('Part Master'!$J$2:$J$1001,MATCH(A938,'Part Master'!$A$2:$A$1001,0)),"")</f>
        <v/>
      </c>
      <c r="O938" s="78" t="str">
        <f>IFERROR(INDEX('Part Master'!$K$2:$K$1001,MATCH(A938,'Part Master'!$A$2:$A$1001,0)),"")</f>
        <v/>
      </c>
      <c r="P938" s="81" t="str">
        <f t="shared" si="129"/>
        <v/>
      </c>
      <c r="Q938" s="78" t="str">
        <f>IFERROR(INDEX('Part Master'!$L$2:$L$1001,MATCH(A938,'Part Master'!$A$2:$A$1001,0)),"")</f>
        <v/>
      </c>
      <c r="R938" s="81" t="str">
        <f t="shared" si="130"/>
        <v/>
      </c>
      <c r="S938" s="81" t="str">
        <f t="shared" si="131"/>
        <v/>
      </c>
      <c r="T938" s="82" t="str">
        <f t="shared" si="132"/>
        <v/>
      </c>
      <c r="U938" s="82" t="str">
        <f t="shared" si="133"/>
        <v/>
      </c>
      <c r="V938" s="82" t="str">
        <f t="shared" si="134"/>
        <v/>
      </c>
    </row>
    <row r="939" spans="1:22" x14ac:dyDescent="0.3">
      <c r="A939" s="6"/>
      <c r="B939" s="43"/>
      <c r="C939" s="67" t="str">
        <f>IFERROR(INDEX('Part Master'!$B$2:$B$1001,MATCH(A939,'Part Master'!$A$2:$A$1001,0)),"")</f>
        <v/>
      </c>
      <c r="D939" s="83" t="str">
        <f t="shared" si="126"/>
        <v/>
      </c>
      <c r="E939" s="68" t="str">
        <f>IFERROR(INDEX('Part Master'!$C$2:$C$1001,MATCH(A939,'Part Master'!$A$2:$A$1001,0)),"")</f>
        <v/>
      </c>
      <c r="F939" s="67" t="str">
        <f>IFERROR(INDEX('Part Master'!$D$2:$D$1001,MATCH(A939,'Part Master'!$A$2:$A$1001,0)),"")</f>
        <v/>
      </c>
      <c r="G939" s="78" t="str">
        <f>IFERROR(INDEX('Part Master'!$E$2:$E$1001,MATCH(A939,'Part Master'!$A$2:$A$1001,0)),"")</f>
        <v/>
      </c>
      <c r="H939" s="84" t="str">
        <f t="shared" si="127"/>
        <v/>
      </c>
      <c r="I939" s="67" t="str">
        <f>IFERROR(INDEX('Part Master'!$F$2:$F$1001,MATCH(A939,'Part Master'!$A$2:$A$1001,0)),"")</f>
        <v/>
      </c>
      <c r="J939" s="67" t="str">
        <f>IFERROR(INDEX('Part Master'!$G$2:$G$1001,MATCH(A939,'Part Master'!$A$2:$A$1001,0)),"")</f>
        <v/>
      </c>
      <c r="K939" s="78" t="str">
        <f>IFERROR(INDEX('Part Master'!$H$2:$H$1001,MATCH(A939,'Part Master'!$A$2:$A$1001,0)),"")</f>
        <v/>
      </c>
      <c r="L939" s="84" t="str">
        <f t="shared" si="128"/>
        <v/>
      </c>
      <c r="M939" s="67" t="str">
        <f>IFERROR(INDEX('Part Master'!$I$2:$I$1001,MATCH(A939,'Part Master'!$A$2:$A$1001,0)),"")</f>
        <v/>
      </c>
      <c r="N939" s="67" t="str">
        <f>IFERROR(INDEX('Part Master'!$J$2:$J$1001,MATCH(A939,'Part Master'!$A$2:$A$1001,0)),"")</f>
        <v/>
      </c>
      <c r="O939" s="78" t="str">
        <f>IFERROR(INDEX('Part Master'!$K$2:$K$1001,MATCH(A939,'Part Master'!$A$2:$A$1001,0)),"")</f>
        <v/>
      </c>
      <c r="P939" s="84" t="str">
        <f t="shared" si="129"/>
        <v/>
      </c>
      <c r="Q939" s="78" t="str">
        <f>IFERROR(INDEX('Part Master'!$L$2:$L$1001,MATCH(A939,'Part Master'!$A$2:$A$1001,0)),"")</f>
        <v/>
      </c>
      <c r="R939" s="84" t="str">
        <f t="shared" si="130"/>
        <v/>
      </c>
      <c r="S939" s="84" t="str">
        <f t="shared" si="131"/>
        <v/>
      </c>
      <c r="T939" s="82" t="str">
        <f t="shared" si="132"/>
        <v/>
      </c>
      <c r="U939" s="82" t="str">
        <f t="shared" si="133"/>
        <v/>
      </c>
      <c r="V939" s="82" t="str">
        <f t="shared" si="134"/>
        <v/>
      </c>
    </row>
    <row r="940" spans="1:22" x14ac:dyDescent="0.3">
      <c r="A940" s="6"/>
      <c r="B940" s="43"/>
      <c r="C940" s="67" t="str">
        <f>IFERROR(INDEX('Part Master'!$B$2:$B$1001,MATCH(A940,'Part Master'!$A$2:$A$1001,0)),"")</f>
        <v/>
      </c>
      <c r="D940" s="80" t="str">
        <f t="shared" si="126"/>
        <v/>
      </c>
      <c r="E940" s="68" t="str">
        <f>IFERROR(INDEX('Part Master'!$C$2:$C$1001,MATCH(A940,'Part Master'!$A$2:$A$1001,0)),"")</f>
        <v/>
      </c>
      <c r="F940" s="67" t="str">
        <f>IFERROR(INDEX('Part Master'!$D$2:$D$1001,MATCH(A940,'Part Master'!$A$2:$A$1001,0)),"")</f>
        <v/>
      </c>
      <c r="G940" s="78" t="str">
        <f>IFERROR(INDEX('Part Master'!$E$2:$E$1001,MATCH(A940,'Part Master'!$A$2:$A$1001,0)),"")</f>
        <v/>
      </c>
      <c r="H940" s="81" t="str">
        <f t="shared" si="127"/>
        <v/>
      </c>
      <c r="I940" s="67" t="str">
        <f>IFERROR(INDEX('Part Master'!$F$2:$F$1001,MATCH(A940,'Part Master'!$A$2:$A$1001,0)),"")</f>
        <v/>
      </c>
      <c r="J940" s="67" t="str">
        <f>IFERROR(INDEX('Part Master'!$G$2:$G$1001,MATCH(A940,'Part Master'!$A$2:$A$1001,0)),"")</f>
        <v/>
      </c>
      <c r="K940" s="78" t="str">
        <f>IFERROR(INDEX('Part Master'!$H$2:$H$1001,MATCH(A940,'Part Master'!$A$2:$A$1001,0)),"")</f>
        <v/>
      </c>
      <c r="L940" s="81" t="str">
        <f t="shared" si="128"/>
        <v/>
      </c>
      <c r="M940" s="67" t="str">
        <f>IFERROR(INDEX('Part Master'!$I$2:$I$1001,MATCH(A940,'Part Master'!$A$2:$A$1001,0)),"")</f>
        <v/>
      </c>
      <c r="N940" s="67" t="str">
        <f>IFERROR(INDEX('Part Master'!$J$2:$J$1001,MATCH(A940,'Part Master'!$A$2:$A$1001,0)),"")</f>
        <v/>
      </c>
      <c r="O940" s="78" t="str">
        <f>IFERROR(INDEX('Part Master'!$K$2:$K$1001,MATCH(A940,'Part Master'!$A$2:$A$1001,0)),"")</f>
        <v/>
      </c>
      <c r="P940" s="81" t="str">
        <f t="shared" si="129"/>
        <v/>
      </c>
      <c r="Q940" s="78" t="str">
        <f>IFERROR(INDEX('Part Master'!$L$2:$L$1001,MATCH(A940,'Part Master'!$A$2:$A$1001,0)),"")</f>
        <v/>
      </c>
      <c r="R940" s="81" t="str">
        <f t="shared" si="130"/>
        <v/>
      </c>
      <c r="S940" s="81" t="str">
        <f t="shared" si="131"/>
        <v/>
      </c>
      <c r="T940" s="82" t="str">
        <f t="shared" si="132"/>
        <v/>
      </c>
      <c r="U940" s="82" t="str">
        <f t="shared" si="133"/>
        <v/>
      </c>
      <c r="V940" s="82" t="str">
        <f t="shared" si="134"/>
        <v/>
      </c>
    </row>
    <row r="941" spans="1:22" x14ac:dyDescent="0.3">
      <c r="A941" s="6"/>
      <c r="B941" s="43"/>
      <c r="C941" s="67" t="str">
        <f>IFERROR(INDEX('Part Master'!$B$2:$B$1001,MATCH(A941,'Part Master'!$A$2:$A$1001,0)),"")</f>
        <v/>
      </c>
      <c r="D941" s="83" t="str">
        <f t="shared" si="126"/>
        <v/>
      </c>
      <c r="E941" s="68" t="str">
        <f>IFERROR(INDEX('Part Master'!$C$2:$C$1001,MATCH(A941,'Part Master'!$A$2:$A$1001,0)),"")</f>
        <v/>
      </c>
      <c r="F941" s="67" t="str">
        <f>IFERROR(INDEX('Part Master'!$D$2:$D$1001,MATCH(A941,'Part Master'!$A$2:$A$1001,0)),"")</f>
        <v/>
      </c>
      <c r="G941" s="78" t="str">
        <f>IFERROR(INDEX('Part Master'!$E$2:$E$1001,MATCH(A941,'Part Master'!$A$2:$A$1001,0)),"")</f>
        <v/>
      </c>
      <c r="H941" s="84" t="str">
        <f t="shared" si="127"/>
        <v/>
      </c>
      <c r="I941" s="67" t="str">
        <f>IFERROR(INDEX('Part Master'!$F$2:$F$1001,MATCH(A941,'Part Master'!$A$2:$A$1001,0)),"")</f>
        <v/>
      </c>
      <c r="J941" s="67" t="str">
        <f>IFERROR(INDEX('Part Master'!$G$2:$G$1001,MATCH(A941,'Part Master'!$A$2:$A$1001,0)),"")</f>
        <v/>
      </c>
      <c r="K941" s="78" t="str">
        <f>IFERROR(INDEX('Part Master'!$H$2:$H$1001,MATCH(A941,'Part Master'!$A$2:$A$1001,0)),"")</f>
        <v/>
      </c>
      <c r="L941" s="84" t="str">
        <f t="shared" si="128"/>
        <v/>
      </c>
      <c r="M941" s="67" t="str">
        <f>IFERROR(INDEX('Part Master'!$I$2:$I$1001,MATCH(A941,'Part Master'!$A$2:$A$1001,0)),"")</f>
        <v/>
      </c>
      <c r="N941" s="67" t="str">
        <f>IFERROR(INDEX('Part Master'!$J$2:$J$1001,MATCH(A941,'Part Master'!$A$2:$A$1001,0)),"")</f>
        <v/>
      </c>
      <c r="O941" s="78" t="str">
        <f>IFERROR(INDEX('Part Master'!$K$2:$K$1001,MATCH(A941,'Part Master'!$A$2:$A$1001,0)),"")</f>
        <v/>
      </c>
      <c r="P941" s="84" t="str">
        <f t="shared" si="129"/>
        <v/>
      </c>
      <c r="Q941" s="78" t="str">
        <f>IFERROR(INDEX('Part Master'!$L$2:$L$1001,MATCH(A941,'Part Master'!$A$2:$A$1001,0)),"")</f>
        <v/>
      </c>
      <c r="R941" s="84" t="str">
        <f t="shared" si="130"/>
        <v/>
      </c>
      <c r="S941" s="84" t="str">
        <f t="shared" si="131"/>
        <v/>
      </c>
      <c r="T941" s="82" t="str">
        <f t="shared" si="132"/>
        <v/>
      </c>
      <c r="U941" s="82" t="str">
        <f t="shared" si="133"/>
        <v/>
      </c>
      <c r="V941" s="82" t="str">
        <f t="shared" si="134"/>
        <v/>
      </c>
    </row>
    <row r="942" spans="1:22" x14ac:dyDescent="0.3">
      <c r="A942" s="6"/>
      <c r="B942" s="43"/>
      <c r="C942" s="67" t="str">
        <f>IFERROR(INDEX('Part Master'!$B$2:$B$1001,MATCH(A942,'Part Master'!$A$2:$A$1001,0)),"")</f>
        <v/>
      </c>
      <c r="D942" s="80" t="str">
        <f t="shared" si="126"/>
        <v/>
      </c>
      <c r="E942" s="68" t="str">
        <f>IFERROR(INDEX('Part Master'!$C$2:$C$1001,MATCH(A942,'Part Master'!$A$2:$A$1001,0)),"")</f>
        <v/>
      </c>
      <c r="F942" s="67" t="str">
        <f>IFERROR(INDEX('Part Master'!$D$2:$D$1001,MATCH(A942,'Part Master'!$A$2:$A$1001,0)),"")</f>
        <v/>
      </c>
      <c r="G942" s="78" t="str">
        <f>IFERROR(INDEX('Part Master'!$E$2:$E$1001,MATCH(A942,'Part Master'!$A$2:$A$1001,0)),"")</f>
        <v/>
      </c>
      <c r="H942" s="81" t="str">
        <f t="shared" si="127"/>
        <v/>
      </c>
      <c r="I942" s="67" t="str">
        <f>IFERROR(INDEX('Part Master'!$F$2:$F$1001,MATCH(A942,'Part Master'!$A$2:$A$1001,0)),"")</f>
        <v/>
      </c>
      <c r="J942" s="67" t="str">
        <f>IFERROR(INDEX('Part Master'!$G$2:$G$1001,MATCH(A942,'Part Master'!$A$2:$A$1001,0)),"")</f>
        <v/>
      </c>
      <c r="K942" s="78" t="str">
        <f>IFERROR(INDEX('Part Master'!$H$2:$H$1001,MATCH(A942,'Part Master'!$A$2:$A$1001,0)),"")</f>
        <v/>
      </c>
      <c r="L942" s="81" t="str">
        <f t="shared" si="128"/>
        <v/>
      </c>
      <c r="M942" s="67" t="str">
        <f>IFERROR(INDEX('Part Master'!$I$2:$I$1001,MATCH(A942,'Part Master'!$A$2:$A$1001,0)),"")</f>
        <v/>
      </c>
      <c r="N942" s="67" t="str">
        <f>IFERROR(INDEX('Part Master'!$J$2:$J$1001,MATCH(A942,'Part Master'!$A$2:$A$1001,0)),"")</f>
        <v/>
      </c>
      <c r="O942" s="78" t="str">
        <f>IFERROR(INDEX('Part Master'!$K$2:$K$1001,MATCH(A942,'Part Master'!$A$2:$A$1001,0)),"")</f>
        <v/>
      </c>
      <c r="P942" s="81" t="str">
        <f t="shared" si="129"/>
        <v/>
      </c>
      <c r="Q942" s="78" t="str">
        <f>IFERROR(INDEX('Part Master'!$L$2:$L$1001,MATCH(A942,'Part Master'!$A$2:$A$1001,0)),"")</f>
        <v/>
      </c>
      <c r="R942" s="81" t="str">
        <f t="shared" si="130"/>
        <v/>
      </c>
      <c r="S942" s="81" t="str">
        <f t="shared" si="131"/>
        <v/>
      </c>
      <c r="T942" s="82" t="str">
        <f t="shared" si="132"/>
        <v/>
      </c>
      <c r="U942" s="82" t="str">
        <f t="shared" si="133"/>
        <v/>
      </c>
      <c r="V942" s="82" t="str">
        <f t="shared" si="134"/>
        <v/>
      </c>
    </row>
    <row r="943" spans="1:22" x14ac:dyDescent="0.3">
      <c r="A943" s="6"/>
      <c r="B943" s="43"/>
      <c r="C943" s="67" t="str">
        <f>IFERROR(INDEX('Part Master'!$B$2:$B$1001,MATCH(A943,'Part Master'!$A$2:$A$1001,0)),"")</f>
        <v/>
      </c>
      <c r="D943" s="83" t="str">
        <f t="shared" si="126"/>
        <v/>
      </c>
      <c r="E943" s="68" t="str">
        <f>IFERROR(INDEX('Part Master'!$C$2:$C$1001,MATCH(A943,'Part Master'!$A$2:$A$1001,0)),"")</f>
        <v/>
      </c>
      <c r="F943" s="67" t="str">
        <f>IFERROR(INDEX('Part Master'!$D$2:$D$1001,MATCH(A943,'Part Master'!$A$2:$A$1001,0)),"")</f>
        <v/>
      </c>
      <c r="G943" s="78" t="str">
        <f>IFERROR(INDEX('Part Master'!$E$2:$E$1001,MATCH(A943,'Part Master'!$A$2:$A$1001,0)),"")</f>
        <v/>
      </c>
      <c r="H943" s="84" t="str">
        <f t="shared" si="127"/>
        <v/>
      </c>
      <c r="I943" s="67" t="str">
        <f>IFERROR(INDEX('Part Master'!$F$2:$F$1001,MATCH(A943,'Part Master'!$A$2:$A$1001,0)),"")</f>
        <v/>
      </c>
      <c r="J943" s="67" t="str">
        <f>IFERROR(INDEX('Part Master'!$G$2:$G$1001,MATCH(A943,'Part Master'!$A$2:$A$1001,0)),"")</f>
        <v/>
      </c>
      <c r="K943" s="78" t="str">
        <f>IFERROR(INDEX('Part Master'!$H$2:$H$1001,MATCH(A943,'Part Master'!$A$2:$A$1001,0)),"")</f>
        <v/>
      </c>
      <c r="L943" s="84" t="str">
        <f t="shared" si="128"/>
        <v/>
      </c>
      <c r="M943" s="67" t="str">
        <f>IFERROR(INDEX('Part Master'!$I$2:$I$1001,MATCH(A943,'Part Master'!$A$2:$A$1001,0)),"")</f>
        <v/>
      </c>
      <c r="N943" s="67" t="str">
        <f>IFERROR(INDEX('Part Master'!$J$2:$J$1001,MATCH(A943,'Part Master'!$A$2:$A$1001,0)),"")</f>
        <v/>
      </c>
      <c r="O943" s="78" t="str">
        <f>IFERROR(INDEX('Part Master'!$K$2:$K$1001,MATCH(A943,'Part Master'!$A$2:$A$1001,0)),"")</f>
        <v/>
      </c>
      <c r="P943" s="84" t="str">
        <f t="shared" si="129"/>
        <v/>
      </c>
      <c r="Q943" s="78" t="str">
        <f>IFERROR(INDEX('Part Master'!$L$2:$L$1001,MATCH(A943,'Part Master'!$A$2:$A$1001,0)),"")</f>
        <v/>
      </c>
      <c r="R943" s="84" t="str">
        <f t="shared" si="130"/>
        <v/>
      </c>
      <c r="S943" s="84" t="str">
        <f t="shared" si="131"/>
        <v/>
      </c>
      <c r="T943" s="82" t="str">
        <f t="shared" si="132"/>
        <v/>
      </c>
      <c r="U943" s="82" t="str">
        <f t="shared" si="133"/>
        <v/>
      </c>
      <c r="V943" s="82" t="str">
        <f t="shared" si="134"/>
        <v/>
      </c>
    </row>
    <row r="944" spans="1:22" x14ac:dyDescent="0.3">
      <c r="A944" s="6"/>
      <c r="B944" s="43"/>
      <c r="C944" s="67" t="str">
        <f>IFERROR(INDEX('Part Master'!$B$2:$B$1001,MATCH(A944,'Part Master'!$A$2:$A$1001,0)),"")</f>
        <v/>
      </c>
      <c r="D944" s="80" t="str">
        <f t="shared" si="126"/>
        <v/>
      </c>
      <c r="E944" s="68" t="str">
        <f>IFERROR(INDEX('Part Master'!$C$2:$C$1001,MATCH(A944,'Part Master'!$A$2:$A$1001,0)),"")</f>
        <v/>
      </c>
      <c r="F944" s="67" t="str">
        <f>IFERROR(INDEX('Part Master'!$D$2:$D$1001,MATCH(A944,'Part Master'!$A$2:$A$1001,0)),"")</f>
        <v/>
      </c>
      <c r="G944" s="78" t="str">
        <f>IFERROR(INDEX('Part Master'!$E$2:$E$1001,MATCH(A944,'Part Master'!$A$2:$A$1001,0)),"")</f>
        <v/>
      </c>
      <c r="H944" s="81" t="str">
        <f t="shared" si="127"/>
        <v/>
      </c>
      <c r="I944" s="67" t="str">
        <f>IFERROR(INDEX('Part Master'!$F$2:$F$1001,MATCH(A944,'Part Master'!$A$2:$A$1001,0)),"")</f>
        <v/>
      </c>
      <c r="J944" s="67" t="str">
        <f>IFERROR(INDEX('Part Master'!$G$2:$G$1001,MATCH(A944,'Part Master'!$A$2:$A$1001,0)),"")</f>
        <v/>
      </c>
      <c r="K944" s="78" t="str">
        <f>IFERROR(INDEX('Part Master'!$H$2:$H$1001,MATCH(A944,'Part Master'!$A$2:$A$1001,0)),"")</f>
        <v/>
      </c>
      <c r="L944" s="81" t="str">
        <f t="shared" si="128"/>
        <v/>
      </c>
      <c r="M944" s="67" t="str">
        <f>IFERROR(INDEX('Part Master'!$I$2:$I$1001,MATCH(A944,'Part Master'!$A$2:$A$1001,0)),"")</f>
        <v/>
      </c>
      <c r="N944" s="67" t="str">
        <f>IFERROR(INDEX('Part Master'!$J$2:$J$1001,MATCH(A944,'Part Master'!$A$2:$A$1001,0)),"")</f>
        <v/>
      </c>
      <c r="O944" s="78" t="str">
        <f>IFERROR(INDEX('Part Master'!$K$2:$K$1001,MATCH(A944,'Part Master'!$A$2:$A$1001,0)),"")</f>
        <v/>
      </c>
      <c r="P944" s="81" t="str">
        <f t="shared" si="129"/>
        <v/>
      </c>
      <c r="Q944" s="78" t="str">
        <f>IFERROR(INDEX('Part Master'!$L$2:$L$1001,MATCH(A944,'Part Master'!$A$2:$A$1001,0)),"")</f>
        <v/>
      </c>
      <c r="R944" s="81" t="str">
        <f t="shared" si="130"/>
        <v/>
      </c>
      <c r="S944" s="81" t="str">
        <f t="shared" si="131"/>
        <v/>
      </c>
      <c r="T944" s="82" t="str">
        <f t="shared" si="132"/>
        <v/>
      </c>
      <c r="U944" s="82" t="str">
        <f t="shared" si="133"/>
        <v/>
      </c>
      <c r="V944" s="82" t="str">
        <f t="shared" si="134"/>
        <v/>
      </c>
    </row>
    <row r="945" spans="1:22" x14ac:dyDescent="0.3">
      <c r="A945" s="6"/>
      <c r="B945" s="43"/>
      <c r="C945" s="67" t="str">
        <f>IFERROR(INDEX('Part Master'!$B$2:$B$1001,MATCH(A945,'Part Master'!$A$2:$A$1001,0)),"")</f>
        <v/>
      </c>
      <c r="D945" s="83" t="str">
        <f t="shared" si="126"/>
        <v/>
      </c>
      <c r="E945" s="68" t="str">
        <f>IFERROR(INDEX('Part Master'!$C$2:$C$1001,MATCH(A945,'Part Master'!$A$2:$A$1001,0)),"")</f>
        <v/>
      </c>
      <c r="F945" s="67" t="str">
        <f>IFERROR(INDEX('Part Master'!$D$2:$D$1001,MATCH(A945,'Part Master'!$A$2:$A$1001,0)),"")</f>
        <v/>
      </c>
      <c r="G945" s="78" t="str">
        <f>IFERROR(INDEX('Part Master'!$E$2:$E$1001,MATCH(A945,'Part Master'!$A$2:$A$1001,0)),"")</f>
        <v/>
      </c>
      <c r="H945" s="84" t="str">
        <f t="shared" si="127"/>
        <v/>
      </c>
      <c r="I945" s="67" t="str">
        <f>IFERROR(INDEX('Part Master'!$F$2:$F$1001,MATCH(A945,'Part Master'!$A$2:$A$1001,0)),"")</f>
        <v/>
      </c>
      <c r="J945" s="67" t="str">
        <f>IFERROR(INDEX('Part Master'!$G$2:$G$1001,MATCH(A945,'Part Master'!$A$2:$A$1001,0)),"")</f>
        <v/>
      </c>
      <c r="K945" s="78" t="str">
        <f>IFERROR(INDEX('Part Master'!$H$2:$H$1001,MATCH(A945,'Part Master'!$A$2:$A$1001,0)),"")</f>
        <v/>
      </c>
      <c r="L945" s="84" t="str">
        <f t="shared" si="128"/>
        <v/>
      </c>
      <c r="M945" s="67" t="str">
        <f>IFERROR(INDEX('Part Master'!$I$2:$I$1001,MATCH(A945,'Part Master'!$A$2:$A$1001,0)),"")</f>
        <v/>
      </c>
      <c r="N945" s="67" t="str">
        <f>IFERROR(INDEX('Part Master'!$J$2:$J$1001,MATCH(A945,'Part Master'!$A$2:$A$1001,0)),"")</f>
        <v/>
      </c>
      <c r="O945" s="78" t="str">
        <f>IFERROR(INDEX('Part Master'!$K$2:$K$1001,MATCH(A945,'Part Master'!$A$2:$A$1001,0)),"")</f>
        <v/>
      </c>
      <c r="P945" s="84" t="str">
        <f t="shared" si="129"/>
        <v/>
      </c>
      <c r="Q945" s="78" t="str">
        <f>IFERROR(INDEX('Part Master'!$L$2:$L$1001,MATCH(A945,'Part Master'!$A$2:$A$1001,0)),"")</f>
        <v/>
      </c>
      <c r="R945" s="84" t="str">
        <f t="shared" si="130"/>
        <v/>
      </c>
      <c r="S945" s="84" t="str">
        <f t="shared" si="131"/>
        <v/>
      </c>
      <c r="T945" s="82" t="str">
        <f t="shared" si="132"/>
        <v/>
      </c>
      <c r="U945" s="82" t="str">
        <f t="shared" si="133"/>
        <v/>
      </c>
      <c r="V945" s="82" t="str">
        <f t="shared" si="134"/>
        <v/>
      </c>
    </row>
    <row r="946" spans="1:22" x14ac:dyDescent="0.3">
      <c r="A946" s="6"/>
      <c r="B946" s="43"/>
      <c r="C946" s="67" t="str">
        <f>IFERROR(INDEX('Part Master'!$B$2:$B$1001,MATCH(A946,'Part Master'!$A$2:$A$1001,0)),"")</f>
        <v/>
      </c>
      <c r="D946" s="80" t="str">
        <f t="shared" si="126"/>
        <v/>
      </c>
      <c r="E946" s="68" t="str">
        <f>IFERROR(INDEX('Part Master'!$C$2:$C$1001,MATCH(A946,'Part Master'!$A$2:$A$1001,0)),"")</f>
        <v/>
      </c>
      <c r="F946" s="67" t="str">
        <f>IFERROR(INDEX('Part Master'!$D$2:$D$1001,MATCH(A946,'Part Master'!$A$2:$A$1001,0)),"")</f>
        <v/>
      </c>
      <c r="G946" s="78" t="str">
        <f>IFERROR(INDEX('Part Master'!$E$2:$E$1001,MATCH(A946,'Part Master'!$A$2:$A$1001,0)),"")</f>
        <v/>
      </c>
      <c r="H946" s="81" t="str">
        <f t="shared" si="127"/>
        <v/>
      </c>
      <c r="I946" s="67" t="str">
        <f>IFERROR(INDEX('Part Master'!$F$2:$F$1001,MATCH(A946,'Part Master'!$A$2:$A$1001,0)),"")</f>
        <v/>
      </c>
      <c r="J946" s="67" t="str">
        <f>IFERROR(INDEX('Part Master'!$G$2:$G$1001,MATCH(A946,'Part Master'!$A$2:$A$1001,0)),"")</f>
        <v/>
      </c>
      <c r="K946" s="78" t="str">
        <f>IFERROR(INDEX('Part Master'!$H$2:$H$1001,MATCH(A946,'Part Master'!$A$2:$A$1001,0)),"")</f>
        <v/>
      </c>
      <c r="L946" s="81" t="str">
        <f t="shared" si="128"/>
        <v/>
      </c>
      <c r="M946" s="67" t="str">
        <f>IFERROR(INDEX('Part Master'!$I$2:$I$1001,MATCH(A946,'Part Master'!$A$2:$A$1001,0)),"")</f>
        <v/>
      </c>
      <c r="N946" s="67" t="str">
        <f>IFERROR(INDEX('Part Master'!$J$2:$J$1001,MATCH(A946,'Part Master'!$A$2:$A$1001,0)),"")</f>
        <v/>
      </c>
      <c r="O946" s="78" t="str">
        <f>IFERROR(INDEX('Part Master'!$K$2:$K$1001,MATCH(A946,'Part Master'!$A$2:$A$1001,0)),"")</f>
        <v/>
      </c>
      <c r="P946" s="81" t="str">
        <f t="shared" si="129"/>
        <v/>
      </c>
      <c r="Q946" s="78" t="str">
        <f>IFERROR(INDEX('Part Master'!$L$2:$L$1001,MATCH(A946,'Part Master'!$A$2:$A$1001,0)),"")</f>
        <v/>
      </c>
      <c r="R946" s="81" t="str">
        <f t="shared" si="130"/>
        <v/>
      </c>
      <c r="S946" s="81" t="str">
        <f t="shared" si="131"/>
        <v/>
      </c>
      <c r="T946" s="82" t="str">
        <f t="shared" si="132"/>
        <v/>
      </c>
      <c r="U946" s="82" t="str">
        <f t="shared" si="133"/>
        <v/>
      </c>
      <c r="V946" s="82" t="str">
        <f t="shared" si="134"/>
        <v/>
      </c>
    </row>
    <row r="947" spans="1:22" x14ac:dyDescent="0.3">
      <c r="A947" s="6"/>
      <c r="B947" s="43"/>
      <c r="C947" s="67" t="str">
        <f>IFERROR(INDEX('Part Master'!$B$2:$B$1001,MATCH(A947,'Part Master'!$A$2:$A$1001,0)),"")</f>
        <v/>
      </c>
      <c r="D947" s="83" t="str">
        <f t="shared" si="126"/>
        <v/>
      </c>
      <c r="E947" s="68" t="str">
        <f>IFERROR(INDEX('Part Master'!$C$2:$C$1001,MATCH(A947,'Part Master'!$A$2:$A$1001,0)),"")</f>
        <v/>
      </c>
      <c r="F947" s="67" t="str">
        <f>IFERROR(INDEX('Part Master'!$D$2:$D$1001,MATCH(A947,'Part Master'!$A$2:$A$1001,0)),"")</f>
        <v/>
      </c>
      <c r="G947" s="78" t="str">
        <f>IFERROR(INDEX('Part Master'!$E$2:$E$1001,MATCH(A947,'Part Master'!$A$2:$A$1001,0)),"")</f>
        <v/>
      </c>
      <c r="H947" s="84" t="str">
        <f t="shared" si="127"/>
        <v/>
      </c>
      <c r="I947" s="67" t="str">
        <f>IFERROR(INDEX('Part Master'!$F$2:$F$1001,MATCH(A947,'Part Master'!$A$2:$A$1001,0)),"")</f>
        <v/>
      </c>
      <c r="J947" s="67" t="str">
        <f>IFERROR(INDEX('Part Master'!$G$2:$G$1001,MATCH(A947,'Part Master'!$A$2:$A$1001,0)),"")</f>
        <v/>
      </c>
      <c r="K947" s="78" t="str">
        <f>IFERROR(INDEX('Part Master'!$H$2:$H$1001,MATCH(A947,'Part Master'!$A$2:$A$1001,0)),"")</f>
        <v/>
      </c>
      <c r="L947" s="84" t="str">
        <f t="shared" si="128"/>
        <v/>
      </c>
      <c r="M947" s="67" t="str">
        <f>IFERROR(INDEX('Part Master'!$I$2:$I$1001,MATCH(A947,'Part Master'!$A$2:$A$1001,0)),"")</f>
        <v/>
      </c>
      <c r="N947" s="67" t="str">
        <f>IFERROR(INDEX('Part Master'!$J$2:$J$1001,MATCH(A947,'Part Master'!$A$2:$A$1001,0)),"")</f>
        <v/>
      </c>
      <c r="O947" s="78" t="str">
        <f>IFERROR(INDEX('Part Master'!$K$2:$K$1001,MATCH(A947,'Part Master'!$A$2:$A$1001,0)),"")</f>
        <v/>
      </c>
      <c r="P947" s="84" t="str">
        <f t="shared" si="129"/>
        <v/>
      </c>
      <c r="Q947" s="78" t="str">
        <f>IFERROR(INDEX('Part Master'!$L$2:$L$1001,MATCH(A947,'Part Master'!$A$2:$A$1001,0)),"")</f>
        <v/>
      </c>
      <c r="R947" s="84" t="str">
        <f t="shared" si="130"/>
        <v/>
      </c>
      <c r="S947" s="84" t="str">
        <f t="shared" si="131"/>
        <v/>
      </c>
      <c r="T947" s="82" t="str">
        <f t="shared" si="132"/>
        <v/>
      </c>
      <c r="U947" s="82" t="str">
        <f t="shared" si="133"/>
        <v/>
      </c>
      <c r="V947" s="82" t="str">
        <f t="shared" si="134"/>
        <v/>
      </c>
    </row>
    <row r="948" spans="1:22" x14ac:dyDescent="0.3">
      <c r="A948" s="6"/>
      <c r="B948" s="43"/>
      <c r="C948" s="67" t="str">
        <f>IFERROR(INDEX('Part Master'!$B$2:$B$1001,MATCH(A948,'Part Master'!$A$2:$A$1001,0)),"")</f>
        <v/>
      </c>
      <c r="D948" s="80" t="str">
        <f t="shared" si="126"/>
        <v/>
      </c>
      <c r="E948" s="68" t="str">
        <f>IFERROR(INDEX('Part Master'!$C$2:$C$1001,MATCH(A948,'Part Master'!$A$2:$A$1001,0)),"")</f>
        <v/>
      </c>
      <c r="F948" s="67" t="str">
        <f>IFERROR(INDEX('Part Master'!$D$2:$D$1001,MATCH(A948,'Part Master'!$A$2:$A$1001,0)),"")</f>
        <v/>
      </c>
      <c r="G948" s="78" t="str">
        <f>IFERROR(INDEX('Part Master'!$E$2:$E$1001,MATCH(A948,'Part Master'!$A$2:$A$1001,0)),"")</f>
        <v/>
      </c>
      <c r="H948" s="81" t="str">
        <f t="shared" si="127"/>
        <v/>
      </c>
      <c r="I948" s="67" t="str">
        <f>IFERROR(INDEX('Part Master'!$F$2:$F$1001,MATCH(A948,'Part Master'!$A$2:$A$1001,0)),"")</f>
        <v/>
      </c>
      <c r="J948" s="67" t="str">
        <f>IFERROR(INDEX('Part Master'!$G$2:$G$1001,MATCH(A948,'Part Master'!$A$2:$A$1001,0)),"")</f>
        <v/>
      </c>
      <c r="K948" s="78" t="str">
        <f>IFERROR(INDEX('Part Master'!$H$2:$H$1001,MATCH(A948,'Part Master'!$A$2:$A$1001,0)),"")</f>
        <v/>
      </c>
      <c r="L948" s="81" t="str">
        <f t="shared" si="128"/>
        <v/>
      </c>
      <c r="M948" s="67" t="str">
        <f>IFERROR(INDEX('Part Master'!$I$2:$I$1001,MATCH(A948,'Part Master'!$A$2:$A$1001,0)),"")</f>
        <v/>
      </c>
      <c r="N948" s="67" t="str">
        <f>IFERROR(INDEX('Part Master'!$J$2:$J$1001,MATCH(A948,'Part Master'!$A$2:$A$1001,0)),"")</f>
        <v/>
      </c>
      <c r="O948" s="78" t="str">
        <f>IFERROR(INDEX('Part Master'!$K$2:$K$1001,MATCH(A948,'Part Master'!$A$2:$A$1001,0)),"")</f>
        <v/>
      </c>
      <c r="P948" s="81" t="str">
        <f t="shared" si="129"/>
        <v/>
      </c>
      <c r="Q948" s="78" t="str">
        <f>IFERROR(INDEX('Part Master'!$L$2:$L$1001,MATCH(A948,'Part Master'!$A$2:$A$1001,0)),"")</f>
        <v/>
      </c>
      <c r="R948" s="81" t="str">
        <f t="shared" si="130"/>
        <v/>
      </c>
      <c r="S948" s="81" t="str">
        <f t="shared" si="131"/>
        <v/>
      </c>
      <c r="T948" s="82" t="str">
        <f t="shared" si="132"/>
        <v/>
      </c>
      <c r="U948" s="82" t="str">
        <f t="shared" si="133"/>
        <v/>
      </c>
      <c r="V948" s="82" t="str">
        <f t="shared" si="134"/>
        <v/>
      </c>
    </row>
    <row r="949" spans="1:22" x14ac:dyDescent="0.3">
      <c r="A949" s="6"/>
      <c r="B949" s="43"/>
      <c r="C949" s="67" t="str">
        <f>IFERROR(INDEX('Part Master'!$B$2:$B$1001,MATCH(A949,'Part Master'!$A$2:$A$1001,0)),"")</f>
        <v/>
      </c>
      <c r="D949" s="83" t="str">
        <f t="shared" si="126"/>
        <v/>
      </c>
      <c r="E949" s="68" t="str">
        <f>IFERROR(INDEX('Part Master'!$C$2:$C$1001,MATCH(A949,'Part Master'!$A$2:$A$1001,0)),"")</f>
        <v/>
      </c>
      <c r="F949" s="67" t="str">
        <f>IFERROR(INDEX('Part Master'!$D$2:$D$1001,MATCH(A949,'Part Master'!$A$2:$A$1001,0)),"")</f>
        <v/>
      </c>
      <c r="G949" s="78" t="str">
        <f>IFERROR(INDEX('Part Master'!$E$2:$E$1001,MATCH(A949,'Part Master'!$A$2:$A$1001,0)),"")</f>
        <v/>
      </c>
      <c r="H949" s="84" t="str">
        <f t="shared" si="127"/>
        <v/>
      </c>
      <c r="I949" s="67" t="str">
        <f>IFERROR(INDEX('Part Master'!$F$2:$F$1001,MATCH(A949,'Part Master'!$A$2:$A$1001,0)),"")</f>
        <v/>
      </c>
      <c r="J949" s="67" t="str">
        <f>IFERROR(INDEX('Part Master'!$G$2:$G$1001,MATCH(A949,'Part Master'!$A$2:$A$1001,0)),"")</f>
        <v/>
      </c>
      <c r="K949" s="78" t="str">
        <f>IFERROR(INDEX('Part Master'!$H$2:$H$1001,MATCH(A949,'Part Master'!$A$2:$A$1001,0)),"")</f>
        <v/>
      </c>
      <c r="L949" s="84" t="str">
        <f t="shared" si="128"/>
        <v/>
      </c>
      <c r="M949" s="67" t="str">
        <f>IFERROR(INDEX('Part Master'!$I$2:$I$1001,MATCH(A949,'Part Master'!$A$2:$A$1001,0)),"")</f>
        <v/>
      </c>
      <c r="N949" s="67" t="str">
        <f>IFERROR(INDEX('Part Master'!$J$2:$J$1001,MATCH(A949,'Part Master'!$A$2:$A$1001,0)),"")</f>
        <v/>
      </c>
      <c r="O949" s="78" t="str">
        <f>IFERROR(INDEX('Part Master'!$K$2:$K$1001,MATCH(A949,'Part Master'!$A$2:$A$1001,0)),"")</f>
        <v/>
      </c>
      <c r="P949" s="84" t="str">
        <f t="shared" si="129"/>
        <v/>
      </c>
      <c r="Q949" s="78" t="str">
        <f>IFERROR(INDEX('Part Master'!$L$2:$L$1001,MATCH(A949,'Part Master'!$A$2:$A$1001,0)),"")</f>
        <v/>
      </c>
      <c r="R949" s="84" t="str">
        <f t="shared" si="130"/>
        <v/>
      </c>
      <c r="S949" s="84" t="str">
        <f t="shared" si="131"/>
        <v/>
      </c>
      <c r="T949" s="82" t="str">
        <f t="shared" si="132"/>
        <v/>
      </c>
      <c r="U949" s="82" t="str">
        <f t="shared" si="133"/>
        <v/>
      </c>
      <c r="V949" s="82" t="str">
        <f t="shared" si="134"/>
        <v/>
      </c>
    </row>
    <row r="950" spans="1:22" x14ac:dyDescent="0.3">
      <c r="A950" s="6"/>
      <c r="B950" s="43"/>
      <c r="C950" s="67" t="str">
        <f>IFERROR(INDEX('Part Master'!$B$2:$B$1001,MATCH(A950,'Part Master'!$A$2:$A$1001,0)),"")</f>
        <v/>
      </c>
      <c r="D950" s="80" t="str">
        <f t="shared" si="126"/>
        <v/>
      </c>
      <c r="E950" s="68" t="str">
        <f>IFERROR(INDEX('Part Master'!$C$2:$C$1001,MATCH(A950,'Part Master'!$A$2:$A$1001,0)),"")</f>
        <v/>
      </c>
      <c r="F950" s="67" t="str">
        <f>IFERROR(INDEX('Part Master'!$D$2:$D$1001,MATCH(A950,'Part Master'!$A$2:$A$1001,0)),"")</f>
        <v/>
      </c>
      <c r="G950" s="78" t="str">
        <f>IFERROR(INDEX('Part Master'!$E$2:$E$1001,MATCH(A950,'Part Master'!$A$2:$A$1001,0)),"")</f>
        <v/>
      </c>
      <c r="H950" s="81" t="str">
        <f t="shared" si="127"/>
        <v/>
      </c>
      <c r="I950" s="67" t="str">
        <f>IFERROR(INDEX('Part Master'!$F$2:$F$1001,MATCH(A950,'Part Master'!$A$2:$A$1001,0)),"")</f>
        <v/>
      </c>
      <c r="J950" s="67" t="str">
        <f>IFERROR(INDEX('Part Master'!$G$2:$G$1001,MATCH(A950,'Part Master'!$A$2:$A$1001,0)),"")</f>
        <v/>
      </c>
      <c r="K950" s="78" t="str">
        <f>IFERROR(INDEX('Part Master'!$H$2:$H$1001,MATCH(A950,'Part Master'!$A$2:$A$1001,0)),"")</f>
        <v/>
      </c>
      <c r="L950" s="81" t="str">
        <f t="shared" si="128"/>
        <v/>
      </c>
      <c r="M950" s="67" t="str">
        <f>IFERROR(INDEX('Part Master'!$I$2:$I$1001,MATCH(A950,'Part Master'!$A$2:$A$1001,0)),"")</f>
        <v/>
      </c>
      <c r="N950" s="67" t="str">
        <f>IFERROR(INDEX('Part Master'!$J$2:$J$1001,MATCH(A950,'Part Master'!$A$2:$A$1001,0)),"")</f>
        <v/>
      </c>
      <c r="O950" s="78" t="str">
        <f>IFERROR(INDEX('Part Master'!$K$2:$K$1001,MATCH(A950,'Part Master'!$A$2:$A$1001,0)),"")</f>
        <v/>
      </c>
      <c r="P950" s="81" t="str">
        <f t="shared" si="129"/>
        <v/>
      </c>
      <c r="Q950" s="78" t="str">
        <f>IFERROR(INDEX('Part Master'!$L$2:$L$1001,MATCH(A950,'Part Master'!$A$2:$A$1001,0)),"")</f>
        <v/>
      </c>
      <c r="R950" s="81" t="str">
        <f t="shared" si="130"/>
        <v/>
      </c>
      <c r="S950" s="81" t="str">
        <f t="shared" si="131"/>
        <v/>
      </c>
      <c r="T950" s="82" t="str">
        <f t="shared" si="132"/>
        <v/>
      </c>
      <c r="U950" s="82" t="str">
        <f t="shared" si="133"/>
        <v/>
      </c>
      <c r="V950" s="82" t="str">
        <f t="shared" si="134"/>
        <v/>
      </c>
    </row>
    <row r="951" spans="1:22" x14ac:dyDescent="0.3">
      <c r="A951" s="6"/>
      <c r="B951" s="43"/>
      <c r="C951" s="67" t="str">
        <f>IFERROR(INDEX('Part Master'!$B$2:$B$1001,MATCH(A951,'Part Master'!$A$2:$A$1001,0)),"")</f>
        <v/>
      </c>
      <c r="D951" s="83" t="str">
        <f t="shared" si="126"/>
        <v/>
      </c>
      <c r="E951" s="68" t="str">
        <f>IFERROR(INDEX('Part Master'!$C$2:$C$1001,MATCH(A951,'Part Master'!$A$2:$A$1001,0)),"")</f>
        <v/>
      </c>
      <c r="F951" s="67" t="str">
        <f>IFERROR(INDEX('Part Master'!$D$2:$D$1001,MATCH(A951,'Part Master'!$A$2:$A$1001,0)),"")</f>
        <v/>
      </c>
      <c r="G951" s="78" t="str">
        <f>IFERROR(INDEX('Part Master'!$E$2:$E$1001,MATCH(A951,'Part Master'!$A$2:$A$1001,0)),"")</f>
        <v/>
      </c>
      <c r="H951" s="84" t="str">
        <f t="shared" si="127"/>
        <v/>
      </c>
      <c r="I951" s="67" t="str">
        <f>IFERROR(INDEX('Part Master'!$F$2:$F$1001,MATCH(A951,'Part Master'!$A$2:$A$1001,0)),"")</f>
        <v/>
      </c>
      <c r="J951" s="67" t="str">
        <f>IFERROR(INDEX('Part Master'!$G$2:$G$1001,MATCH(A951,'Part Master'!$A$2:$A$1001,0)),"")</f>
        <v/>
      </c>
      <c r="K951" s="78" t="str">
        <f>IFERROR(INDEX('Part Master'!$H$2:$H$1001,MATCH(A951,'Part Master'!$A$2:$A$1001,0)),"")</f>
        <v/>
      </c>
      <c r="L951" s="84" t="str">
        <f t="shared" si="128"/>
        <v/>
      </c>
      <c r="M951" s="67" t="str">
        <f>IFERROR(INDEX('Part Master'!$I$2:$I$1001,MATCH(A951,'Part Master'!$A$2:$A$1001,0)),"")</f>
        <v/>
      </c>
      <c r="N951" s="67" t="str">
        <f>IFERROR(INDEX('Part Master'!$J$2:$J$1001,MATCH(A951,'Part Master'!$A$2:$A$1001,0)),"")</f>
        <v/>
      </c>
      <c r="O951" s="78" t="str">
        <f>IFERROR(INDEX('Part Master'!$K$2:$K$1001,MATCH(A951,'Part Master'!$A$2:$A$1001,0)),"")</f>
        <v/>
      </c>
      <c r="P951" s="84" t="str">
        <f t="shared" si="129"/>
        <v/>
      </c>
      <c r="Q951" s="78" t="str">
        <f>IFERROR(INDEX('Part Master'!$L$2:$L$1001,MATCH(A951,'Part Master'!$A$2:$A$1001,0)),"")</f>
        <v/>
      </c>
      <c r="R951" s="84" t="str">
        <f t="shared" si="130"/>
        <v/>
      </c>
      <c r="S951" s="84" t="str">
        <f t="shared" si="131"/>
        <v/>
      </c>
      <c r="T951" s="82" t="str">
        <f t="shared" si="132"/>
        <v/>
      </c>
      <c r="U951" s="82" t="str">
        <f t="shared" si="133"/>
        <v/>
      </c>
      <c r="V951" s="82" t="str">
        <f t="shared" si="134"/>
        <v/>
      </c>
    </row>
    <row r="952" spans="1:22" x14ac:dyDescent="0.3">
      <c r="A952" s="6"/>
      <c r="B952" s="43"/>
      <c r="C952" s="67" t="str">
        <f>IFERROR(INDEX('Part Master'!$B$2:$B$1001,MATCH(A952,'Part Master'!$A$2:$A$1001,0)),"")</f>
        <v/>
      </c>
      <c r="D952" s="80" t="str">
        <f t="shared" si="126"/>
        <v/>
      </c>
      <c r="E952" s="68" t="str">
        <f>IFERROR(INDEX('Part Master'!$C$2:$C$1001,MATCH(A952,'Part Master'!$A$2:$A$1001,0)),"")</f>
        <v/>
      </c>
      <c r="F952" s="67" t="str">
        <f>IFERROR(INDEX('Part Master'!$D$2:$D$1001,MATCH(A952,'Part Master'!$A$2:$A$1001,0)),"")</f>
        <v/>
      </c>
      <c r="G952" s="78" t="str">
        <f>IFERROR(INDEX('Part Master'!$E$2:$E$1001,MATCH(A952,'Part Master'!$A$2:$A$1001,0)),"")</f>
        <v/>
      </c>
      <c r="H952" s="81" t="str">
        <f t="shared" si="127"/>
        <v/>
      </c>
      <c r="I952" s="67" t="str">
        <f>IFERROR(INDEX('Part Master'!$F$2:$F$1001,MATCH(A952,'Part Master'!$A$2:$A$1001,0)),"")</f>
        <v/>
      </c>
      <c r="J952" s="67" t="str">
        <f>IFERROR(INDEX('Part Master'!$G$2:$G$1001,MATCH(A952,'Part Master'!$A$2:$A$1001,0)),"")</f>
        <v/>
      </c>
      <c r="K952" s="78" t="str">
        <f>IFERROR(INDEX('Part Master'!$H$2:$H$1001,MATCH(A952,'Part Master'!$A$2:$A$1001,0)),"")</f>
        <v/>
      </c>
      <c r="L952" s="81" t="str">
        <f t="shared" si="128"/>
        <v/>
      </c>
      <c r="M952" s="67" t="str">
        <f>IFERROR(INDEX('Part Master'!$I$2:$I$1001,MATCH(A952,'Part Master'!$A$2:$A$1001,0)),"")</f>
        <v/>
      </c>
      <c r="N952" s="67" t="str">
        <f>IFERROR(INDEX('Part Master'!$J$2:$J$1001,MATCH(A952,'Part Master'!$A$2:$A$1001,0)),"")</f>
        <v/>
      </c>
      <c r="O952" s="78" t="str">
        <f>IFERROR(INDEX('Part Master'!$K$2:$K$1001,MATCH(A952,'Part Master'!$A$2:$A$1001,0)),"")</f>
        <v/>
      </c>
      <c r="P952" s="81" t="str">
        <f t="shared" si="129"/>
        <v/>
      </c>
      <c r="Q952" s="78" t="str">
        <f>IFERROR(INDEX('Part Master'!$L$2:$L$1001,MATCH(A952,'Part Master'!$A$2:$A$1001,0)),"")</f>
        <v/>
      </c>
      <c r="R952" s="81" t="str">
        <f t="shared" si="130"/>
        <v/>
      </c>
      <c r="S952" s="81" t="str">
        <f t="shared" si="131"/>
        <v/>
      </c>
      <c r="T952" s="82" t="str">
        <f t="shared" si="132"/>
        <v/>
      </c>
      <c r="U952" s="82" t="str">
        <f t="shared" si="133"/>
        <v/>
      </c>
      <c r="V952" s="82" t="str">
        <f t="shared" si="134"/>
        <v/>
      </c>
    </row>
    <row r="953" spans="1:22" x14ac:dyDescent="0.3">
      <c r="A953" s="6"/>
      <c r="B953" s="43"/>
      <c r="C953" s="67" t="str">
        <f>IFERROR(INDEX('Part Master'!$B$2:$B$1001,MATCH(A953,'Part Master'!$A$2:$A$1001,0)),"")</f>
        <v/>
      </c>
      <c r="D953" s="83" t="str">
        <f t="shared" si="126"/>
        <v/>
      </c>
      <c r="E953" s="68" t="str">
        <f>IFERROR(INDEX('Part Master'!$C$2:$C$1001,MATCH(A953,'Part Master'!$A$2:$A$1001,0)),"")</f>
        <v/>
      </c>
      <c r="F953" s="67" t="str">
        <f>IFERROR(INDEX('Part Master'!$D$2:$D$1001,MATCH(A953,'Part Master'!$A$2:$A$1001,0)),"")</f>
        <v/>
      </c>
      <c r="G953" s="78" t="str">
        <f>IFERROR(INDEX('Part Master'!$E$2:$E$1001,MATCH(A953,'Part Master'!$A$2:$A$1001,0)),"")</f>
        <v/>
      </c>
      <c r="H953" s="84" t="str">
        <f t="shared" si="127"/>
        <v/>
      </c>
      <c r="I953" s="67" t="str">
        <f>IFERROR(INDEX('Part Master'!$F$2:$F$1001,MATCH(A953,'Part Master'!$A$2:$A$1001,0)),"")</f>
        <v/>
      </c>
      <c r="J953" s="67" t="str">
        <f>IFERROR(INDEX('Part Master'!$G$2:$G$1001,MATCH(A953,'Part Master'!$A$2:$A$1001,0)),"")</f>
        <v/>
      </c>
      <c r="K953" s="78" t="str">
        <f>IFERROR(INDEX('Part Master'!$H$2:$H$1001,MATCH(A953,'Part Master'!$A$2:$A$1001,0)),"")</f>
        <v/>
      </c>
      <c r="L953" s="84" t="str">
        <f t="shared" si="128"/>
        <v/>
      </c>
      <c r="M953" s="67" t="str">
        <f>IFERROR(INDEX('Part Master'!$I$2:$I$1001,MATCH(A953,'Part Master'!$A$2:$A$1001,0)),"")</f>
        <v/>
      </c>
      <c r="N953" s="67" t="str">
        <f>IFERROR(INDEX('Part Master'!$J$2:$J$1001,MATCH(A953,'Part Master'!$A$2:$A$1001,0)),"")</f>
        <v/>
      </c>
      <c r="O953" s="78" t="str">
        <f>IFERROR(INDEX('Part Master'!$K$2:$K$1001,MATCH(A953,'Part Master'!$A$2:$A$1001,0)),"")</f>
        <v/>
      </c>
      <c r="P953" s="84" t="str">
        <f t="shared" si="129"/>
        <v/>
      </c>
      <c r="Q953" s="78" t="str">
        <f>IFERROR(INDEX('Part Master'!$L$2:$L$1001,MATCH(A953,'Part Master'!$A$2:$A$1001,0)),"")</f>
        <v/>
      </c>
      <c r="R953" s="84" t="str">
        <f t="shared" si="130"/>
        <v/>
      </c>
      <c r="S953" s="84" t="str">
        <f t="shared" si="131"/>
        <v/>
      </c>
      <c r="T953" s="82" t="str">
        <f t="shared" si="132"/>
        <v/>
      </c>
      <c r="U953" s="82" t="str">
        <f t="shared" si="133"/>
        <v/>
      </c>
      <c r="V953" s="82" t="str">
        <f t="shared" si="134"/>
        <v/>
      </c>
    </row>
    <row r="954" spans="1:22" x14ac:dyDescent="0.3">
      <c r="A954" s="6"/>
      <c r="B954" s="43"/>
      <c r="C954" s="67" t="str">
        <f>IFERROR(INDEX('Part Master'!$B$2:$B$1001,MATCH(A954,'Part Master'!$A$2:$A$1001,0)),"")</f>
        <v/>
      </c>
      <c r="D954" s="80" t="str">
        <f t="shared" si="126"/>
        <v/>
      </c>
      <c r="E954" s="68" t="str">
        <f>IFERROR(INDEX('Part Master'!$C$2:$C$1001,MATCH(A954,'Part Master'!$A$2:$A$1001,0)),"")</f>
        <v/>
      </c>
      <c r="F954" s="67" t="str">
        <f>IFERROR(INDEX('Part Master'!$D$2:$D$1001,MATCH(A954,'Part Master'!$A$2:$A$1001,0)),"")</f>
        <v/>
      </c>
      <c r="G954" s="78" t="str">
        <f>IFERROR(INDEX('Part Master'!$E$2:$E$1001,MATCH(A954,'Part Master'!$A$2:$A$1001,0)),"")</f>
        <v/>
      </c>
      <c r="H954" s="81" t="str">
        <f t="shared" si="127"/>
        <v/>
      </c>
      <c r="I954" s="67" t="str">
        <f>IFERROR(INDEX('Part Master'!$F$2:$F$1001,MATCH(A954,'Part Master'!$A$2:$A$1001,0)),"")</f>
        <v/>
      </c>
      <c r="J954" s="67" t="str">
        <f>IFERROR(INDEX('Part Master'!$G$2:$G$1001,MATCH(A954,'Part Master'!$A$2:$A$1001,0)),"")</f>
        <v/>
      </c>
      <c r="K954" s="78" t="str">
        <f>IFERROR(INDEX('Part Master'!$H$2:$H$1001,MATCH(A954,'Part Master'!$A$2:$A$1001,0)),"")</f>
        <v/>
      </c>
      <c r="L954" s="81" t="str">
        <f t="shared" si="128"/>
        <v/>
      </c>
      <c r="M954" s="67" t="str">
        <f>IFERROR(INDEX('Part Master'!$I$2:$I$1001,MATCH(A954,'Part Master'!$A$2:$A$1001,0)),"")</f>
        <v/>
      </c>
      <c r="N954" s="67" t="str">
        <f>IFERROR(INDEX('Part Master'!$J$2:$J$1001,MATCH(A954,'Part Master'!$A$2:$A$1001,0)),"")</f>
        <v/>
      </c>
      <c r="O954" s="78" t="str">
        <f>IFERROR(INDEX('Part Master'!$K$2:$K$1001,MATCH(A954,'Part Master'!$A$2:$A$1001,0)),"")</f>
        <v/>
      </c>
      <c r="P954" s="81" t="str">
        <f t="shared" si="129"/>
        <v/>
      </c>
      <c r="Q954" s="78" t="str">
        <f>IFERROR(INDEX('Part Master'!$L$2:$L$1001,MATCH(A954,'Part Master'!$A$2:$A$1001,0)),"")</f>
        <v/>
      </c>
      <c r="R954" s="81" t="str">
        <f t="shared" si="130"/>
        <v/>
      </c>
      <c r="S954" s="81" t="str">
        <f t="shared" si="131"/>
        <v/>
      </c>
      <c r="T954" s="82" t="str">
        <f t="shared" si="132"/>
        <v/>
      </c>
      <c r="U954" s="82" t="str">
        <f t="shared" si="133"/>
        <v/>
      </c>
      <c r="V954" s="82" t="str">
        <f t="shared" si="134"/>
        <v/>
      </c>
    </row>
    <row r="955" spans="1:22" x14ac:dyDescent="0.3">
      <c r="A955" s="6"/>
      <c r="B955" s="43"/>
      <c r="C955" s="67" t="str">
        <f>IFERROR(INDEX('Part Master'!$B$2:$B$1001,MATCH(A955,'Part Master'!$A$2:$A$1001,0)),"")</f>
        <v/>
      </c>
      <c r="D955" s="83" t="str">
        <f t="shared" si="126"/>
        <v/>
      </c>
      <c r="E955" s="68" t="str">
        <f>IFERROR(INDEX('Part Master'!$C$2:$C$1001,MATCH(A955,'Part Master'!$A$2:$A$1001,0)),"")</f>
        <v/>
      </c>
      <c r="F955" s="67" t="str">
        <f>IFERROR(INDEX('Part Master'!$D$2:$D$1001,MATCH(A955,'Part Master'!$A$2:$A$1001,0)),"")</f>
        <v/>
      </c>
      <c r="G955" s="78" t="str">
        <f>IFERROR(INDEX('Part Master'!$E$2:$E$1001,MATCH(A955,'Part Master'!$A$2:$A$1001,0)),"")</f>
        <v/>
      </c>
      <c r="H955" s="84" t="str">
        <f t="shared" si="127"/>
        <v/>
      </c>
      <c r="I955" s="67" t="str">
        <f>IFERROR(INDEX('Part Master'!$F$2:$F$1001,MATCH(A955,'Part Master'!$A$2:$A$1001,0)),"")</f>
        <v/>
      </c>
      <c r="J955" s="67" t="str">
        <f>IFERROR(INDEX('Part Master'!$G$2:$G$1001,MATCH(A955,'Part Master'!$A$2:$A$1001,0)),"")</f>
        <v/>
      </c>
      <c r="K955" s="78" t="str">
        <f>IFERROR(INDEX('Part Master'!$H$2:$H$1001,MATCH(A955,'Part Master'!$A$2:$A$1001,0)),"")</f>
        <v/>
      </c>
      <c r="L955" s="84" t="str">
        <f t="shared" si="128"/>
        <v/>
      </c>
      <c r="M955" s="67" t="str">
        <f>IFERROR(INDEX('Part Master'!$I$2:$I$1001,MATCH(A955,'Part Master'!$A$2:$A$1001,0)),"")</f>
        <v/>
      </c>
      <c r="N955" s="67" t="str">
        <f>IFERROR(INDEX('Part Master'!$J$2:$J$1001,MATCH(A955,'Part Master'!$A$2:$A$1001,0)),"")</f>
        <v/>
      </c>
      <c r="O955" s="78" t="str">
        <f>IFERROR(INDEX('Part Master'!$K$2:$K$1001,MATCH(A955,'Part Master'!$A$2:$A$1001,0)),"")</f>
        <v/>
      </c>
      <c r="P955" s="84" t="str">
        <f t="shared" si="129"/>
        <v/>
      </c>
      <c r="Q955" s="78" t="str">
        <f>IFERROR(INDEX('Part Master'!$L$2:$L$1001,MATCH(A955,'Part Master'!$A$2:$A$1001,0)),"")</f>
        <v/>
      </c>
      <c r="R955" s="84" t="str">
        <f t="shared" si="130"/>
        <v/>
      </c>
      <c r="S955" s="84" t="str">
        <f t="shared" si="131"/>
        <v/>
      </c>
      <c r="T955" s="82" t="str">
        <f t="shared" si="132"/>
        <v/>
      </c>
      <c r="U955" s="82" t="str">
        <f t="shared" si="133"/>
        <v/>
      </c>
      <c r="V955" s="82" t="str">
        <f t="shared" si="134"/>
        <v/>
      </c>
    </row>
    <row r="956" spans="1:22" x14ac:dyDescent="0.3">
      <c r="A956" s="6"/>
      <c r="B956" s="43"/>
      <c r="C956" s="67" t="str">
        <f>IFERROR(INDEX('Part Master'!$B$2:$B$1001,MATCH(A956,'Part Master'!$A$2:$A$1001,0)),"")</f>
        <v/>
      </c>
      <c r="D956" s="80" t="str">
        <f t="shared" si="126"/>
        <v/>
      </c>
      <c r="E956" s="68" t="str">
        <f>IFERROR(INDEX('Part Master'!$C$2:$C$1001,MATCH(A956,'Part Master'!$A$2:$A$1001,0)),"")</f>
        <v/>
      </c>
      <c r="F956" s="67" t="str">
        <f>IFERROR(INDEX('Part Master'!$D$2:$D$1001,MATCH(A956,'Part Master'!$A$2:$A$1001,0)),"")</f>
        <v/>
      </c>
      <c r="G956" s="78" t="str">
        <f>IFERROR(INDEX('Part Master'!$E$2:$E$1001,MATCH(A956,'Part Master'!$A$2:$A$1001,0)),"")</f>
        <v/>
      </c>
      <c r="H956" s="81" t="str">
        <f t="shared" si="127"/>
        <v/>
      </c>
      <c r="I956" s="67" t="str">
        <f>IFERROR(INDEX('Part Master'!$F$2:$F$1001,MATCH(A956,'Part Master'!$A$2:$A$1001,0)),"")</f>
        <v/>
      </c>
      <c r="J956" s="67" t="str">
        <f>IFERROR(INDEX('Part Master'!$G$2:$G$1001,MATCH(A956,'Part Master'!$A$2:$A$1001,0)),"")</f>
        <v/>
      </c>
      <c r="K956" s="78" t="str">
        <f>IFERROR(INDEX('Part Master'!$H$2:$H$1001,MATCH(A956,'Part Master'!$A$2:$A$1001,0)),"")</f>
        <v/>
      </c>
      <c r="L956" s="81" t="str">
        <f t="shared" si="128"/>
        <v/>
      </c>
      <c r="M956" s="67" t="str">
        <f>IFERROR(INDEX('Part Master'!$I$2:$I$1001,MATCH(A956,'Part Master'!$A$2:$A$1001,0)),"")</f>
        <v/>
      </c>
      <c r="N956" s="67" t="str">
        <f>IFERROR(INDEX('Part Master'!$J$2:$J$1001,MATCH(A956,'Part Master'!$A$2:$A$1001,0)),"")</f>
        <v/>
      </c>
      <c r="O956" s="78" t="str">
        <f>IFERROR(INDEX('Part Master'!$K$2:$K$1001,MATCH(A956,'Part Master'!$A$2:$A$1001,0)),"")</f>
        <v/>
      </c>
      <c r="P956" s="81" t="str">
        <f t="shared" si="129"/>
        <v/>
      </c>
      <c r="Q956" s="78" t="str">
        <f>IFERROR(INDEX('Part Master'!$L$2:$L$1001,MATCH(A956,'Part Master'!$A$2:$A$1001,0)),"")</f>
        <v/>
      </c>
      <c r="R956" s="81" t="str">
        <f t="shared" si="130"/>
        <v/>
      </c>
      <c r="S956" s="81" t="str">
        <f t="shared" si="131"/>
        <v/>
      </c>
      <c r="T956" s="82" t="str">
        <f t="shared" si="132"/>
        <v/>
      </c>
      <c r="U956" s="82" t="str">
        <f t="shared" si="133"/>
        <v/>
      </c>
      <c r="V956" s="82" t="str">
        <f t="shared" si="134"/>
        <v/>
      </c>
    </row>
    <row r="957" spans="1:22" x14ac:dyDescent="0.3">
      <c r="A957" s="6"/>
      <c r="B957" s="43"/>
      <c r="C957" s="67" t="str">
        <f>IFERROR(INDEX('Part Master'!$B$2:$B$1001,MATCH(A957,'Part Master'!$A$2:$A$1001,0)),"")</f>
        <v/>
      </c>
      <c r="D957" s="83" t="str">
        <f t="shared" si="126"/>
        <v/>
      </c>
      <c r="E957" s="68" t="str">
        <f>IFERROR(INDEX('Part Master'!$C$2:$C$1001,MATCH(A957,'Part Master'!$A$2:$A$1001,0)),"")</f>
        <v/>
      </c>
      <c r="F957" s="67" t="str">
        <f>IFERROR(INDEX('Part Master'!$D$2:$D$1001,MATCH(A957,'Part Master'!$A$2:$A$1001,0)),"")</f>
        <v/>
      </c>
      <c r="G957" s="78" t="str">
        <f>IFERROR(INDEX('Part Master'!$E$2:$E$1001,MATCH(A957,'Part Master'!$A$2:$A$1001,0)),"")</f>
        <v/>
      </c>
      <c r="H957" s="84" t="str">
        <f t="shared" si="127"/>
        <v/>
      </c>
      <c r="I957" s="67" t="str">
        <f>IFERROR(INDEX('Part Master'!$F$2:$F$1001,MATCH(A957,'Part Master'!$A$2:$A$1001,0)),"")</f>
        <v/>
      </c>
      <c r="J957" s="67" t="str">
        <f>IFERROR(INDEX('Part Master'!$G$2:$G$1001,MATCH(A957,'Part Master'!$A$2:$A$1001,0)),"")</f>
        <v/>
      </c>
      <c r="K957" s="78" t="str">
        <f>IFERROR(INDEX('Part Master'!$H$2:$H$1001,MATCH(A957,'Part Master'!$A$2:$A$1001,0)),"")</f>
        <v/>
      </c>
      <c r="L957" s="84" t="str">
        <f t="shared" si="128"/>
        <v/>
      </c>
      <c r="M957" s="67" t="str">
        <f>IFERROR(INDEX('Part Master'!$I$2:$I$1001,MATCH(A957,'Part Master'!$A$2:$A$1001,0)),"")</f>
        <v/>
      </c>
      <c r="N957" s="67" t="str">
        <f>IFERROR(INDEX('Part Master'!$J$2:$J$1001,MATCH(A957,'Part Master'!$A$2:$A$1001,0)),"")</f>
        <v/>
      </c>
      <c r="O957" s="78" t="str">
        <f>IFERROR(INDEX('Part Master'!$K$2:$K$1001,MATCH(A957,'Part Master'!$A$2:$A$1001,0)),"")</f>
        <v/>
      </c>
      <c r="P957" s="84" t="str">
        <f t="shared" si="129"/>
        <v/>
      </c>
      <c r="Q957" s="78" t="str">
        <f>IFERROR(INDEX('Part Master'!$L$2:$L$1001,MATCH(A957,'Part Master'!$A$2:$A$1001,0)),"")</f>
        <v/>
      </c>
      <c r="R957" s="84" t="str">
        <f t="shared" si="130"/>
        <v/>
      </c>
      <c r="S957" s="84" t="str">
        <f t="shared" si="131"/>
        <v/>
      </c>
      <c r="T957" s="82" t="str">
        <f t="shared" si="132"/>
        <v/>
      </c>
      <c r="U957" s="82" t="str">
        <f t="shared" si="133"/>
        <v/>
      </c>
      <c r="V957" s="82" t="str">
        <f t="shared" si="134"/>
        <v/>
      </c>
    </row>
    <row r="958" spans="1:22" x14ac:dyDescent="0.3">
      <c r="A958" s="6"/>
      <c r="B958" s="43"/>
      <c r="C958" s="67" t="str">
        <f>IFERROR(INDEX('Part Master'!$B$2:$B$1001,MATCH(A958,'Part Master'!$A$2:$A$1001,0)),"")</f>
        <v/>
      </c>
      <c r="D958" s="80" t="str">
        <f t="shared" si="126"/>
        <v/>
      </c>
      <c r="E958" s="68" t="str">
        <f>IFERROR(INDEX('Part Master'!$C$2:$C$1001,MATCH(A958,'Part Master'!$A$2:$A$1001,0)),"")</f>
        <v/>
      </c>
      <c r="F958" s="67" t="str">
        <f>IFERROR(INDEX('Part Master'!$D$2:$D$1001,MATCH(A958,'Part Master'!$A$2:$A$1001,0)),"")</f>
        <v/>
      </c>
      <c r="G958" s="78" t="str">
        <f>IFERROR(INDEX('Part Master'!$E$2:$E$1001,MATCH(A958,'Part Master'!$A$2:$A$1001,0)),"")</f>
        <v/>
      </c>
      <c r="H958" s="81" t="str">
        <f t="shared" si="127"/>
        <v/>
      </c>
      <c r="I958" s="67" t="str">
        <f>IFERROR(INDEX('Part Master'!$F$2:$F$1001,MATCH(A958,'Part Master'!$A$2:$A$1001,0)),"")</f>
        <v/>
      </c>
      <c r="J958" s="67" t="str">
        <f>IFERROR(INDEX('Part Master'!$G$2:$G$1001,MATCH(A958,'Part Master'!$A$2:$A$1001,0)),"")</f>
        <v/>
      </c>
      <c r="K958" s="78" t="str">
        <f>IFERROR(INDEX('Part Master'!$H$2:$H$1001,MATCH(A958,'Part Master'!$A$2:$A$1001,0)),"")</f>
        <v/>
      </c>
      <c r="L958" s="81" t="str">
        <f t="shared" si="128"/>
        <v/>
      </c>
      <c r="M958" s="67" t="str">
        <f>IFERROR(INDEX('Part Master'!$I$2:$I$1001,MATCH(A958,'Part Master'!$A$2:$A$1001,0)),"")</f>
        <v/>
      </c>
      <c r="N958" s="67" t="str">
        <f>IFERROR(INDEX('Part Master'!$J$2:$J$1001,MATCH(A958,'Part Master'!$A$2:$A$1001,0)),"")</f>
        <v/>
      </c>
      <c r="O958" s="78" t="str">
        <f>IFERROR(INDEX('Part Master'!$K$2:$K$1001,MATCH(A958,'Part Master'!$A$2:$A$1001,0)),"")</f>
        <v/>
      </c>
      <c r="P958" s="81" t="str">
        <f t="shared" si="129"/>
        <v/>
      </c>
      <c r="Q958" s="78" t="str">
        <f>IFERROR(INDEX('Part Master'!$L$2:$L$1001,MATCH(A958,'Part Master'!$A$2:$A$1001,0)),"")</f>
        <v/>
      </c>
      <c r="R958" s="81" t="str">
        <f t="shared" si="130"/>
        <v/>
      </c>
      <c r="S958" s="81" t="str">
        <f t="shared" si="131"/>
        <v/>
      </c>
      <c r="T958" s="82" t="str">
        <f t="shared" si="132"/>
        <v/>
      </c>
      <c r="U958" s="82" t="str">
        <f t="shared" si="133"/>
        <v/>
      </c>
      <c r="V958" s="82" t="str">
        <f t="shared" si="134"/>
        <v/>
      </c>
    </row>
    <row r="959" spans="1:22" x14ac:dyDescent="0.3">
      <c r="A959" s="6"/>
      <c r="B959" s="43"/>
      <c r="C959" s="67" t="str">
        <f>IFERROR(INDEX('Part Master'!$B$2:$B$1001,MATCH(A959,'Part Master'!$A$2:$A$1001,0)),"")</f>
        <v/>
      </c>
      <c r="D959" s="83" t="str">
        <f t="shared" si="126"/>
        <v/>
      </c>
      <c r="E959" s="68" t="str">
        <f>IFERROR(INDEX('Part Master'!$C$2:$C$1001,MATCH(A959,'Part Master'!$A$2:$A$1001,0)),"")</f>
        <v/>
      </c>
      <c r="F959" s="67" t="str">
        <f>IFERROR(INDEX('Part Master'!$D$2:$D$1001,MATCH(A959,'Part Master'!$A$2:$A$1001,0)),"")</f>
        <v/>
      </c>
      <c r="G959" s="78" t="str">
        <f>IFERROR(INDEX('Part Master'!$E$2:$E$1001,MATCH(A959,'Part Master'!$A$2:$A$1001,0)),"")</f>
        <v/>
      </c>
      <c r="H959" s="84" t="str">
        <f t="shared" si="127"/>
        <v/>
      </c>
      <c r="I959" s="67" t="str">
        <f>IFERROR(INDEX('Part Master'!$F$2:$F$1001,MATCH(A959,'Part Master'!$A$2:$A$1001,0)),"")</f>
        <v/>
      </c>
      <c r="J959" s="67" t="str">
        <f>IFERROR(INDEX('Part Master'!$G$2:$G$1001,MATCH(A959,'Part Master'!$A$2:$A$1001,0)),"")</f>
        <v/>
      </c>
      <c r="K959" s="78" t="str">
        <f>IFERROR(INDEX('Part Master'!$H$2:$H$1001,MATCH(A959,'Part Master'!$A$2:$A$1001,0)),"")</f>
        <v/>
      </c>
      <c r="L959" s="84" t="str">
        <f t="shared" si="128"/>
        <v/>
      </c>
      <c r="M959" s="67" t="str">
        <f>IFERROR(INDEX('Part Master'!$I$2:$I$1001,MATCH(A959,'Part Master'!$A$2:$A$1001,0)),"")</f>
        <v/>
      </c>
      <c r="N959" s="67" t="str">
        <f>IFERROR(INDEX('Part Master'!$J$2:$J$1001,MATCH(A959,'Part Master'!$A$2:$A$1001,0)),"")</f>
        <v/>
      </c>
      <c r="O959" s="78" t="str">
        <f>IFERROR(INDEX('Part Master'!$K$2:$K$1001,MATCH(A959,'Part Master'!$A$2:$A$1001,0)),"")</f>
        <v/>
      </c>
      <c r="P959" s="84" t="str">
        <f t="shared" si="129"/>
        <v/>
      </c>
      <c r="Q959" s="78" t="str">
        <f>IFERROR(INDEX('Part Master'!$L$2:$L$1001,MATCH(A959,'Part Master'!$A$2:$A$1001,0)),"")</f>
        <v/>
      </c>
      <c r="R959" s="84" t="str">
        <f t="shared" si="130"/>
        <v/>
      </c>
      <c r="S959" s="84" t="str">
        <f t="shared" si="131"/>
        <v/>
      </c>
      <c r="T959" s="82" t="str">
        <f t="shared" si="132"/>
        <v/>
      </c>
      <c r="U959" s="82" t="str">
        <f t="shared" si="133"/>
        <v/>
      </c>
      <c r="V959" s="82" t="str">
        <f t="shared" si="134"/>
        <v/>
      </c>
    </row>
    <row r="960" spans="1:22" x14ac:dyDescent="0.3">
      <c r="A960" s="6"/>
      <c r="B960" s="43"/>
      <c r="C960" s="67" t="str">
        <f>IFERROR(INDEX('Part Master'!$B$2:$B$1001,MATCH(A960,'Part Master'!$A$2:$A$1001,0)),"")</f>
        <v/>
      </c>
      <c r="D960" s="80" t="str">
        <f t="shared" si="126"/>
        <v/>
      </c>
      <c r="E960" s="68" t="str">
        <f>IFERROR(INDEX('Part Master'!$C$2:$C$1001,MATCH(A960,'Part Master'!$A$2:$A$1001,0)),"")</f>
        <v/>
      </c>
      <c r="F960" s="67" t="str">
        <f>IFERROR(INDEX('Part Master'!$D$2:$D$1001,MATCH(A960,'Part Master'!$A$2:$A$1001,0)),"")</f>
        <v/>
      </c>
      <c r="G960" s="78" t="str">
        <f>IFERROR(INDEX('Part Master'!$E$2:$E$1001,MATCH(A960,'Part Master'!$A$2:$A$1001,0)),"")</f>
        <v/>
      </c>
      <c r="H960" s="81" t="str">
        <f t="shared" si="127"/>
        <v/>
      </c>
      <c r="I960" s="67" t="str">
        <f>IFERROR(INDEX('Part Master'!$F$2:$F$1001,MATCH(A960,'Part Master'!$A$2:$A$1001,0)),"")</f>
        <v/>
      </c>
      <c r="J960" s="67" t="str">
        <f>IFERROR(INDEX('Part Master'!$G$2:$G$1001,MATCH(A960,'Part Master'!$A$2:$A$1001,0)),"")</f>
        <v/>
      </c>
      <c r="K960" s="78" t="str">
        <f>IFERROR(INDEX('Part Master'!$H$2:$H$1001,MATCH(A960,'Part Master'!$A$2:$A$1001,0)),"")</f>
        <v/>
      </c>
      <c r="L960" s="81" t="str">
        <f t="shared" si="128"/>
        <v/>
      </c>
      <c r="M960" s="67" t="str">
        <f>IFERROR(INDEX('Part Master'!$I$2:$I$1001,MATCH(A960,'Part Master'!$A$2:$A$1001,0)),"")</f>
        <v/>
      </c>
      <c r="N960" s="67" t="str">
        <f>IFERROR(INDEX('Part Master'!$J$2:$J$1001,MATCH(A960,'Part Master'!$A$2:$A$1001,0)),"")</f>
        <v/>
      </c>
      <c r="O960" s="78" t="str">
        <f>IFERROR(INDEX('Part Master'!$K$2:$K$1001,MATCH(A960,'Part Master'!$A$2:$A$1001,0)),"")</f>
        <v/>
      </c>
      <c r="P960" s="81" t="str">
        <f t="shared" si="129"/>
        <v/>
      </c>
      <c r="Q960" s="78" t="str">
        <f>IFERROR(INDEX('Part Master'!$L$2:$L$1001,MATCH(A960,'Part Master'!$A$2:$A$1001,0)),"")</f>
        <v/>
      </c>
      <c r="R960" s="81" t="str">
        <f t="shared" si="130"/>
        <v/>
      </c>
      <c r="S960" s="81" t="str">
        <f t="shared" si="131"/>
        <v/>
      </c>
      <c r="T960" s="82" t="str">
        <f t="shared" si="132"/>
        <v/>
      </c>
      <c r="U960" s="82" t="str">
        <f t="shared" si="133"/>
        <v/>
      </c>
      <c r="V960" s="82" t="str">
        <f t="shared" si="134"/>
        <v/>
      </c>
    </row>
    <row r="961" spans="1:22" x14ac:dyDescent="0.3">
      <c r="A961" s="6"/>
      <c r="B961" s="43"/>
      <c r="C961" s="67" t="str">
        <f>IFERROR(INDEX('Part Master'!$B$2:$B$1001,MATCH(A961,'Part Master'!$A$2:$A$1001,0)),"")</f>
        <v/>
      </c>
      <c r="D961" s="83" t="str">
        <f t="shared" si="126"/>
        <v/>
      </c>
      <c r="E961" s="68" t="str">
        <f>IFERROR(INDEX('Part Master'!$C$2:$C$1001,MATCH(A961,'Part Master'!$A$2:$A$1001,0)),"")</f>
        <v/>
      </c>
      <c r="F961" s="67" t="str">
        <f>IFERROR(INDEX('Part Master'!$D$2:$D$1001,MATCH(A961,'Part Master'!$A$2:$A$1001,0)),"")</f>
        <v/>
      </c>
      <c r="G961" s="78" t="str">
        <f>IFERROR(INDEX('Part Master'!$E$2:$E$1001,MATCH(A961,'Part Master'!$A$2:$A$1001,0)),"")</f>
        <v/>
      </c>
      <c r="H961" s="84" t="str">
        <f t="shared" si="127"/>
        <v/>
      </c>
      <c r="I961" s="67" t="str">
        <f>IFERROR(INDEX('Part Master'!$F$2:$F$1001,MATCH(A961,'Part Master'!$A$2:$A$1001,0)),"")</f>
        <v/>
      </c>
      <c r="J961" s="67" t="str">
        <f>IFERROR(INDEX('Part Master'!$G$2:$G$1001,MATCH(A961,'Part Master'!$A$2:$A$1001,0)),"")</f>
        <v/>
      </c>
      <c r="K961" s="78" t="str">
        <f>IFERROR(INDEX('Part Master'!$H$2:$H$1001,MATCH(A961,'Part Master'!$A$2:$A$1001,0)),"")</f>
        <v/>
      </c>
      <c r="L961" s="84" t="str">
        <f t="shared" si="128"/>
        <v/>
      </c>
      <c r="M961" s="67" t="str">
        <f>IFERROR(INDEX('Part Master'!$I$2:$I$1001,MATCH(A961,'Part Master'!$A$2:$A$1001,0)),"")</f>
        <v/>
      </c>
      <c r="N961" s="67" t="str">
        <f>IFERROR(INDEX('Part Master'!$J$2:$J$1001,MATCH(A961,'Part Master'!$A$2:$A$1001,0)),"")</f>
        <v/>
      </c>
      <c r="O961" s="78" t="str">
        <f>IFERROR(INDEX('Part Master'!$K$2:$K$1001,MATCH(A961,'Part Master'!$A$2:$A$1001,0)),"")</f>
        <v/>
      </c>
      <c r="P961" s="84" t="str">
        <f t="shared" si="129"/>
        <v/>
      </c>
      <c r="Q961" s="78" t="str">
        <f>IFERROR(INDEX('Part Master'!$L$2:$L$1001,MATCH(A961,'Part Master'!$A$2:$A$1001,0)),"")</f>
        <v/>
      </c>
      <c r="R961" s="84" t="str">
        <f t="shared" si="130"/>
        <v/>
      </c>
      <c r="S961" s="84" t="str">
        <f t="shared" si="131"/>
        <v/>
      </c>
      <c r="T961" s="82" t="str">
        <f t="shared" si="132"/>
        <v/>
      </c>
      <c r="U961" s="82" t="str">
        <f t="shared" si="133"/>
        <v/>
      </c>
      <c r="V961" s="82" t="str">
        <f t="shared" si="134"/>
        <v/>
      </c>
    </row>
    <row r="962" spans="1:22" x14ac:dyDescent="0.3">
      <c r="A962" s="6"/>
      <c r="B962" s="43"/>
      <c r="C962" s="67" t="str">
        <f>IFERROR(INDEX('Part Master'!$B$2:$B$1001,MATCH(A962,'Part Master'!$A$2:$A$1001,0)),"")</f>
        <v/>
      </c>
      <c r="D962" s="80" t="str">
        <f t="shared" ref="D962:D1025" si="135">IF(OR(B962="",C962="",C962=0),"",ROUNDUP(B962/C962,0))</f>
        <v/>
      </c>
      <c r="E962" s="68" t="str">
        <f>IFERROR(INDEX('Part Master'!$C$2:$C$1001,MATCH(A962,'Part Master'!$A$2:$A$1001,0)),"")</f>
        <v/>
      </c>
      <c r="F962" s="67" t="str">
        <f>IFERROR(INDEX('Part Master'!$D$2:$D$1001,MATCH(A962,'Part Master'!$A$2:$A$1001,0)),"")</f>
        <v/>
      </c>
      <c r="G962" s="78" t="str">
        <f>IFERROR(INDEX('Part Master'!$E$2:$E$1001,MATCH(A962,'Part Master'!$A$2:$A$1001,0)),"")</f>
        <v/>
      </c>
      <c r="H962" s="81" t="str">
        <f t="shared" ref="H962:H1025" si="136">IF(OR(E962="",G962=""),"",E962*G962)</f>
        <v/>
      </c>
      <c r="I962" s="67" t="str">
        <f>IFERROR(INDEX('Part Master'!$F$2:$F$1001,MATCH(A962,'Part Master'!$A$2:$A$1001,0)),"")</f>
        <v/>
      </c>
      <c r="J962" s="67" t="str">
        <f>IFERROR(INDEX('Part Master'!$G$2:$G$1001,MATCH(A962,'Part Master'!$A$2:$A$1001,0)),"")</f>
        <v/>
      </c>
      <c r="K962" s="78" t="str">
        <f>IFERROR(INDEX('Part Master'!$H$2:$H$1001,MATCH(A962,'Part Master'!$A$2:$A$1001,0)),"")</f>
        <v/>
      </c>
      <c r="L962" s="81" t="str">
        <f t="shared" ref="L962:L1025" si="137">IF(OR(J962="",K962=""),"",J962*K962)</f>
        <v/>
      </c>
      <c r="M962" s="67" t="str">
        <f>IFERROR(INDEX('Part Master'!$I$2:$I$1001,MATCH(A962,'Part Master'!$A$2:$A$1001,0)),"")</f>
        <v/>
      </c>
      <c r="N962" s="67" t="str">
        <f>IFERROR(INDEX('Part Master'!$J$2:$J$1001,MATCH(A962,'Part Master'!$A$2:$A$1001,0)),"")</f>
        <v/>
      </c>
      <c r="O962" s="78" t="str">
        <f>IFERROR(INDEX('Part Master'!$K$2:$K$1001,MATCH(A962,'Part Master'!$A$2:$A$1001,0)),"")</f>
        <v/>
      </c>
      <c r="P962" s="81" t="str">
        <f t="shared" ref="P962:P1025" si="138">IF(OR(N962="",O962=""),"",N962*O962)</f>
        <v/>
      </c>
      <c r="Q962" s="78" t="str">
        <f>IFERROR(INDEX('Part Master'!$L$2:$L$1001,MATCH(A962,'Part Master'!$A$2:$A$1001,0)),"")</f>
        <v/>
      </c>
      <c r="R962" s="81" t="str">
        <f t="shared" ref="R962:R1025" si="139">IF(A962="","",SUM(H962,L962,P962,Q962))</f>
        <v/>
      </c>
      <c r="S962" s="81" t="str">
        <f t="shared" ref="S962:S1025" si="140">IF(OR(D962="",R962=""),"",D962*R962)</f>
        <v/>
      </c>
      <c r="T962" s="82" t="str">
        <f t="shared" ref="T962:T1001" si="141">IF(OR(D962="",E962=""),"",D962*E962)</f>
        <v/>
      </c>
      <c r="U962" s="82" t="str">
        <f t="shared" ref="U962:U1001" si="142">IF(OR(D962="",J962=""),"",D962*J962)</f>
        <v/>
      </c>
      <c r="V962" s="82" t="str">
        <f t="shared" ref="V962:V1001" si="143">IF(OR(D962="",N962=""),"",D962*N962)</f>
        <v/>
      </c>
    </row>
    <row r="963" spans="1:22" x14ac:dyDescent="0.3">
      <c r="A963" s="6"/>
      <c r="B963" s="43"/>
      <c r="C963" s="67" t="str">
        <f>IFERROR(INDEX('Part Master'!$B$2:$B$1001,MATCH(A963,'Part Master'!$A$2:$A$1001,0)),"")</f>
        <v/>
      </c>
      <c r="D963" s="83" t="str">
        <f t="shared" si="135"/>
        <v/>
      </c>
      <c r="E963" s="68" t="str">
        <f>IFERROR(INDEX('Part Master'!$C$2:$C$1001,MATCH(A963,'Part Master'!$A$2:$A$1001,0)),"")</f>
        <v/>
      </c>
      <c r="F963" s="67" t="str">
        <f>IFERROR(INDEX('Part Master'!$D$2:$D$1001,MATCH(A963,'Part Master'!$A$2:$A$1001,0)),"")</f>
        <v/>
      </c>
      <c r="G963" s="78" t="str">
        <f>IFERROR(INDEX('Part Master'!$E$2:$E$1001,MATCH(A963,'Part Master'!$A$2:$A$1001,0)),"")</f>
        <v/>
      </c>
      <c r="H963" s="84" t="str">
        <f t="shared" si="136"/>
        <v/>
      </c>
      <c r="I963" s="67" t="str">
        <f>IFERROR(INDEX('Part Master'!$F$2:$F$1001,MATCH(A963,'Part Master'!$A$2:$A$1001,0)),"")</f>
        <v/>
      </c>
      <c r="J963" s="67" t="str">
        <f>IFERROR(INDEX('Part Master'!$G$2:$G$1001,MATCH(A963,'Part Master'!$A$2:$A$1001,0)),"")</f>
        <v/>
      </c>
      <c r="K963" s="78" t="str">
        <f>IFERROR(INDEX('Part Master'!$H$2:$H$1001,MATCH(A963,'Part Master'!$A$2:$A$1001,0)),"")</f>
        <v/>
      </c>
      <c r="L963" s="84" t="str">
        <f t="shared" si="137"/>
        <v/>
      </c>
      <c r="M963" s="67" t="str">
        <f>IFERROR(INDEX('Part Master'!$I$2:$I$1001,MATCH(A963,'Part Master'!$A$2:$A$1001,0)),"")</f>
        <v/>
      </c>
      <c r="N963" s="67" t="str">
        <f>IFERROR(INDEX('Part Master'!$J$2:$J$1001,MATCH(A963,'Part Master'!$A$2:$A$1001,0)),"")</f>
        <v/>
      </c>
      <c r="O963" s="78" t="str">
        <f>IFERROR(INDEX('Part Master'!$K$2:$K$1001,MATCH(A963,'Part Master'!$A$2:$A$1001,0)),"")</f>
        <v/>
      </c>
      <c r="P963" s="84" t="str">
        <f t="shared" si="138"/>
        <v/>
      </c>
      <c r="Q963" s="78" t="str">
        <f>IFERROR(INDEX('Part Master'!$L$2:$L$1001,MATCH(A963,'Part Master'!$A$2:$A$1001,0)),"")</f>
        <v/>
      </c>
      <c r="R963" s="84" t="str">
        <f t="shared" si="139"/>
        <v/>
      </c>
      <c r="S963" s="84" t="str">
        <f t="shared" si="140"/>
        <v/>
      </c>
      <c r="T963" s="82" t="str">
        <f t="shared" si="141"/>
        <v/>
      </c>
      <c r="U963" s="82" t="str">
        <f t="shared" si="142"/>
        <v/>
      </c>
      <c r="V963" s="82" t="str">
        <f t="shared" si="143"/>
        <v/>
      </c>
    </row>
    <row r="964" spans="1:22" x14ac:dyDescent="0.3">
      <c r="A964" s="6"/>
      <c r="B964" s="43"/>
      <c r="C964" s="67" t="str">
        <f>IFERROR(INDEX('Part Master'!$B$2:$B$1001,MATCH(A964,'Part Master'!$A$2:$A$1001,0)),"")</f>
        <v/>
      </c>
      <c r="D964" s="80" t="str">
        <f t="shared" si="135"/>
        <v/>
      </c>
      <c r="E964" s="68" t="str">
        <f>IFERROR(INDEX('Part Master'!$C$2:$C$1001,MATCH(A964,'Part Master'!$A$2:$A$1001,0)),"")</f>
        <v/>
      </c>
      <c r="F964" s="67" t="str">
        <f>IFERROR(INDEX('Part Master'!$D$2:$D$1001,MATCH(A964,'Part Master'!$A$2:$A$1001,0)),"")</f>
        <v/>
      </c>
      <c r="G964" s="78" t="str">
        <f>IFERROR(INDEX('Part Master'!$E$2:$E$1001,MATCH(A964,'Part Master'!$A$2:$A$1001,0)),"")</f>
        <v/>
      </c>
      <c r="H964" s="81" t="str">
        <f t="shared" si="136"/>
        <v/>
      </c>
      <c r="I964" s="67" t="str">
        <f>IFERROR(INDEX('Part Master'!$F$2:$F$1001,MATCH(A964,'Part Master'!$A$2:$A$1001,0)),"")</f>
        <v/>
      </c>
      <c r="J964" s="67" t="str">
        <f>IFERROR(INDEX('Part Master'!$G$2:$G$1001,MATCH(A964,'Part Master'!$A$2:$A$1001,0)),"")</f>
        <v/>
      </c>
      <c r="K964" s="78" t="str">
        <f>IFERROR(INDEX('Part Master'!$H$2:$H$1001,MATCH(A964,'Part Master'!$A$2:$A$1001,0)),"")</f>
        <v/>
      </c>
      <c r="L964" s="81" t="str">
        <f t="shared" si="137"/>
        <v/>
      </c>
      <c r="M964" s="67" t="str">
        <f>IFERROR(INDEX('Part Master'!$I$2:$I$1001,MATCH(A964,'Part Master'!$A$2:$A$1001,0)),"")</f>
        <v/>
      </c>
      <c r="N964" s="67" t="str">
        <f>IFERROR(INDEX('Part Master'!$J$2:$J$1001,MATCH(A964,'Part Master'!$A$2:$A$1001,0)),"")</f>
        <v/>
      </c>
      <c r="O964" s="78" t="str">
        <f>IFERROR(INDEX('Part Master'!$K$2:$K$1001,MATCH(A964,'Part Master'!$A$2:$A$1001,0)),"")</f>
        <v/>
      </c>
      <c r="P964" s="81" t="str">
        <f t="shared" si="138"/>
        <v/>
      </c>
      <c r="Q964" s="78" t="str">
        <f>IFERROR(INDEX('Part Master'!$L$2:$L$1001,MATCH(A964,'Part Master'!$A$2:$A$1001,0)),"")</f>
        <v/>
      </c>
      <c r="R964" s="81" t="str">
        <f t="shared" si="139"/>
        <v/>
      </c>
      <c r="S964" s="81" t="str">
        <f t="shared" si="140"/>
        <v/>
      </c>
      <c r="T964" s="82" t="str">
        <f t="shared" si="141"/>
        <v/>
      </c>
      <c r="U964" s="82" t="str">
        <f t="shared" si="142"/>
        <v/>
      </c>
      <c r="V964" s="82" t="str">
        <f t="shared" si="143"/>
        <v/>
      </c>
    </row>
    <row r="965" spans="1:22" x14ac:dyDescent="0.3">
      <c r="A965" s="6"/>
      <c r="B965" s="43"/>
      <c r="C965" s="67" t="str">
        <f>IFERROR(INDEX('Part Master'!$B$2:$B$1001,MATCH(A965,'Part Master'!$A$2:$A$1001,0)),"")</f>
        <v/>
      </c>
      <c r="D965" s="83" t="str">
        <f t="shared" si="135"/>
        <v/>
      </c>
      <c r="E965" s="68" t="str">
        <f>IFERROR(INDEX('Part Master'!$C$2:$C$1001,MATCH(A965,'Part Master'!$A$2:$A$1001,0)),"")</f>
        <v/>
      </c>
      <c r="F965" s="67" t="str">
        <f>IFERROR(INDEX('Part Master'!$D$2:$D$1001,MATCH(A965,'Part Master'!$A$2:$A$1001,0)),"")</f>
        <v/>
      </c>
      <c r="G965" s="78" t="str">
        <f>IFERROR(INDEX('Part Master'!$E$2:$E$1001,MATCH(A965,'Part Master'!$A$2:$A$1001,0)),"")</f>
        <v/>
      </c>
      <c r="H965" s="84" t="str">
        <f t="shared" si="136"/>
        <v/>
      </c>
      <c r="I965" s="67" t="str">
        <f>IFERROR(INDEX('Part Master'!$F$2:$F$1001,MATCH(A965,'Part Master'!$A$2:$A$1001,0)),"")</f>
        <v/>
      </c>
      <c r="J965" s="67" t="str">
        <f>IFERROR(INDEX('Part Master'!$G$2:$G$1001,MATCH(A965,'Part Master'!$A$2:$A$1001,0)),"")</f>
        <v/>
      </c>
      <c r="K965" s="78" t="str">
        <f>IFERROR(INDEX('Part Master'!$H$2:$H$1001,MATCH(A965,'Part Master'!$A$2:$A$1001,0)),"")</f>
        <v/>
      </c>
      <c r="L965" s="84" t="str">
        <f t="shared" si="137"/>
        <v/>
      </c>
      <c r="M965" s="67" t="str">
        <f>IFERROR(INDEX('Part Master'!$I$2:$I$1001,MATCH(A965,'Part Master'!$A$2:$A$1001,0)),"")</f>
        <v/>
      </c>
      <c r="N965" s="67" t="str">
        <f>IFERROR(INDEX('Part Master'!$J$2:$J$1001,MATCH(A965,'Part Master'!$A$2:$A$1001,0)),"")</f>
        <v/>
      </c>
      <c r="O965" s="78" t="str">
        <f>IFERROR(INDEX('Part Master'!$K$2:$K$1001,MATCH(A965,'Part Master'!$A$2:$A$1001,0)),"")</f>
        <v/>
      </c>
      <c r="P965" s="84" t="str">
        <f t="shared" si="138"/>
        <v/>
      </c>
      <c r="Q965" s="78" t="str">
        <f>IFERROR(INDEX('Part Master'!$L$2:$L$1001,MATCH(A965,'Part Master'!$A$2:$A$1001,0)),"")</f>
        <v/>
      </c>
      <c r="R965" s="84" t="str">
        <f t="shared" si="139"/>
        <v/>
      </c>
      <c r="S965" s="84" t="str">
        <f t="shared" si="140"/>
        <v/>
      </c>
      <c r="T965" s="82" t="str">
        <f t="shared" si="141"/>
        <v/>
      </c>
      <c r="U965" s="82" t="str">
        <f t="shared" si="142"/>
        <v/>
      </c>
      <c r="V965" s="82" t="str">
        <f t="shared" si="143"/>
        <v/>
      </c>
    </row>
    <row r="966" spans="1:22" x14ac:dyDescent="0.3">
      <c r="A966" s="6"/>
      <c r="B966" s="43"/>
      <c r="C966" s="67" t="str">
        <f>IFERROR(INDEX('Part Master'!$B$2:$B$1001,MATCH(A966,'Part Master'!$A$2:$A$1001,0)),"")</f>
        <v/>
      </c>
      <c r="D966" s="80" t="str">
        <f t="shared" si="135"/>
        <v/>
      </c>
      <c r="E966" s="68" t="str">
        <f>IFERROR(INDEX('Part Master'!$C$2:$C$1001,MATCH(A966,'Part Master'!$A$2:$A$1001,0)),"")</f>
        <v/>
      </c>
      <c r="F966" s="67" t="str">
        <f>IFERROR(INDEX('Part Master'!$D$2:$D$1001,MATCH(A966,'Part Master'!$A$2:$A$1001,0)),"")</f>
        <v/>
      </c>
      <c r="G966" s="78" t="str">
        <f>IFERROR(INDEX('Part Master'!$E$2:$E$1001,MATCH(A966,'Part Master'!$A$2:$A$1001,0)),"")</f>
        <v/>
      </c>
      <c r="H966" s="81" t="str">
        <f t="shared" si="136"/>
        <v/>
      </c>
      <c r="I966" s="67" t="str">
        <f>IFERROR(INDEX('Part Master'!$F$2:$F$1001,MATCH(A966,'Part Master'!$A$2:$A$1001,0)),"")</f>
        <v/>
      </c>
      <c r="J966" s="67" t="str">
        <f>IFERROR(INDEX('Part Master'!$G$2:$G$1001,MATCH(A966,'Part Master'!$A$2:$A$1001,0)),"")</f>
        <v/>
      </c>
      <c r="K966" s="78" t="str">
        <f>IFERROR(INDEX('Part Master'!$H$2:$H$1001,MATCH(A966,'Part Master'!$A$2:$A$1001,0)),"")</f>
        <v/>
      </c>
      <c r="L966" s="81" t="str">
        <f t="shared" si="137"/>
        <v/>
      </c>
      <c r="M966" s="67" t="str">
        <f>IFERROR(INDEX('Part Master'!$I$2:$I$1001,MATCH(A966,'Part Master'!$A$2:$A$1001,0)),"")</f>
        <v/>
      </c>
      <c r="N966" s="67" t="str">
        <f>IFERROR(INDEX('Part Master'!$J$2:$J$1001,MATCH(A966,'Part Master'!$A$2:$A$1001,0)),"")</f>
        <v/>
      </c>
      <c r="O966" s="78" t="str">
        <f>IFERROR(INDEX('Part Master'!$K$2:$K$1001,MATCH(A966,'Part Master'!$A$2:$A$1001,0)),"")</f>
        <v/>
      </c>
      <c r="P966" s="81" t="str">
        <f t="shared" si="138"/>
        <v/>
      </c>
      <c r="Q966" s="78" t="str">
        <f>IFERROR(INDEX('Part Master'!$L$2:$L$1001,MATCH(A966,'Part Master'!$A$2:$A$1001,0)),"")</f>
        <v/>
      </c>
      <c r="R966" s="81" t="str">
        <f t="shared" si="139"/>
        <v/>
      </c>
      <c r="S966" s="81" t="str">
        <f t="shared" si="140"/>
        <v/>
      </c>
      <c r="T966" s="82" t="str">
        <f t="shared" si="141"/>
        <v/>
      </c>
      <c r="U966" s="82" t="str">
        <f t="shared" si="142"/>
        <v/>
      </c>
      <c r="V966" s="82" t="str">
        <f t="shared" si="143"/>
        <v/>
      </c>
    </row>
    <row r="967" spans="1:22" x14ac:dyDescent="0.3">
      <c r="A967" s="6"/>
      <c r="B967" s="43"/>
      <c r="C967" s="67" t="str">
        <f>IFERROR(INDEX('Part Master'!$B$2:$B$1001,MATCH(A967,'Part Master'!$A$2:$A$1001,0)),"")</f>
        <v/>
      </c>
      <c r="D967" s="83" t="str">
        <f t="shared" si="135"/>
        <v/>
      </c>
      <c r="E967" s="68" t="str">
        <f>IFERROR(INDEX('Part Master'!$C$2:$C$1001,MATCH(A967,'Part Master'!$A$2:$A$1001,0)),"")</f>
        <v/>
      </c>
      <c r="F967" s="67" t="str">
        <f>IFERROR(INDEX('Part Master'!$D$2:$D$1001,MATCH(A967,'Part Master'!$A$2:$A$1001,0)),"")</f>
        <v/>
      </c>
      <c r="G967" s="78" t="str">
        <f>IFERROR(INDEX('Part Master'!$E$2:$E$1001,MATCH(A967,'Part Master'!$A$2:$A$1001,0)),"")</f>
        <v/>
      </c>
      <c r="H967" s="84" t="str">
        <f t="shared" si="136"/>
        <v/>
      </c>
      <c r="I967" s="67" t="str">
        <f>IFERROR(INDEX('Part Master'!$F$2:$F$1001,MATCH(A967,'Part Master'!$A$2:$A$1001,0)),"")</f>
        <v/>
      </c>
      <c r="J967" s="67" t="str">
        <f>IFERROR(INDEX('Part Master'!$G$2:$G$1001,MATCH(A967,'Part Master'!$A$2:$A$1001,0)),"")</f>
        <v/>
      </c>
      <c r="K967" s="78" t="str">
        <f>IFERROR(INDEX('Part Master'!$H$2:$H$1001,MATCH(A967,'Part Master'!$A$2:$A$1001,0)),"")</f>
        <v/>
      </c>
      <c r="L967" s="84" t="str">
        <f t="shared" si="137"/>
        <v/>
      </c>
      <c r="M967" s="67" t="str">
        <f>IFERROR(INDEX('Part Master'!$I$2:$I$1001,MATCH(A967,'Part Master'!$A$2:$A$1001,0)),"")</f>
        <v/>
      </c>
      <c r="N967" s="67" t="str">
        <f>IFERROR(INDEX('Part Master'!$J$2:$J$1001,MATCH(A967,'Part Master'!$A$2:$A$1001,0)),"")</f>
        <v/>
      </c>
      <c r="O967" s="78" t="str">
        <f>IFERROR(INDEX('Part Master'!$K$2:$K$1001,MATCH(A967,'Part Master'!$A$2:$A$1001,0)),"")</f>
        <v/>
      </c>
      <c r="P967" s="84" t="str">
        <f t="shared" si="138"/>
        <v/>
      </c>
      <c r="Q967" s="78" t="str">
        <f>IFERROR(INDEX('Part Master'!$L$2:$L$1001,MATCH(A967,'Part Master'!$A$2:$A$1001,0)),"")</f>
        <v/>
      </c>
      <c r="R967" s="84" t="str">
        <f t="shared" si="139"/>
        <v/>
      </c>
      <c r="S967" s="84" t="str">
        <f t="shared" si="140"/>
        <v/>
      </c>
      <c r="T967" s="82" t="str">
        <f t="shared" si="141"/>
        <v/>
      </c>
      <c r="U967" s="82" t="str">
        <f t="shared" si="142"/>
        <v/>
      </c>
      <c r="V967" s="82" t="str">
        <f t="shared" si="143"/>
        <v/>
      </c>
    </row>
    <row r="968" spans="1:22" x14ac:dyDescent="0.3">
      <c r="A968" s="6"/>
      <c r="B968" s="43"/>
      <c r="C968" s="67" t="str">
        <f>IFERROR(INDEX('Part Master'!$B$2:$B$1001,MATCH(A968,'Part Master'!$A$2:$A$1001,0)),"")</f>
        <v/>
      </c>
      <c r="D968" s="80" t="str">
        <f t="shared" si="135"/>
        <v/>
      </c>
      <c r="E968" s="68" t="str">
        <f>IFERROR(INDEX('Part Master'!$C$2:$C$1001,MATCH(A968,'Part Master'!$A$2:$A$1001,0)),"")</f>
        <v/>
      </c>
      <c r="F968" s="67" t="str">
        <f>IFERROR(INDEX('Part Master'!$D$2:$D$1001,MATCH(A968,'Part Master'!$A$2:$A$1001,0)),"")</f>
        <v/>
      </c>
      <c r="G968" s="78" t="str">
        <f>IFERROR(INDEX('Part Master'!$E$2:$E$1001,MATCH(A968,'Part Master'!$A$2:$A$1001,0)),"")</f>
        <v/>
      </c>
      <c r="H968" s="81" t="str">
        <f t="shared" si="136"/>
        <v/>
      </c>
      <c r="I968" s="67" t="str">
        <f>IFERROR(INDEX('Part Master'!$F$2:$F$1001,MATCH(A968,'Part Master'!$A$2:$A$1001,0)),"")</f>
        <v/>
      </c>
      <c r="J968" s="67" t="str">
        <f>IFERROR(INDEX('Part Master'!$G$2:$G$1001,MATCH(A968,'Part Master'!$A$2:$A$1001,0)),"")</f>
        <v/>
      </c>
      <c r="K968" s="78" t="str">
        <f>IFERROR(INDEX('Part Master'!$H$2:$H$1001,MATCH(A968,'Part Master'!$A$2:$A$1001,0)),"")</f>
        <v/>
      </c>
      <c r="L968" s="81" t="str">
        <f t="shared" si="137"/>
        <v/>
      </c>
      <c r="M968" s="67" t="str">
        <f>IFERROR(INDEX('Part Master'!$I$2:$I$1001,MATCH(A968,'Part Master'!$A$2:$A$1001,0)),"")</f>
        <v/>
      </c>
      <c r="N968" s="67" t="str">
        <f>IFERROR(INDEX('Part Master'!$J$2:$J$1001,MATCH(A968,'Part Master'!$A$2:$A$1001,0)),"")</f>
        <v/>
      </c>
      <c r="O968" s="78" t="str">
        <f>IFERROR(INDEX('Part Master'!$K$2:$K$1001,MATCH(A968,'Part Master'!$A$2:$A$1001,0)),"")</f>
        <v/>
      </c>
      <c r="P968" s="81" t="str">
        <f t="shared" si="138"/>
        <v/>
      </c>
      <c r="Q968" s="78" t="str">
        <f>IFERROR(INDEX('Part Master'!$L$2:$L$1001,MATCH(A968,'Part Master'!$A$2:$A$1001,0)),"")</f>
        <v/>
      </c>
      <c r="R968" s="81" t="str">
        <f t="shared" si="139"/>
        <v/>
      </c>
      <c r="S968" s="81" t="str">
        <f t="shared" si="140"/>
        <v/>
      </c>
      <c r="T968" s="82" t="str">
        <f t="shared" si="141"/>
        <v/>
      </c>
      <c r="U968" s="82" t="str">
        <f t="shared" si="142"/>
        <v/>
      </c>
      <c r="V968" s="82" t="str">
        <f t="shared" si="143"/>
        <v/>
      </c>
    </row>
    <row r="969" spans="1:22" x14ac:dyDescent="0.3">
      <c r="A969" s="6"/>
      <c r="B969" s="43"/>
      <c r="C969" s="67" t="str">
        <f>IFERROR(INDEX('Part Master'!$B$2:$B$1001,MATCH(A969,'Part Master'!$A$2:$A$1001,0)),"")</f>
        <v/>
      </c>
      <c r="D969" s="83" t="str">
        <f t="shared" si="135"/>
        <v/>
      </c>
      <c r="E969" s="68" t="str">
        <f>IFERROR(INDEX('Part Master'!$C$2:$C$1001,MATCH(A969,'Part Master'!$A$2:$A$1001,0)),"")</f>
        <v/>
      </c>
      <c r="F969" s="67" t="str">
        <f>IFERROR(INDEX('Part Master'!$D$2:$D$1001,MATCH(A969,'Part Master'!$A$2:$A$1001,0)),"")</f>
        <v/>
      </c>
      <c r="G969" s="78" t="str">
        <f>IFERROR(INDEX('Part Master'!$E$2:$E$1001,MATCH(A969,'Part Master'!$A$2:$A$1001,0)),"")</f>
        <v/>
      </c>
      <c r="H969" s="84" t="str">
        <f t="shared" si="136"/>
        <v/>
      </c>
      <c r="I969" s="67" t="str">
        <f>IFERROR(INDEX('Part Master'!$F$2:$F$1001,MATCH(A969,'Part Master'!$A$2:$A$1001,0)),"")</f>
        <v/>
      </c>
      <c r="J969" s="67" t="str">
        <f>IFERROR(INDEX('Part Master'!$G$2:$G$1001,MATCH(A969,'Part Master'!$A$2:$A$1001,0)),"")</f>
        <v/>
      </c>
      <c r="K969" s="78" t="str">
        <f>IFERROR(INDEX('Part Master'!$H$2:$H$1001,MATCH(A969,'Part Master'!$A$2:$A$1001,0)),"")</f>
        <v/>
      </c>
      <c r="L969" s="84" t="str">
        <f t="shared" si="137"/>
        <v/>
      </c>
      <c r="M969" s="67" t="str">
        <f>IFERROR(INDEX('Part Master'!$I$2:$I$1001,MATCH(A969,'Part Master'!$A$2:$A$1001,0)),"")</f>
        <v/>
      </c>
      <c r="N969" s="67" t="str">
        <f>IFERROR(INDEX('Part Master'!$J$2:$J$1001,MATCH(A969,'Part Master'!$A$2:$A$1001,0)),"")</f>
        <v/>
      </c>
      <c r="O969" s="78" t="str">
        <f>IFERROR(INDEX('Part Master'!$K$2:$K$1001,MATCH(A969,'Part Master'!$A$2:$A$1001,0)),"")</f>
        <v/>
      </c>
      <c r="P969" s="84" t="str">
        <f t="shared" si="138"/>
        <v/>
      </c>
      <c r="Q969" s="78" t="str">
        <f>IFERROR(INDEX('Part Master'!$L$2:$L$1001,MATCH(A969,'Part Master'!$A$2:$A$1001,0)),"")</f>
        <v/>
      </c>
      <c r="R969" s="84" t="str">
        <f t="shared" si="139"/>
        <v/>
      </c>
      <c r="S969" s="84" t="str">
        <f t="shared" si="140"/>
        <v/>
      </c>
      <c r="T969" s="82" t="str">
        <f t="shared" si="141"/>
        <v/>
      </c>
      <c r="U969" s="82" t="str">
        <f t="shared" si="142"/>
        <v/>
      </c>
      <c r="V969" s="82" t="str">
        <f t="shared" si="143"/>
        <v/>
      </c>
    </row>
    <row r="970" spans="1:22" x14ac:dyDescent="0.3">
      <c r="A970" s="6"/>
      <c r="B970" s="43"/>
      <c r="C970" s="67" t="str">
        <f>IFERROR(INDEX('Part Master'!$B$2:$B$1001,MATCH(A970,'Part Master'!$A$2:$A$1001,0)),"")</f>
        <v/>
      </c>
      <c r="D970" s="80" t="str">
        <f t="shared" si="135"/>
        <v/>
      </c>
      <c r="E970" s="68" t="str">
        <f>IFERROR(INDEX('Part Master'!$C$2:$C$1001,MATCH(A970,'Part Master'!$A$2:$A$1001,0)),"")</f>
        <v/>
      </c>
      <c r="F970" s="67" t="str">
        <f>IFERROR(INDEX('Part Master'!$D$2:$D$1001,MATCH(A970,'Part Master'!$A$2:$A$1001,0)),"")</f>
        <v/>
      </c>
      <c r="G970" s="78" t="str">
        <f>IFERROR(INDEX('Part Master'!$E$2:$E$1001,MATCH(A970,'Part Master'!$A$2:$A$1001,0)),"")</f>
        <v/>
      </c>
      <c r="H970" s="81" t="str">
        <f t="shared" si="136"/>
        <v/>
      </c>
      <c r="I970" s="67" t="str">
        <f>IFERROR(INDEX('Part Master'!$F$2:$F$1001,MATCH(A970,'Part Master'!$A$2:$A$1001,0)),"")</f>
        <v/>
      </c>
      <c r="J970" s="67" t="str">
        <f>IFERROR(INDEX('Part Master'!$G$2:$G$1001,MATCH(A970,'Part Master'!$A$2:$A$1001,0)),"")</f>
        <v/>
      </c>
      <c r="K970" s="78" t="str">
        <f>IFERROR(INDEX('Part Master'!$H$2:$H$1001,MATCH(A970,'Part Master'!$A$2:$A$1001,0)),"")</f>
        <v/>
      </c>
      <c r="L970" s="81" t="str">
        <f t="shared" si="137"/>
        <v/>
      </c>
      <c r="M970" s="67" t="str">
        <f>IFERROR(INDEX('Part Master'!$I$2:$I$1001,MATCH(A970,'Part Master'!$A$2:$A$1001,0)),"")</f>
        <v/>
      </c>
      <c r="N970" s="67" t="str">
        <f>IFERROR(INDEX('Part Master'!$J$2:$J$1001,MATCH(A970,'Part Master'!$A$2:$A$1001,0)),"")</f>
        <v/>
      </c>
      <c r="O970" s="78" t="str">
        <f>IFERROR(INDEX('Part Master'!$K$2:$K$1001,MATCH(A970,'Part Master'!$A$2:$A$1001,0)),"")</f>
        <v/>
      </c>
      <c r="P970" s="81" t="str">
        <f t="shared" si="138"/>
        <v/>
      </c>
      <c r="Q970" s="78" t="str">
        <f>IFERROR(INDEX('Part Master'!$L$2:$L$1001,MATCH(A970,'Part Master'!$A$2:$A$1001,0)),"")</f>
        <v/>
      </c>
      <c r="R970" s="81" t="str">
        <f t="shared" si="139"/>
        <v/>
      </c>
      <c r="S970" s="81" t="str">
        <f t="shared" si="140"/>
        <v/>
      </c>
      <c r="T970" s="82" t="str">
        <f t="shared" si="141"/>
        <v/>
      </c>
      <c r="U970" s="82" t="str">
        <f t="shared" si="142"/>
        <v/>
      </c>
      <c r="V970" s="82" t="str">
        <f t="shared" si="143"/>
        <v/>
      </c>
    </row>
    <row r="971" spans="1:22" x14ac:dyDescent="0.3">
      <c r="A971" s="6"/>
      <c r="B971" s="43"/>
      <c r="C971" s="67" t="str">
        <f>IFERROR(INDEX('Part Master'!$B$2:$B$1001,MATCH(A971,'Part Master'!$A$2:$A$1001,0)),"")</f>
        <v/>
      </c>
      <c r="D971" s="83" t="str">
        <f t="shared" si="135"/>
        <v/>
      </c>
      <c r="E971" s="68" t="str">
        <f>IFERROR(INDEX('Part Master'!$C$2:$C$1001,MATCH(A971,'Part Master'!$A$2:$A$1001,0)),"")</f>
        <v/>
      </c>
      <c r="F971" s="67" t="str">
        <f>IFERROR(INDEX('Part Master'!$D$2:$D$1001,MATCH(A971,'Part Master'!$A$2:$A$1001,0)),"")</f>
        <v/>
      </c>
      <c r="G971" s="78" t="str">
        <f>IFERROR(INDEX('Part Master'!$E$2:$E$1001,MATCH(A971,'Part Master'!$A$2:$A$1001,0)),"")</f>
        <v/>
      </c>
      <c r="H971" s="84" t="str">
        <f t="shared" si="136"/>
        <v/>
      </c>
      <c r="I971" s="67" t="str">
        <f>IFERROR(INDEX('Part Master'!$F$2:$F$1001,MATCH(A971,'Part Master'!$A$2:$A$1001,0)),"")</f>
        <v/>
      </c>
      <c r="J971" s="67" t="str">
        <f>IFERROR(INDEX('Part Master'!$G$2:$G$1001,MATCH(A971,'Part Master'!$A$2:$A$1001,0)),"")</f>
        <v/>
      </c>
      <c r="K971" s="78" t="str">
        <f>IFERROR(INDEX('Part Master'!$H$2:$H$1001,MATCH(A971,'Part Master'!$A$2:$A$1001,0)),"")</f>
        <v/>
      </c>
      <c r="L971" s="84" t="str">
        <f t="shared" si="137"/>
        <v/>
      </c>
      <c r="M971" s="67" t="str">
        <f>IFERROR(INDEX('Part Master'!$I$2:$I$1001,MATCH(A971,'Part Master'!$A$2:$A$1001,0)),"")</f>
        <v/>
      </c>
      <c r="N971" s="67" t="str">
        <f>IFERROR(INDEX('Part Master'!$J$2:$J$1001,MATCH(A971,'Part Master'!$A$2:$A$1001,0)),"")</f>
        <v/>
      </c>
      <c r="O971" s="78" t="str">
        <f>IFERROR(INDEX('Part Master'!$K$2:$K$1001,MATCH(A971,'Part Master'!$A$2:$A$1001,0)),"")</f>
        <v/>
      </c>
      <c r="P971" s="84" t="str">
        <f t="shared" si="138"/>
        <v/>
      </c>
      <c r="Q971" s="78" t="str">
        <f>IFERROR(INDEX('Part Master'!$L$2:$L$1001,MATCH(A971,'Part Master'!$A$2:$A$1001,0)),"")</f>
        <v/>
      </c>
      <c r="R971" s="84" t="str">
        <f t="shared" si="139"/>
        <v/>
      </c>
      <c r="S971" s="84" t="str">
        <f t="shared" si="140"/>
        <v/>
      </c>
      <c r="T971" s="82" t="str">
        <f t="shared" si="141"/>
        <v/>
      </c>
      <c r="U971" s="82" t="str">
        <f t="shared" si="142"/>
        <v/>
      </c>
      <c r="V971" s="82" t="str">
        <f t="shared" si="143"/>
        <v/>
      </c>
    </row>
    <row r="972" spans="1:22" x14ac:dyDescent="0.3">
      <c r="A972" s="6"/>
      <c r="B972" s="43"/>
      <c r="C972" s="67" t="str">
        <f>IFERROR(INDEX('Part Master'!$B$2:$B$1001,MATCH(A972,'Part Master'!$A$2:$A$1001,0)),"")</f>
        <v/>
      </c>
      <c r="D972" s="80" t="str">
        <f t="shared" si="135"/>
        <v/>
      </c>
      <c r="E972" s="68" t="str">
        <f>IFERROR(INDEX('Part Master'!$C$2:$C$1001,MATCH(A972,'Part Master'!$A$2:$A$1001,0)),"")</f>
        <v/>
      </c>
      <c r="F972" s="67" t="str">
        <f>IFERROR(INDEX('Part Master'!$D$2:$D$1001,MATCH(A972,'Part Master'!$A$2:$A$1001,0)),"")</f>
        <v/>
      </c>
      <c r="G972" s="78" t="str">
        <f>IFERROR(INDEX('Part Master'!$E$2:$E$1001,MATCH(A972,'Part Master'!$A$2:$A$1001,0)),"")</f>
        <v/>
      </c>
      <c r="H972" s="81" t="str">
        <f t="shared" si="136"/>
        <v/>
      </c>
      <c r="I972" s="67" t="str">
        <f>IFERROR(INDEX('Part Master'!$F$2:$F$1001,MATCH(A972,'Part Master'!$A$2:$A$1001,0)),"")</f>
        <v/>
      </c>
      <c r="J972" s="67" t="str">
        <f>IFERROR(INDEX('Part Master'!$G$2:$G$1001,MATCH(A972,'Part Master'!$A$2:$A$1001,0)),"")</f>
        <v/>
      </c>
      <c r="K972" s="78" t="str">
        <f>IFERROR(INDEX('Part Master'!$H$2:$H$1001,MATCH(A972,'Part Master'!$A$2:$A$1001,0)),"")</f>
        <v/>
      </c>
      <c r="L972" s="81" t="str">
        <f t="shared" si="137"/>
        <v/>
      </c>
      <c r="M972" s="67" t="str">
        <f>IFERROR(INDEX('Part Master'!$I$2:$I$1001,MATCH(A972,'Part Master'!$A$2:$A$1001,0)),"")</f>
        <v/>
      </c>
      <c r="N972" s="67" t="str">
        <f>IFERROR(INDEX('Part Master'!$J$2:$J$1001,MATCH(A972,'Part Master'!$A$2:$A$1001,0)),"")</f>
        <v/>
      </c>
      <c r="O972" s="78" t="str">
        <f>IFERROR(INDEX('Part Master'!$K$2:$K$1001,MATCH(A972,'Part Master'!$A$2:$A$1001,0)),"")</f>
        <v/>
      </c>
      <c r="P972" s="81" t="str">
        <f t="shared" si="138"/>
        <v/>
      </c>
      <c r="Q972" s="78" t="str">
        <f>IFERROR(INDEX('Part Master'!$L$2:$L$1001,MATCH(A972,'Part Master'!$A$2:$A$1001,0)),"")</f>
        <v/>
      </c>
      <c r="R972" s="81" t="str">
        <f t="shared" si="139"/>
        <v/>
      </c>
      <c r="S972" s="81" t="str">
        <f t="shared" si="140"/>
        <v/>
      </c>
      <c r="T972" s="82" t="str">
        <f t="shared" si="141"/>
        <v/>
      </c>
      <c r="U972" s="82" t="str">
        <f t="shared" si="142"/>
        <v/>
      </c>
      <c r="V972" s="82" t="str">
        <f t="shared" si="143"/>
        <v/>
      </c>
    </row>
    <row r="973" spans="1:22" x14ac:dyDescent="0.3">
      <c r="A973" s="6"/>
      <c r="B973" s="43"/>
      <c r="C973" s="67" t="str">
        <f>IFERROR(INDEX('Part Master'!$B$2:$B$1001,MATCH(A973,'Part Master'!$A$2:$A$1001,0)),"")</f>
        <v/>
      </c>
      <c r="D973" s="83" t="str">
        <f t="shared" si="135"/>
        <v/>
      </c>
      <c r="E973" s="68" t="str">
        <f>IFERROR(INDEX('Part Master'!$C$2:$C$1001,MATCH(A973,'Part Master'!$A$2:$A$1001,0)),"")</f>
        <v/>
      </c>
      <c r="F973" s="67" t="str">
        <f>IFERROR(INDEX('Part Master'!$D$2:$D$1001,MATCH(A973,'Part Master'!$A$2:$A$1001,0)),"")</f>
        <v/>
      </c>
      <c r="G973" s="78" t="str">
        <f>IFERROR(INDEX('Part Master'!$E$2:$E$1001,MATCH(A973,'Part Master'!$A$2:$A$1001,0)),"")</f>
        <v/>
      </c>
      <c r="H973" s="84" t="str">
        <f t="shared" si="136"/>
        <v/>
      </c>
      <c r="I973" s="67" t="str">
        <f>IFERROR(INDEX('Part Master'!$F$2:$F$1001,MATCH(A973,'Part Master'!$A$2:$A$1001,0)),"")</f>
        <v/>
      </c>
      <c r="J973" s="67" t="str">
        <f>IFERROR(INDEX('Part Master'!$G$2:$G$1001,MATCH(A973,'Part Master'!$A$2:$A$1001,0)),"")</f>
        <v/>
      </c>
      <c r="K973" s="78" t="str">
        <f>IFERROR(INDEX('Part Master'!$H$2:$H$1001,MATCH(A973,'Part Master'!$A$2:$A$1001,0)),"")</f>
        <v/>
      </c>
      <c r="L973" s="84" t="str">
        <f t="shared" si="137"/>
        <v/>
      </c>
      <c r="M973" s="67" t="str">
        <f>IFERROR(INDEX('Part Master'!$I$2:$I$1001,MATCH(A973,'Part Master'!$A$2:$A$1001,0)),"")</f>
        <v/>
      </c>
      <c r="N973" s="67" t="str">
        <f>IFERROR(INDEX('Part Master'!$J$2:$J$1001,MATCH(A973,'Part Master'!$A$2:$A$1001,0)),"")</f>
        <v/>
      </c>
      <c r="O973" s="78" t="str">
        <f>IFERROR(INDEX('Part Master'!$K$2:$K$1001,MATCH(A973,'Part Master'!$A$2:$A$1001,0)),"")</f>
        <v/>
      </c>
      <c r="P973" s="84" t="str">
        <f t="shared" si="138"/>
        <v/>
      </c>
      <c r="Q973" s="78" t="str">
        <f>IFERROR(INDEX('Part Master'!$L$2:$L$1001,MATCH(A973,'Part Master'!$A$2:$A$1001,0)),"")</f>
        <v/>
      </c>
      <c r="R973" s="84" t="str">
        <f t="shared" si="139"/>
        <v/>
      </c>
      <c r="S973" s="84" t="str">
        <f t="shared" si="140"/>
        <v/>
      </c>
      <c r="T973" s="82" t="str">
        <f t="shared" si="141"/>
        <v/>
      </c>
      <c r="U973" s="82" t="str">
        <f t="shared" si="142"/>
        <v/>
      </c>
      <c r="V973" s="82" t="str">
        <f t="shared" si="143"/>
        <v/>
      </c>
    </row>
    <row r="974" spans="1:22" x14ac:dyDescent="0.3">
      <c r="A974" s="6"/>
      <c r="B974" s="43"/>
      <c r="C974" s="67" t="str">
        <f>IFERROR(INDEX('Part Master'!$B$2:$B$1001,MATCH(A974,'Part Master'!$A$2:$A$1001,0)),"")</f>
        <v/>
      </c>
      <c r="D974" s="80" t="str">
        <f t="shared" si="135"/>
        <v/>
      </c>
      <c r="E974" s="68" t="str">
        <f>IFERROR(INDEX('Part Master'!$C$2:$C$1001,MATCH(A974,'Part Master'!$A$2:$A$1001,0)),"")</f>
        <v/>
      </c>
      <c r="F974" s="67" t="str">
        <f>IFERROR(INDEX('Part Master'!$D$2:$D$1001,MATCH(A974,'Part Master'!$A$2:$A$1001,0)),"")</f>
        <v/>
      </c>
      <c r="G974" s="78" t="str">
        <f>IFERROR(INDEX('Part Master'!$E$2:$E$1001,MATCH(A974,'Part Master'!$A$2:$A$1001,0)),"")</f>
        <v/>
      </c>
      <c r="H974" s="81" t="str">
        <f t="shared" si="136"/>
        <v/>
      </c>
      <c r="I974" s="67" t="str">
        <f>IFERROR(INDEX('Part Master'!$F$2:$F$1001,MATCH(A974,'Part Master'!$A$2:$A$1001,0)),"")</f>
        <v/>
      </c>
      <c r="J974" s="67" t="str">
        <f>IFERROR(INDEX('Part Master'!$G$2:$G$1001,MATCH(A974,'Part Master'!$A$2:$A$1001,0)),"")</f>
        <v/>
      </c>
      <c r="K974" s="78" t="str">
        <f>IFERROR(INDEX('Part Master'!$H$2:$H$1001,MATCH(A974,'Part Master'!$A$2:$A$1001,0)),"")</f>
        <v/>
      </c>
      <c r="L974" s="81" t="str">
        <f t="shared" si="137"/>
        <v/>
      </c>
      <c r="M974" s="67" t="str">
        <f>IFERROR(INDEX('Part Master'!$I$2:$I$1001,MATCH(A974,'Part Master'!$A$2:$A$1001,0)),"")</f>
        <v/>
      </c>
      <c r="N974" s="67" t="str">
        <f>IFERROR(INDEX('Part Master'!$J$2:$J$1001,MATCH(A974,'Part Master'!$A$2:$A$1001,0)),"")</f>
        <v/>
      </c>
      <c r="O974" s="78" t="str">
        <f>IFERROR(INDEX('Part Master'!$K$2:$K$1001,MATCH(A974,'Part Master'!$A$2:$A$1001,0)),"")</f>
        <v/>
      </c>
      <c r="P974" s="81" t="str">
        <f t="shared" si="138"/>
        <v/>
      </c>
      <c r="Q974" s="78" t="str">
        <f>IFERROR(INDEX('Part Master'!$L$2:$L$1001,MATCH(A974,'Part Master'!$A$2:$A$1001,0)),"")</f>
        <v/>
      </c>
      <c r="R974" s="81" t="str">
        <f t="shared" si="139"/>
        <v/>
      </c>
      <c r="S974" s="81" t="str">
        <f t="shared" si="140"/>
        <v/>
      </c>
      <c r="T974" s="82" t="str">
        <f t="shared" si="141"/>
        <v/>
      </c>
      <c r="U974" s="82" t="str">
        <f t="shared" si="142"/>
        <v/>
      </c>
      <c r="V974" s="82" t="str">
        <f t="shared" si="143"/>
        <v/>
      </c>
    </row>
    <row r="975" spans="1:22" x14ac:dyDescent="0.3">
      <c r="A975" s="6"/>
      <c r="B975" s="43"/>
      <c r="C975" s="67" t="str">
        <f>IFERROR(INDEX('Part Master'!$B$2:$B$1001,MATCH(A975,'Part Master'!$A$2:$A$1001,0)),"")</f>
        <v/>
      </c>
      <c r="D975" s="83" t="str">
        <f t="shared" si="135"/>
        <v/>
      </c>
      <c r="E975" s="68" t="str">
        <f>IFERROR(INDEX('Part Master'!$C$2:$C$1001,MATCH(A975,'Part Master'!$A$2:$A$1001,0)),"")</f>
        <v/>
      </c>
      <c r="F975" s="67" t="str">
        <f>IFERROR(INDEX('Part Master'!$D$2:$D$1001,MATCH(A975,'Part Master'!$A$2:$A$1001,0)),"")</f>
        <v/>
      </c>
      <c r="G975" s="78" t="str">
        <f>IFERROR(INDEX('Part Master'!$E$2:$E$1001,MATCH(A975,'Part Master'!$A$2:$A$1001,0)),"")</f>
        <v/>
      </c>
      <c r="H975" s="84" t="str">
        <f t="shared" si="136"/>
        <v/>
      </c>
      <c r="I975" s="67" t="str">
        <f>IFERROR(INDEX('Part Master'!$F$2:$F$1001,MATCH(A975,'Part Master'!$A$2:$A$1001,0)),"")</f>
        <v/>
      </c>
      <c r="J975" s="67" t="str">
        <f>IFERROR(INDEX('Part Master'!$G$2:$G$1001,MATCH(A975,'Part Master'!$A$2:$A$1001,0)),"")</f>
        <v/>
      </c>
      <c r="K975" s="78" t="str">
        <f>IFERROR(INDEX('Part Master'!$H$2:$H$1001,MATCH(A975,'Part Master'!$A$2:$A$1001,0)),"")</f>
        <v/>
      </c>
      <c r="L975" s="84" t="str">
        <f t="shared" si="137"/>
        <v/>
      </c>
      <c r="M975" s="67" t="str">
        <f>IFERROR(INDEX('Part Master'!$I$2:$I$1001,MATCH(A975,'Part Master'!$A$2:$A$1001,0)),"")</f>
        <v/>
      </c>
      <c r="N975" s="67" t="str">
        <f>IFERROR(INDEX('Part Master'!$J$2:$J$1001,MATCH(A975,'Part Master'!$A$2:$A$1001,0)),"")</f>
        <v/>
      </c>
      <c r="O975" s="78" t="str">
        <f>IFERROR(INDEX('Part Master'!$K$2:$K$1001,MATCH(A975,'Part Master'!$A$2:$A$1001,0)),"")</f>
        <v/>
      </c>
      <c r="P975" s="84" t="str">
        <f t="shared" si="138"/>
        <v/>
      </c>
      <c r="Q975" s="78" t="str">
        <f>IFERROR(INDEX('Part Master'!$L$2:$L$1001,MATCH(A975,'Part Master'!$A$2:$A$1001,0)),"")</f>
        <v/>
      </c>
      <c r="R975" s="84" t="str">
        <f t="shared" si="139"/>
        <v/>
      </c>
      <c r="S975" s="84" t="str">
        <f t="shared" si="140"/>
        <v/>
      </c>
      <c r="T975" s="82" t="str">
        <f t="shared" si="141"/>
        <v/>
      </c>
      <c r="U975" s="82" t="str">
        <f t="shared" si="142"/>
        <v/>
      </c>
      <c r="V975" s="82" t="str">
        <f t="shared" si="143"/>
        <v/>
      </c>
    </row>
    <row r="976" spans="1:22" x14ac:dyDescent="0.3">
      <c r="A976" s="6"/>
      <c r="B976" s="43"/>
      <c r="C976" s="67" t="str">
        <f>IFERROR(INDEX('Part Master'!$B$2:$B$1001,MATCH(A976,'Part Master'!$A$2:$A$1001,0)),"")</f>
        <v/>
      </c>
      <c r="D976" s="80" t="str">
        <f t="shared" si="135"/>
        <v/>
      </c>
      <c r="E976" s="68" t="str">
        <f>IFERROR(INDEX('Part Master'!$C$2:$C$1001,MATCH(A976,'Part Master'!$A$2:$A$1001,0)),"")</f>
        <v/>
      </c>
      <c r="F976" s="67" t="str">
        <f>IFERROR(INDEX('Part Master'!$D$2:$D$1001,MATCH(A976,'Part Master'!$A$2:$A$1001,0)),"")</f>
        <v/>
      </c>
      <c r="G976" s="78" t="str">
        <f>IFERROR(INDEX('Part Master'!$E$2:$E$1001,MATCH(A976,'Part Master'!$A$2:$A$1001,0)),"")</f>
        <v/>
      </c>
      <c r="H976" s="81" t="str">
        <f t="shared" si="136"/>
        <v/>
      </c>
      <c r="I976" s="67" t="str">
        <f>IFERROR(INDEX('Part Master'!$F$2:$F$1001,MATCH(A976,'Part Master'!$A$2:$A$1001,0)),"")</f>
        <v/>
      </c>
      <c r="J976" s="67" t="str">
        <f>IFERROR(INDEX('Part Master'!$G$2:$G$1001,MATCH(A976,'Part Master'!$A$2:$A$1001,0)),"")</f>
        <v/>
      </c>
      <c r="K976" s="78" t="str">
        <f>IFERROR(INDEX('Part Master'!$H$2:$H$1001,MATCH(A976,'Part Master'!$A$2:$A$1001,0)),"")</f>
        <v/>
      </c>
      <c r="L976" s="81" t="str">
        <f t="shared" si="137"/>
        <v/>
      </c>
      <c r="M976" s="67" t="str">
        <f>IFERROR(INDEX('Part Master'!$I$2:$I$1001,MATCH(A976,'Part Master'!$A$2:$A$1001,0)),"")</f>
        <v/>
      </c>
      <c r="N976" s="67" t="str">
        <f>IFERROR(INDEX('Part Master'!$J$2:$J$1001,MATCH(A976,'Part Master'!$A$2:$A$1001,0)),"")</f>
        <v/>
      </c>
      <c r="O976" s="78" t="str">
        <f>IFERROR(INDEX('Part Master'!$K$2:$K$1001,MATCH(A976,'Part Master'!$A$2:$A$1001,0)),"")</f>
        <v/>
      </c>
      <c r="P976" s="81" t="str">
        <f t="shared" si="138"/>
        <v/>
      </c>
      <c r="Q976" s="78" t="str">
        <f>IFERROR(INDEX('Part Master'!$L$2:$L$1001,MATCH(A976,'Part Master'!$A$2:$A$1001,0)),"")</f>
        <v/>
      </c>
      <c r="R976" s="81" t="str">
        <f t="shared" si="139"/>
        <v/>
      </c>
      <c r="S976" s="81" t="str">
        <f t="shared" si="140"/>
        <v/>
      </c>
      <c r="T976" s="82" t="str">
        <f t="shared" si="141"/>
        <v/>
      </c>
      <c r="U976" s="82" t="str">
        <f t="shared" si="142"/>
        <v/>
      </c>
      <c r="V976" s="82" t="str">
        <f t="shared" si="143"/>
        <v/>
      </c>
    </row>
    <row r="977" spans="1:22" x14ac:dyDescent="0.3">
      <c r="A977" s="6"/>
      <c r="B977" s="43"/>
      <c r="C977" s="67" t="str">
        <f>IFERROR(INDEX('Part Master'!$B$2:$B$1001,MATCH(A977,'Part Master'!$A$2:$A$1001,0)),"")</f>
        <v/>
      </c>
      <c r="D977" s="83" t="str">
        <f t="shared" si="135"/>
        <v/>
      </c>
      <c r="E977" s="68" t="str">
        <f>IFERROR(INDEX('Part Master'!$C$2:$C$1001,MATCH(A977,'Part Master'!$A$2:$A$1001,0)),"")</f>
        <v/>
      </c>
      <c r="F977" s="67" t="str">
        <f>IFERROR(INDEX('Part Master'!$D$2:$D$1001,MATCH(A977,'Part Master'!$A$2:$A$1001,0)),"")</f>
        <v/>
      </c>
      <c r="G977" s="78" t="str">
        <f>IFERROR(INDEX('Part Master'!$E$2:$E$1001,MATCH(A977,'Part Master'!$A$2:$A$1001,0)),"")</f>
        <v/>
      </c>
      <c r="H977" s="84" t="str">
        <f t="shared" si="136"/>
        <v/>
      </c>
      <c r="I977" s="67" t="str">
        <f>IFERROR(INDEX('Part Master'!$F$2:$F$1001,MATCH(A977,'Part Master'!$A$2:$A$1001,0)),"")</f>
        <v/>
      </c>
      <c r="J977" s="67" t="str">
        <f>IFERROR(INDEX('Part Master'!$G$2:$G$1001,MATCH(A977,'Part Master'!$A$2:$A$1001,0)),"")</f>
        <v/>
      </c>
      <c r="K977" s="78" t="str">
        <f>IFERROR(INDEX('Part Master'!$H$2:$H$1001,MATCH(A977,'Part Master'!$A$2:$A$1001,0)),"")</f>
        <v/>
      </c>
      <c r="L977" s="84" t="str">
        <f t="shared" si="137"/>
        <v/>
      </c>
      <c r="M977" s="67" t="str">
        <f>IFERROR(INDEX('Part Master'!$I$2:$I$1001,MATCH(A977,'Part Master'!$A$2:$A$1001,0)),"")</f>
        <v/>
      </c>
      <c r="N977" s="67" t="str">
        <f>IFERROR(INDEX('Part Master'!$J$2:$J$1001,MATCH(A977,'Part Master'!$A$2:$A$1001,0)),"")</f>
        <v/>
      </c>
      <c r="O977" s="78" t="str">
        <f>IFERROR(INDEX('Part Master'!$K$2:$K$1001,MATCH(A977,'Part Master'!$A$2:$A$1001,0)),"")</f>
        <v/>
      </c>
      <c r="P977" s="84" t="str">
        <f t="shared" si="138"/>
        <v/>
      </c>
      <c r="Q977" s="78" t="str">
        <f>IFERROR(INDEX('Part Master'!$L$2:$L$1001,MATCH(A977,'Part Master'!$A$2:$A$1001,0)),"")</f>
        <v/>
      </c>
      <c r="R977" s="84" t="str">
        <f t="shared" si="139"/>
        <v/>
      </c>
      <c r="S977" s="84" t="str">
        <f t="shared" si="140"/>
        <v/>
      </c>
      <c r="T977" s="82" t="str">
        <f t="shared" si="141"/>
        <v/>
      </c>
      <c r="U977" s="82" t="str">
        <f t="shared" si="142"/>
        <v/>
      </c>
      <c r="V977" s="82" t="str">
        <f t="shared" si="143"/>
        <v/>
      </c>
    </row>
    <row r="978" spans="1:22" x14ac:dyDescent="0.3">
      <c r="A978" s="6"/>
      <c r="B978" s="43"/>
      <c r="C978" s="67" t="str">
        <f>IFERROR(INDEX('Part Master'!$B$2:$B$1001,MATCH(A978,'Part Master'!$A$2:$A$1001,0)),"")</f>
        <v/>
      </c>
      <c r="D978" s="80" t="str">
        <f t="shared" si="135"/>
        <v/>
      </c>
      <c r="E978" s="68" t="str">
        <f>IFERROR(INDEX('Part Master'!$C$2:$C$1001,MATCH(A978,'Part Master'!$A$2:$A$1001,0)),"")</f>
        <v/>
      </c>
      <c r="F978" s="67" t="str">
        <f>IFERROR(INDEX('Part Master'!$D$2:$D$1001,MATCH(A978,'Part Master'!$A$2:$A$1001,0)),"")</f>
        <v/>
      </c>
      <c r="G978" s="78" t="str">
        <f>IFERROR(INDEX('Part Master'!$E$2:$E$1001,MATCH(A978,'Part Master'!$A$2:$A$1001,0)),"")</f>
        <v/>
      </c>
      <c r="H978" s="81" t="str">
        <f t="shared" si="136"/>
        <v/>
      </c>
      <c r="I978" s="67" t="str">
        <f>IFERROR(INDEX('Part Master'!$F$2:$F$1001,MATCH(A978,'Part Master'!$A$2:$A$1001,0)),"")</f>
        <v/>
      </c>
      <c r="J978" s="67" t="str">
        <f>IFERROR(INDEX('Part Master'!$G$2:$G$1001,MATCH(A978,'Part Master'!$A$2:$A$1001,0)),"")</f>
        <v/>
      </c>
      <c r="K978" s="78" t="str">
        <f>IFERROR(INDEX('Part Master'!$H$2:$H$1001,MATCH(A978,'Part Master'!$A$2:$A$1001,0)),"")</f>
        <v/>
      </c>
      <c r="L978" s="81" t="str">
        <f t="shared" si="137"/>
        <v/>
      </c>
      <c r="M978" s="67" t="str">
        <f>IFERROR(INDEX('Part Master'!$I$2:$I$1001,MATCH(A978,'Part Master'!$A$2:$A$1001,0)),"")</f>
        <v/>
      </c>
      <c r="N978" s="67" t="str">
        <f>IFERROR(INDEX('Part Master'!$J$2:$J$1001,MATCH(A978,'Part Master'!$A$2:$A$1001,0)),"")</f>
        <v/>
      </c>
      <c r="O978" s="78" t="str">
        <f>IFERROR(INDEX('Part Master'!$K$2:$K$1001,MATCH(A978,'Part Master'!$A$2:$A$1001,0)),"")</f>
        <v/>
      </c>
      <c r="P978" s="81" t="str">
        <f t="shared" si="138"/>
        <v/>
      </c>
      <c r="Q978" s="78" t="str">
        <f>IFERROR(INDEX('Part Master'!$L$2:$L$1001,MATCH(A978,'Part Master'!$A$2:$A$1001,0)),"")</f>
        <v/>
      </c>
      <c r="R978" s="81" t="str">
        <f t="shared" si="139"/>
        <v/>
      </c>
      <c r="S978" s="81" t="str">
        <f t="shared" si="140"/>
        <v/>
      </c>
      <c r="T978" s="82" t="str">
        <f t="shared" si="141"/>
        <v/>
      </c>
      <c r="U978" s="82" t="str">
        <f t="shared" si="142"/>
        <v/>
      </c>
      <c r="V978" s="82" t="str">
        <f t="shared" si="143"/>
        <v/>
      </c>
    </row>
    <row r="979" spans="1:22" x14ac:dyDescent="0.3">
      <c r="A979" s="6"/>
      <c r="B979" s="43"/>
      <c r="C979" s="67" t="str">
        <f>IFERROR(INDEX('Part Master'!$B$2:$B$1001,MATCH(A979,'Part Master'!$A$2:$A$1001,0)),"")</f>
        <v/>
      </c>
      <c r="D979" s="83" t="str">
        <f t="shared" si="135"/>
        <v/>
      </c>
      <c r="E979" s="68" t="str">
        <f>IFERROR(INDEX('Part Master'!$C$2:$C$1001,MATCH(A979,'Part Master'!$A$2:$A$1001,0)),"")</f>
        <v/>
      </c>
      <c r="F979" s="67" t="str">
        <f>IFERROR(INDEX('Part Master'!$D$2:$D$1001,MATCH(A979,'Part Master'!$A$2:$A$1001,0)),"")</f>
        <v/>
      </c>
      <c r="G979" s="78" t="str">
        <f>IFERROR(INDEX('Part Master'!$E$2:$E$1001,MATCH(A979,'Part Master'!$A$2:$A$1001,0)),"")</f>
        <v/>
      </c>
      <c r="H979" s="84" t="str">
        <f t="shared" si="136"/>
        <v/>
      </c>
      <c r="I979" s="67" t="str">
        <f>IFERROR(INDEX('Part Master'!$F$2:$F$1001,MATCH(A979,'Part Master'!$A$2:$A$1001,0)),"")</f>
        <v/>
      </c>
      <c r="J979" s="67" t="str">
        <f>IFERROR(INDEX('Part Master'!$G$2:$G$1001,MATCH(A979,'Part Master'!$A$2:$A$1001,0)),"")</f>
        <v/>
      </c>
      <c r="K979" s="78" t="str">
        <f>IFERROR(INDEX('Part Master'!$H$2:$H$1001,MATCH(A979,'Part Master'!$A$2:$A$1001,0)),"")</f>
        <v/>
      </c>
      <c r="L979" s="84" t="str">
        <f t="shared" si="137"/>
        <v/>
      </c>
      <c r="M979" s="67" t="str">
        <f>IFERROR(INDEX('Part Master'!$I$2:$I$1001,MATCH(A979,'Part Master'!$A$2:$A$1001,0)),"")</f>
        <v/>
      </c>
      <c r="N979" s="67" t="str">
        <f>IFERROR(INDEX('Part Master'!$J$2:$J$1001,MATCH(A979,'Part Master'!$A$2:$A$1001,0)),"")</f>
        <v/>
      </c>
      <c r="O979" s="78" t="str">
        <f>IFERROR(INDEX('Part Master'!$K$2:$K$1001,MATCH(A979,'Part Master'!$A$2:$A$1001,0)),"")</f>
        <v/>
      </c>
      <c r="P979" s="84" t="str">
        <f t="shared" si="138"/>
        <v/>
      </c>
      <c r="Q979" s="78" t="str">
        <f>IFERROR(INDEX('Part Master'!$L$2:$L$1001,MATCH(A979,'Part Master'!$A$2:$A$1001,0)),"")</f>
        <v/>
      </c>
      <c r="R979" s="84" t="str">
        <f t="shared" si="139"/>
        <v/>
      </c>
      <c r="S979" s="84" t="str">
        <f t="shared" si="140"/>
        <v/>
      </c>
      <c r="T979" s="82" t="str">
        <f t="shared" si="141"/>
        <v/>
      </c>
      <c r="U979" s="82" t="str">
        <f t="shared" si="142"/>
        <v/>
      </c>
      <c r="V979" s="82" t="str">
        <f t="shared" si="143"/>
        <v/>
      </c>
    </row>
    <row r="980" spans="1:22" x14ac:dyDescent="0.3">
      <c r="A980" s="6"/>
      <c r="B980" s="43"/>
      <c r="C980" s="67" t="str">
        <f>IFERROR(INDEX('Part Master'!$B$2:$B$1001,MATCH(A980,'Part Master'!$A$2:$A$1001,0)),"")</f>
        <v/>
      </c>
      <c r="D980" s="80" t="str">
        <f t="shared" si="135"/>
        <v/>
      </c>
      <c r="E980" s="68" t="str">
        <f>IFERROR(INDEX('Part Master'!$C$2:$C$1001,MATCH(A980,'Part Master'!$A$2:$A$1001,0)),"")</f>
        <v/>
      </c>
      <c r="F980" s="67" t="str">
        <f>IFERROR(INDEX('Part Master'!$D$2:$D$1001,MATCH(A980,'Part Master'!$A$2:$A$1001,0)),"")</f>
        <v/>
      </c>
      <c r="G980" s="78" t="str">
        <f>IFERROR(INDEX('Part Master'!$E$2:$E$1001,MATCH(A980,'Part Master'!$A$2:$A$1001,0)),"")</f>
        <v/>
      </c>
      <c r="H980" s="81" t="str">
        <f t="shared" si="136"/>
        <v/>
      </c>
      <c r="I980" s="67" t="str">
        <f>IFERROR(INDEX('Part Master'!$F$2:$F$1001,MATCH(A980,'Part Master'!$A$2:$A$1001,0)),"")</f>
        <v/>
      </c>
      <c r="J980" s="67" t="str">
        <f>IFERROR(INDEX('Part Master'!$G$2:$G$1001,MATCH(A980,'Part Master'!$A$2:$A$1001,0)),"")</f>
        <v/>
      </c>
      <c r="K980" s="78" t="str">
        <f>IFERROR(INDEX('Part Master'!$H$2:$H$1001,MATCH(A980,'Part Master'!$A$2:$A$1001,0)),"")</f>
        <v/>
      </c>
      <c r="L980" s="81" t="str">
        <f t="shared" si="137"/>
        <v/>
      </c>
      <c r="M980" s="67" t="str">
        <f>IFERROR(INDEX('Part Master'!$I$2:$I$1001,MATCH(A980,'Part Master'!$A$2:$A$1001,0)),"")</f>
        <v/>
      </c>
      <c r="N980" s="67" t="str">
        <f>IFERROR(INDEX('Part Master'!$J$2:$J$1001,MATCH(A980,'Part Master'!$A$2:$A$1001,0)),"")</f>
        <v/>
      </c>
      <c r="O980" s="78" t="str">
        <f>IFERROR(INDEX('Part Master'!$K$2:$K$1001,MATCH(A980,'Part Master'!$A$2:$A$1001,0)),"")</f>
        <v/>
      </c>
      <c r="P980" s="81" t="str">
        <f t="shared" si="138"/>
        <v/>
      </c>
      <c r="Q980" s="78" t="str">
        <f>IFERROR(INDEX('Part Master'!$L$2:$L$1001,MATCH(A980,'Part Master'!$A$2:$A$1001,0)),"")</f>
        <v/>
      </c>
      <c r="R980" s="81" t="str">
        <f t="shared" si="139"/>
        <v/>
      </c>
      <c r="S980" s="81" t="str">
        <f t="shared" si="140"/>
        <v/>
      </c>
      <c r="T980" s="82" t="str">
        <f t="shared" si="141"/>
        <v/>
      </c>
      <c r="U980" s="82" t="str">
        <f t="shared" si="142"/>
        <v/>
      </c>
      <c r="V980" s="82" t="str">
        <f t="shared" si="143"/>
        <v/>
      </c>
    </row>
    <row r="981" spans="1:22" x14ac:dyDescent="0.3">
      <c r="A981" s="6"/>
      <c r="B981" s="43"/>
      <c r="C981" s="67" t="str">
        <f>IFERROR(INDEX('Part Master'!$B$2:$B$1001,MATCH(A981,'Part Master'!$A$2:$A$1001,0)),"")</f>
        <v/>
      </c>
      <c r="D981" s="83" t="str">
        <f t="shared" si="135"/>
        <v/>
      </c>
      <c r="E981" s="68" t="str">
        <f>IFERROR(INDEX('Part Master'!$C$2:$C$1001,MATCH(A981,'Part Master'!$A$2:$A$1001,0)),"")</f>
        <v/>
      </c>
      <c r="F981" s="67" t="str">
        <f>IFERROR(INDEX('Part Master'!$D$2:$D$1001,MATCH(A981,'Part Master'!$A$2:$A$1001,0)),"")</f>
        <v/>
      </c>
      <c r="G981" s="78" t="str">
        <f>IFERROR(INDEX('Part Master'!$E$2:$E$1001,MATCH(A981,'Part Master'!$A$2:$A$1001,0)),"")</f>
        <v/>
      </c>
      <c r="H981" s="84" t="str">
        <f t="shared" si="136"/>
        <v/>
      </c>
      <c r="I981" s="67" t="str">
        <f>IFERROR(INDEX('Part Master'!$F$2:$F$1001,MATCH(A981,'Part Master'!$A$2:$A$1001,0)),"")</f>
        <v/>
      </c>
      <c r="J981" s="67" t="str">
        <f>IFERROR(INDEX('Part Master'!$G$2:$G$1001,MATCH(A981,'Part Master'!$A$2:$A$1001,0)),"")</f>
        <v/>
      </c>
      <c r="K981" s="78" t="str">
        <f>IFERROR(INDEX('Part Master'!$H$2:$H$1001,MATCH(A981,'Part Master'!$A$2:$A$1001,0)),"")</f>
        <v/>
      </c>
      <c r="L981" s="84" t="str">
        <f t="shared" si="137"/>
        <v/>
      </c>
      <c r="M981" s="67" t="str">
        <f>IFERROR(INDEX('Part Master'!$I$2:$I$1001,MATCH(A981,'Part Master'!$A$2:$A$1001,0)),"")</f>
        <v/>
      </c>
      <c r="N981" s="67" t="str">
        <f>IFERROR(INDEX('Part Master'!$J$2:$J$1001,MATCH(A981,'Part Master'!$A$2:$A$1001,0)),"")</f>
        <v/>
      </c>
      <c r="O981" s="78" t="str">
        <f>IFERROR(INDEX('Part Master'!$K$2:$K$1001,MATCH(A981,'Part Master'!$A$2:$A$1001,0)),"")</f>
        <v/>
      </c>
      <c r="P981" s="84" t="str">
        <f t="shared" si="138"/>
        <v/>
      </c>
      <c r="Q981" s="78" t="str">
        <f>IFERROR(INDEX('Part Master'!$L$2:$L$1001,MATCH(A981,'Part Master'!$A$2:$A$1001,0)),"")</f>
        <v/>
      </c>
      <c r="R981" s="84" t="str">
        <f t="shared" si="139"/>
        <v/>
      </c>
      <c r="S981" s="84" t="str">
        <f t="shared" si="140"/>
        <v/>
      </c>
      <c r="T981" s="82" t="str">
        <f t="shared" si="141"/>
        <v/>
      </c>
      <c r="U981" s="82" t="str">
        <f t="shared" si="142"/>
        <v/>
      </c>
      <c r="V981" s="82" t="str">
        <f t="shared" si="143"/>
        <v/>
      </c>
    </row>
    <row r="982" spans="1:22" x14ac:dyDescent="0.3">
      <c r="A982" s="6"/>
      <c r="B982" s="43"/>
      <c r="C982" s="67" t="str">
        <f>IFERROR(INDEX('Part Master'!$B$2:$B$1001,MATCH(A982,'Part Master'!$A$2:$A$1001,0)),"")</f>
        <v/>
      </c>
      <c r="D982" s="80" t="str">
        <f t="shared" si="135"/>
        <v/>
      </c>
      <c r="E982" s="68" t="str">
        <f>IFERROR(INDEX('Part Master'!$C$2:$C$1001,MATCH(A982,'Part Master'!$A$2:$A$1001,0)),"")</f>
        <v/>
      </c>
      <c r="F982" s="67" t="str">
        <f>IFERROR(INDEX('Part Master'!$D$2:$D$1001,MATCH(A982,'Part Master'!$A$2:$A$1001,0)),"")</f>
        <v/>
      </c>
      <c r="G982" s="78" t="str">
        <f>IFERROR(INDEX('Part Master'!$E$2:$E$1001,MATCH(A982,'Part Master'!$A$2:$A$1001,0)),"")</f>
        <v/>
      </c>
      <c r="H982" s="81" t="str">
        <f t="shared" si="136"/>
        <v/>
      </c>
      <c r="I982" s="67" t="str">
        <f>IFERROR(INDEX('Part Master'!$F$2:$F$1001,MATCH(A982,'Part Master'!$A$2:$A$1001,0)),"")</f>
        <v/>
      </c>
      <c r="J982" s="67" t="str">
        <f>IFERROR(INDEX('Part Master'!$G$2:$G$1001,MATCH(A982,'Part Master'!$A$2:$A$1001,0)),"")</f>
        <v/>
      </c>
      <c r="K982" s="78" t="str">
        <f>IFERROR(INDEX('Part Master'!$H$2:$H$1001,MATCH(A982,'Part Master'!$A$2:$A$1001,0)),"")</f>
        <v/>
      </c>
      <c r="L982" s="81" t="str">
        <f t="shared" si="137"/>
        <v/>
      </c>
      <c r="M982" s="67" t="str">
        <f>IFERROR(INDEX('Part Master'!$I$2:$I$1001,MATCH(A982,'Part Master'!$A$2:$A$1001,0)),"")</f>
        <v/>
      </c>
      <c r="N982" s="67" t="str">
        <f>IFERROR(INDEX('Part Master'!$J$2:$J$1001,MATCH(A982,'Part Master'!$A$2:$A$1001,0)),"")</f>
        <v/>
      </c>
      <c r="O982" s="78" t="str">
        <f>IFERROR(INDEX('Part Master'!$K$2:$K$1001,MATCH(A982,'Part Master'!$A$2:$A$1001,0)),"")</f>
        <v/>
      </c>
      <c r="P982" s="81" t="str">
        <f t="shared" si="138"/>
        <v/>
      </c>
      <c r="Q982" s="78" t="str">
        <f>IFERROR(INDEX('Part Master'!$L$2:$L$1001,MATCH(A982,'Part Master'!$A$2:$A$1001,0)),"")</f>
        <v/>
      </c>
      <c r="R982" s="81" t="str">
        <f t="shared" si="139"/>
        <v/>
      </c>
      <c r="S982" s="81" t="str">
        <f t="shared" si="140"/>
        <v/>
      </c>
      <c r="T982" s="82" t="str">
        <f t="shared" si="141"/>
        <v/>
      </c>
      <c r="U982" s="82" t="str">
        <f t="shared" si="142"/>
        <v/>
      </c>
      <c r="V982" s="82" t="str">
        <f t="shared" si="143"/>
        <v/>
      </c>
    </row>
    <row r="983" spans="1:22" x14ac:dyDescent="0.3">
      <c r="A983" s="6"/>
      <c r="B983" s="43"/>
      <c r="C983" s="67" t="str">
        <f>IFERROR(INDEX('Part Master'!$B$2:$B$1001,MATCH(A983,'Part Master'!$A$2:$A$1001,0)),"")</f>
        <v/>
      </c>
      <c r="D983" s="83" t="str">
        <f t="shared" si="135"/>
        <v/>
      </c>
      <c r="E983" s="68" t="str">
        <f>IFERROR(INDEX('Part Master'!$C$2:$C$1001,MATCH(A983,'Part Master'!$A$2:$A$1001,0)),"")</f>
        <v/>
      </c>
      <c r="F983" s="67" t="str">
        <f>IFERROR(INDEX('Part Master'!$D$2:$D$1001,MATCH(A983,'Part Master'!$A$2:$A$1001,0)),"")</f>
        <v/>
      </c>
      <c r="G983" s="78" t="str">
        <f>IFERROR(INDEX('Part Master'!$E$2:$E$1001,MATCH(A983,'Part Master'!$A$2:$A$1001,0)),"")</f>
        <v/>
      </c>
      <c r="H983" s="84" t="str">
        <f t="shared" si="136"/>
        <v/>
      </c>
      <c r="I983" s="67" t="str">
        <f>IFERROR(INDEX('Part Master'!$F$2:$F$1001,MATCH(A983,'Part Master'!$A$2:$A$1001,0)),"")</f>
        <v/>
      </c>
      <c r="J983" s="67" t="str">
        <f>IFERROR(INDEX('Part Master'!$G$2:$G$1001,MATCH(A983,'Part Master'!$A$2:$A$1001,0)),"")</f>
        <v/>
      </c>
      <c r="K983" s="78" t="str">
        <f>IFERROR(INDEX('Part Master'!$H$2:$H$1001,MATCH(A983,'Part Master'!$A$2:$A$1001,0)),"")</f>
        <v/>
      </c>
      <c r="L983" s="84" t="str">
        <f t="shared" si="137"/>
        <v/>
      </c>
      <c r="M983" s="67" t="str">
        <f>IFERROR(INDEX('Part Master'!$I$2:$I$1001,MATCH(A983,'Part Master'!$A$2:$A$1001,0)),"")</f>
        <v/>
      </c>
      <c r="N983" s="67" t="str">
        <f>IFERROR(INDEX('Part Master'!$J$2:$J$1001,MATCH(A983,'Part Master'!$A$2:$A$1001,0)),"")</f>
        <v/>
      </c>
      <c r="O983" s="78" t="str">
        <f>IFERROR(INDEX('Part Master'!$K$2:$K$1001,MATCH(A983,'Part Master'!$A$2:$A$1001,0)),"")</f>
        <v/>
      </c>
      <c r="P983" s="84" t="str">
        <f t="shared" si="138"/>
        <v/>
      </c>
      <c r="Q983" s="78" t="str">
        <f>IFERROR(INDEX('Part Master'!$L$2:$L$1001,MATCH(A983,'Part Master'!$A$2:$A$1001,0)),"")</f>
        <v/>
      </c>
      <c r="R983" s="84" t="str">
        <f t="shared" si="139"/>
        <v/>
      </c>
      <c r="S983" s="84" t="str">
        <f t="shared" si="140"/>
        <v/>
      </c>
      <c r="T983" s="82" t="str">
        <f t="shared" si="141"/>
        <v/>
      </c>
      <c r="U983" s="82" t="str">
        <f t="shared" si="142"/>
        <v/>
      </c>
      <c r="V983" s="82" t="str">
        <f t="shared" si="143"/>
        <v/>
      </c>
    </row>
    <row r="984" spans="1:22" x14ac:dyDescent="0.3">
      <c r="A984" s="6"/>
      <c r="B984" s="43"/>
      <c r="C984" s="67" t="str">
        <f>IFERROR(INDEX('Part Master'!$B$2:$B$1001,MATCH(A984,'Part Master'!$A$2:$A$1001,0)),"")</f>
        <v/>
      </c>
      <c r="D984" s="80" t="str">
        <f t="shared" si="135"/>
        <v/>
      </c>
      <c r="E984" s="68" t="str">
        <f>IFERROR(INDEX('Part Master'!$C$2:$C$1001,MATCH(A984,'Part Master'!$A$2:$A$1001,0)),"")</f>
        <v/>
      </c>
      <c r="F984" s="67" t="str">
        <f>IFERROR(INDEX('Part Master'!$D$2:$D$1001,MATCH(A984,'Part Master'!$A$2:$A$1001,0)),"")</f>
        <v/>
      </c>
      <c r="G984" s="78" t="str">
        <f>IFERROR(INDEX('Part Master'!$E$2:$E$1001,MATCH(A984,'Part Master'!$A$2:$A$1001,0)),"")</f>
        <v/>
      </c>
      <c r="H984" s="81" t="str">
        <f t="shared" si="136"/>
        <v/>
      </c>
      <c r="I984" s="67" t="str">
        <f>IFERROR(INDEX('Part Master'!$F$2:$F$1001,MATCH(A984,'Part Master'!$A$2:$A$1001,0)),"")</f>
        <v/>
      </c>
      <c r="J984" s="67" t="str">
        <f>IFERROR(INDEX('Part Master'!$G$2:$G$1001,MATCH(A984,'Part Master'!$A$2:$A$1001,0)),"")</f>
        <v/>
      </c>
      <c r="K984" s="78" t="str">
        <f>IFERROR(INDEX('Part Master'!$H$2:$H$1001,MATCH(A984,'Part Master'!$A$2:$A$1001,0)),"")</f>
        <v/>
      </c>
      <c r="L984" s="81" t="str">
        <f t="shared" si="137"/>
        <v/>
      </c>
      <c r="M984" s="67" t="str">
        <f>IFERROR(INDEX('Part Master'!$I$2:$I$1001,MATCH(A984,'Part Master'!$A$2:$A$1001,0)),"")</f>
        <v/>
      </c>
      <c r="N984" s="67" t="str">
        <f>IFERROR(INDEX('Part Master'!$J$2:$J$1001,MATCH(A984,'Part Master'!$A$2:$A$1001,0)),"")</f>
        <v/>
      </c>
      <c r="O984" s="78" t="str">
        <f>IFERROR(INDEX('Part Master'!$K$2:$K$1001,MATCH(A984,'Part Master'!$A$2:$A$1001,0)),"")</f>
        <v/>
      </c>
      <c r="P984" s="81" t="str">
        <f t="shared" si="138"/>
        <v/>
      </c>
      <c r="Q984" s="78" t="str">
        <f>IFERROR(INDEX('Part Master'!$L$2:$L$1001,MATCH(A984,'Part Master'!$A$2:$A$1001,0)),"")</f>
        <v/>
      </c>
      <c r="R984" s="81" t="str">
        <f t="shared" si="139"/>
        <v/>
      </c>
      <c r="S984" s="81" t="str">
        <f t="shared" si="140"/>
        <v/>
      </c>
      <c r="T984" s="82" t="str">
        <f t="shared" si="141"/>
        <v/>
      </c>
      <c r="U984" s="82" t="str">
        <f t="shared" si="142"/>
        <v/>
      </c>
      <c r="V984" s="82" t="str">
        <f t="shared" si="143"/>
        <v/>
      </c>
    </row>
    <row r="985" spans="1:22" x14ac:dyDescent="0.3">
      <c r="A985" s="6"/>
      <c r="B985" s="43"/>
      <c r="C985" s="67" t="str">
        <f>IFERROR(INDEX('Part Master'!$B$2:$B$1001,MATCH(A985,'Part Master'!$A$2:$A$1001,0)),"")</f>
        <v/>
      </c>
      <c r="D985" s="83" t="str">
        <f t="shared" si="135"/>
        <v/>
      </c>
      <c r="E985" s="68" t="str">
        <f>IFERROR(INDEX('Part Master'!$C$2:$C$1001,MATCH(A985,'Part Master'!$A$2:$A$1001,0)),"")</f>
        <v/>
      </c>
      <c r="F985" s="67" t="str">
        <f>IFERROR(INDEX('Part Master'!$D$2:$D$1001,MATCH(A985,'Part Master'!$A$2:$A$1001,0)),"")</f>
        <v/>
      </c>
      <c r="G985" s="78" t="str">
        <f>IFERROR(INDEX('Part Master'!$E$2:$E$1001,MATCH(A985,'Part Master'!$A$2:$A$1001,0)),"")</f>
        <v/>
      </c>
      <c r="H985" s="84" t="str">
        <f t="shared" si="136"/>
        <v/>
      </c>
      <c r="I985" s="67" t="str">
        <f>IFERROR(INDEX('Part Master'!$F$2:$F$1001,MATCH(A985,'Part Master'!$A$2:$A$1001,0)),"")</f>
        <v/>
      </c>
      <c r="J985" s="67" t="str">
        <f>IFERROR(INDEX('Part Master'!$G$2:$G$1001,MATCH(A985,'Part Master'!$A$2:$A$1001,0)),"")</f>
        <v/>
      </c>
      <c r="K985" s="78" t="str">
        <f>IFERROR(INDEX('Part Master'!$H$2:$H$1001,MATCH(A985,'Part Master'!$A$2:$A$1001,0)),"")</f>
        <v/>
      </c>
      <c r="L985" s="84" t="str">
        <f t="shared" si="137"/>
        <v/>
      </c>
      <c r="M985" s="67" t="str">
        <f>IFERROR(INDEX('Part Master'!$I$2:$I$1001,MATCH(A985,'Part Master'!$A$2:$A$1001,0)),"")</f>
        <v/>
      </c>
      <c r="N985" s="67" t="str">
        <f>IFERROR(INDEX('Part Master'!$J$2:$J$1001,MATCH(A985,'Part Master'!$A$2:$A$1001,0)),"")</f>
        <v/>
      </c>
      <c r="O985" s="78" t="str">
        <f>IFERROR(INDEX('Part Master'!$K$2:$K$1001,MATCH(A985,'Part Master'!$A$2:$A$1001,0)),"")</f>
        <v/>
      </c>
      <c r="P985" s="84" t="str">
        <f t="shared" si="138"/>
        <v/>
      </c>
      <c r="Q985" s="78" t="str">
        <f>IFERROR(INDEX('Part Master'!$L$2:$L$1001,MATCH(A985,'Part Master'!$A$2:$A$1001,0)),"")</f>
        <v/>
      </c>
      <c r="R985" s="84" t="str">
        <f t="shared" si="139"/>
        <v/>
      </c>
      <c r="S985" s="84" t="str">
        <f t="shared" si="140"/>
        <v/>
      </c>
      <c r="T985" s="82" t="str">
        <f t="shared" si="141"/>
        <v/>
      </c>
      <c r="U985" s="82" t="str">
        <f t="shared" si="142"/>
        <v/>
      </c>
      <c r="V985" s="82" t="str">
        <f t="shared" si="143"/>
        <v/>
      </c>
    </row>
    <row r="986" spans="1:22" x14ac:dyDescent="0.3">
      <c r="A986" s="6"/>
      <c r="B986" s="43"/>
      <c r="C986" s="67" t="str">
        <f>IFERROR(INDEX('Part Master'!$B$2:$B$1001,MATCH(A986,'Part Master'!$A$2:$A$1001,0)),"")</f>
        <v/>
      </c>
      <c r="D986" s="80" t="str">
        <f t="shared" si="135"/>
        <v/>
      </c>
      <c r="E986" s="68" t="str">
        <f>IFERROR(INDEX('Part Master'!$C$2:$C$1001,MATCH(A986,'Part Master'!$A$2:$A$1001,0)),"")</f>
        <v/>
      </c>
      <c r="F986" s="67" t="str">
        <f>IFERROR(INDEX('Part Master'!$D$2:$D$1001,MATCH(A986,'Part Master'!$A$2:$A$1001,0)),"")</f>
        <v/>
      </c>
      <c r="G986" s="78" t="str">
        <f>IFERROR(INDEX('Part Master'!$E$2:$E$1001,MATCH(A986,'Part Master'!$A$2:$A$1001,0)),"")</f>
        <v/>
      </c>
      <c r="H986" s="81" t="str">
        <f t="shared" si="136"/>
        <v/>
      </c>
      <c r="I986" s="67" t="str">
        <f>IFERROR(INDEX('Part Master'!$F$2:$F$1001,MATCH(A986,'Part Master'!$A$2:$A$1001,0)),"")</f>
        <v/>
      </c>
      <c r="J986" s="67" t="str">
        <f>IFERROR(INDEX('Part Master'!$G$2:$G$1001,MATCH(A986,'Part Master'!$A$2:$A$1001,0)),"")</f>
        <v/>
      </c>
      <c r="K986" s="78" t="str">
        <f>IFERROR(INDEX('Part Master'!$H$2:$H$1001,MATCH(A986,'Part Master'!$A$2:$A$1001,0)),"")</f>
        <v/>
      </c>
      <c r="L986" s="81" t="str">
        <f t="shared" si="137"/>
        <v/>
      </c>
      <c r="M986" s="67" t="str">
        <f>IFERROR(INDEX('Part Master'!$I$2:$I$1001,MATCH(A986,'Part Master'!$A$2:$A$1001,0)),"")</f>
        <v/>
      </c>
      <c r="N986" s="67" t="str">
        <f>IFERROR(INDEX('Part Master'!$J$2:$J$1001,MATCH(A986,'Part Master'!$A$2:$A$1001,0)),"")</f>
        <v/>
      </c>
      <c r="O986" s="78" t="str">
        <f>IFERROR(INDEX('Part Master'!$K$2:$K$1001,MATCH(A986,'Part Master'!$A$2:$A$1001,0)),"")</f>
        <v/>
      </c>
      <c r="P986" s="81" t="str">
        <f t="shared" si="138"/>
        <v/>
      </c>
      <c r="Q986" s="78" t="str">
        <f>IFERROR(INDEX('Part Master'!$L$2:$L$1001,MATCH(A986,'Part Master'!$A$2:$A$1001,0)),"")</f>
        <v/>
      </c>
      <c r="R986" s="81" t="str">
        <f t="shared" si="139"/>
        <v/>
      </c>
      <c r="S986" s="81" t="str">
        <f t="shared" si="140"/>
        <v/>
      </c>
      <c r="T986" s="82" t="str">
        <f t="shared" si="141"/>
        <v/>
      </c>
      <c r="U986" s="82" t="str">
        <f t="shared" si="142"/>
        <v/>
      </c>
      <c r="V986" s="82" t="str">
        <f t="shared" si="143"/>
        <v/>
      </c>
    </row>
    <row r="987" spans="1:22" x14ac:dyDescent="0.3">
      <c r="A987" s="6"/>
      <c r="B987" s="43"/>
      <c r="C987" s="67" t="str">
        <f>IFERROR(INDEX('Part Master'!$B$2:$B$1001,MATCH(A987,'Part Master'!$A$2:$A$1001,0)),"")</f>
        <v/>
      </c>
      <c r="D987" s="83" t="str">
        <f t="shared" si="135"/>
        <v/>
      </c>
      <c r="E987" s="68" t="str">
        <f>IFERROR(INDEX('Part Master'!$C$2:$C$1001,MATCH(A987,'Part Master'!$A$2:$A$1001,0)),"")</f>
        <v/>
      </c>
      <c r="F987" s="67" t="str">
        <f>IFERROR(INDEX('Part Master'!$D$2:$D$1001,MATCH(A987,'Part Master'!$A$2:$A$1001,0)),"")</f>
        <v/>
      </c>
      <c r="G987" s="78" t="str">
        <f>IFERROR(INDEX('Part Master'!$E$2:$E$1001,MATCH(A987,'Part Master'!$A$2:$A$1001,0)),"")</f>
        <v/>
      </c>
      <c r="H987" s="84" t="str">
        <f t="shared" si="136"/>
        <v/>
      </c>
      <c r="I987" s="67" t="str">
        <f>IFERROR(INDEX('Part Master'!$F$2:$F$1001,MATCH(A987,'Part Master'!$A$2:$A$1001,0)),"")</f>
        <v/>
      </c>
      <c r="J987" s="67" t="str">
        <f>IFERROR(INDEX('Part Master'!$G$2:$G$1001,MATCH(A987,'Part Master'!$A$2:$A$1001,0)),"")</f>
        <v/>
      </c>
      <c r="K987" s="78" t="str">
        <f>IFERROR(INDEX('Part Master'!$H$2:$H$1001,MATCH(A987,'Part Master'!$A$2:$A$1001,0)),"")</f>
        <v/>
      </c>
      <c r="L987" s="84" t="str">
        <f t="shared" si="137"/>
        <v/>
      </c>
      <c r="M987" s="67" t="str">
        <f>IFERROR(INDEX('Part Master'!$I$2:$I$1001,MATCH(A987,'Part Master'!$A$2:$A$1001,0)),"")</f>
        <v/>
      </c>
      <c r="N987" s="67" t="str">
        <f>IFERROR(INDEX('Part Master'!$J$2:$J$1001,MATCH(A987,'Part Master'!$A$2:$A$1001,0)),"")</f>
        <v/>
      </c>
      <c r="O987" s="78" t="str">
        <f>IFERROR(INDEX('Part Master'!$K$2:$K$1001,MATCH(A987,'Part Master'!$A$2:$A$1001,0)),"")</f>
        <v/>
      </c>
      <c r="P987" s="84" t="str">
        <f t="shared" si="138"/>
        <v/>
      </c>
      <c r="Q987" s="78" t="str">
        <f>IFERROR(INDEX('Part Master'!$L$2:$L$1001,MATCH(A987,'Part Master'!$A$2:$A$1001,0)),"")</f>
        <v/>
      </c>
      <c r="R987" s="84" t="str">
        <f t="shared" si="139"/>
        <v/>
      </c>
      <c r="S987" s="84" t="str">
        <f t="shared" si="140"/>
        <v/>
      </c>
      <c r="T987" s="82" t="str">
        <f t="shared" si="141"/>
        <v/>
      </c>
      <c r="U987" s="82" t="str">
        <f t="shared" si="142"/>
        <v/>
      </c>
      <c r="V987" s="82" t="str">
        <f t="shared" si="143"/>
        <v/>
      </c>
    </row>
    <row r="988" spans="1:22" x14ac:dyDescent="0.3">
      <c r="A988" s="6"/>
      <c r="B988" s="43"/>
      <c r="C988" s="67" t="str">
        <f>IFERROR(INDEX('Part Master'!$B$2:$B$1001,MATCH(A988,'Part Master'!$A$2:$A$1001,0)),"")</f>
        <v/>
      </c>
      <c r="D988" s="80" t="str">
        <f t="shared" si="135"/>
        <v/>
      </c>
      <c r="E988" s="68" t="str">
        <f>IFERROR(INDEX('Part Master'!$C$2:$C$1001,MATCH(A988,'Part Master'!$A$2:$A$1001,0)),"")</f>
        <v/>
      </c>
      <c r="F988" s="67" t="str">
        <f>IFERROR(INDEX('Part Master'!$D$2:$D$1001,MATCH(A988,'Part Master'!$A$2:$A$1001,0)),"")</f>
        <v/>
      </c>
      <c r="G988" s="78" t="str">
        <f>IFERROR(INDEX('Part Master'!$E$2:$E$1001,MATCH(A988,'Part Master'!$A$2:$A$1001,0)),"")</f>
        <v/>
      </c>
      <c r="H988" s="81" t="str">
        <f t="shared" si="136"/>
        <v/>
      </c>
      <c r="I988" s="67" t="str">
        <f>IFERROR(INDEX('Part Master'!$F$2:$F$1001,MATCH(A988,'Part Master'!$A$2:$A$1001,0)),"")</f>
        <v/>
      </c>
      <c r="J988" s="67" t="str">
        <f>IFERROR(INDEX('Part Master'!$G$2:$G$1001,MATCH(A988,'Part Master'!$A$2:$A$1001,0)),"")</f>
        <v/>
      </c>
      <c r="K988" s="78" t="str">
        <f>IFERROR(INDEX('Part Master'!$H$2:$H$1001,MATCH(A988,'Part Master'!$A$2:$A$1001,0)),"")</f>
        <v/>
      </c>
      <c r="L988" s="81" t="str">
        <f t="shared" si="137"/>
        <v/>
      </c>
      <c r="M988" s="67" t="str">
        <f>IFERROR(INDEX('Part Master'!$I$2:$I$1001,MATCH(A988,'Part Master'!$A$2:$A$1001,0)),"")</f>
        <v/>
      </c>
      <c r="N988" s="67" t="str">
        <f>IFERROR(INDEX('Part Master'!$J$2:$J$1001,MATCH(A988,'Part Master'!$A$2:$A$1001,0)),"")</f>
        <v/>
      </c>
      <c r="O988" s="78" t="str">
        <f>IFERROR(INDEX('Part Master'!$K$2:$K$1001,MATCH(A988,'Part Master'!$A$2:$A$1001,0)),"")</f>
        <v/>
      </c>
      <c r="P988" s="81" t="str">
        <f t="shared" si="138"/>
        <v/>
      </c>
      <c r="Q988" s="78" t="str">
        <f>IFERROR(INDEX('Part Master'!$L$2:$L$1001,MATCH(A988,'Part Master'!$A$2:$A$1001,0)),"")</f>
        <v/>
      </c>
      <c r="R988" s="81" t="str">
        <f t="shared" si="139"/>
        <v/>
      </c>
      <c r="S988" s="81" t="str">
        <f t="shared" si="140"/>
        <v/>
      </c>
      <c r="T988" s="82" t="str">
        <f t="shared" si="141"/>
        <v/>
      </c>
      <c r="U988" s="82" t="str">
        <f t="shared" si="142"/>
        <v/>
      </c>
      <c r="V988" s="82" t="str">
        <f t="shared" si="143"/>
        <v/>
      </c>
    </row>
    <row r="989" spans="1:22" x14ac:dyDescent="0.3">
      <c r="A989" s="6"/>
      <c r="B989" s="43"/>
      <c r="C989" s="67" t="str">
        <f>IFERROR(INDEX('Part Master'!$B$2:$B$1001,MATCH(A989,'Part Master'!$A$2:$A$1001,0)),"")</f>
        <v/>
      </c>
      <c r="D989" s="83" t="str">
        <f t="shared" si="135"/>
        <v/>
      </c>
      <c r="E989" s="68" t="str">
        <f>IFERROR(INDEX('Part Master'!$C$2:$C$1001,MATCH(A989,'Part Master'!$A$2:$A$1001,0)),"")</f>
        <v/>
      </c>
      <c r="F989" s="67" t="str">
        <f>IFERROR(INDEX('Part Master'!$D$2:$D$1001,MATCH(A989,'Part Master'!$A$2:$A$1001,0)),"")</f>
        <v/>
      </c>
      <c r="G989" s="78" t="str">
        <f>IFERROR(INDEX('Part Master'!$E$2:$E$1001,MATCH(A989,'Part Master'!$A$2:$A$1001,0)),"")</f>
        <v/>
      </c>
      <c r="H989" s="84" t="str">
        <f t="shared" si="136"/>
        <v/>
      </c>
      <c r="I989" s="67" t="str">
        <f>IFERROR(INDEX('Part Master'!$F$2:$F$1001,MATCH(A989,'Part Master'!$A$2:$A$1001,0)),"")</f>
        <v/>
      </c>
      <c r="J989" s="67" t="str">
        <f>IFERROR(INDEX('Part Master'!$G$2:$G$1001,MATCH(A989,'Part Master'!$A$2:$A$1001,0)),"")</f>
        <v/>
      </c>
      <c r="K989" s="78" t="str">
        <f>IFERROR(INDEX('Part Master'!$H$2:$H$1001,MATCH(A989,'Part Master'!$A$2:$A$1001,0)),"")</f>
        <v/>
      </c>
      <c r="L989" s="84" t="str">
        <f t="shared" si="137"/>
        <v/>
      </c>
      <c r="M989" s="67" t="str">
        <f>IFERROR(INDEX('Part Master'!$I$2:$I$1001,MATCH(A989,'Part Master'!$A$2:$A$1001,0)),"")</f>
        <v/>
      </c>
      <c r="N989" s="67" t="str">
        <f>IFERROR(INDEX('Part Master'!$J$2:$J$1001,MATCH(A989,'Part Master'!$A$2:$A$1001,0)),"")</f>
        <v/>
      </c>
      <c r="O989" s="78" t="str">
        <f>IFERROR(INDEX('Part Master'!$K$2:$K$1001,MATCH(A989,'Part Master'!$A$2:$A$1001,0)),"")</f>
        <v/>
      </c>
      <c r="P989" s="84" t="str">
        <f t="shared" si="138"/>
        <v/>
      </c>
      <c r="Q989" s="78" t="str">
        <f>IFERROR(INDEX('Part Master'!$L$2:$L$1001,MATCH(A989,'Part Master'!$A$2:$A$1001,0)),"")</f>
        <v/>
      </c>
      <c r="R989" s="84" t="str">
        <f t="shared" si="139"/>
        <v/>
      </c>
      <c r="S989" s="84" t="str">
        <f t="shared" si="140"/>
        <v/>
      </c>
      <c r="T989" s="82" t="str">
        <f t="shared" si="141"/>
        <v/>
      </c>
      <c r="U989" s="82" t="str">
        <f t="shared" si="142"/>
        <v/>
      </c>
      <c r="V989" s="82" t="str">
        <f t="shared" si="143"/>
        <v/>
      </c>
    </row>
    <row r="990" spans="1:22" x14ac:dyDescent="0.3">
      <c r="A990" s="6"/>
      <c r="B990" s="43"/>
      <c r="C990" s="67" t="str">
        <f>IFERROR(INDEX('Part Master'!$B$2:$B$1001,MATCH(A990,'Part Master'!$A$2:$A$1001,0)),"")</f>
        <v/>
      </c>
      <c r="D990" s="80" t="str">
        <f t="shared" si="135"/>
        <v/>
      </c>
      <c r="E990" s="68" t="str">
        <f>IFERROR(INDEX('Part Master'!$C$2:$C$1001,MATCH(A990,'Part Master'!$A$2:$A$1001,0)),"")</f>
        <v/>
      </c>
      <c r="F990" s="67" t="str">
        <f>IFERROR(INDEX('Part Master'!$D$2:$D$1001,MATCH(A990,'Part Master'!$A$2:$A$1001,0)),"")</f>
        <v/>
      </c>
      <c r="G990" s="78" t="str">
        <f>IFERROR(INDEX('Part Master'!$E$2:$E$1001,MATCH(A990,'Part Master'!$A$2:$A$1001,0)),"")</f>
        <v/>
      </c>
      <c r="H990" s="81" t="str">
        <f t="shared" si="136"/>
        <v/>
      </c>
      <c r="I990" s="67" t="str">
        <f>IFERROR(INDEX('Part Master'!$F$2:$F$1001,MATCH(A990,'Part Master'!$A$2:$A$1001,0)),"")</f>
        <v/>
      </c>
      <c r="J990" s="67" t="str">
        <f>IFERROR(INDEX('Part Master'!$G$2:$G$1001,MATCH(A990,'Part Master'!$A$2:$A$1001,0)),"")</f>
        <v/>
      </c>
      <c r="K990" s="78" t="str">
        <f>IFERROR(INDEX('Part Master'!$H$2:$H$1001,MATCH(A990,'Part Master'!$A$2:$A$1001,0)),"")</f>
        <v/>
      </c>
      <c r="L990" s="81" t="str">
        <f t="shared" si="137"/>
        <v/>
      </c>
      <c r="M990" s="67" t="str">
        <f>IFERROR(INDEX('Part Master'!$I$2:$I$1001,MATCH(A990,'Part Master'!$A$2:$A$1001,0)),"")</f>
        <v/>
      </c>
      <c r="N990" s="67" t="str">
        <f>IFERROR(INDEX('Part Master'!$J$2:$J$1001,MATCH(A990,'Part Master'!$A$2:$A$1001,0)),"")</f>
        <v/>
      </c>
      <c r="O990" s="78" t="str">
        <f>IFERROR(INDEX('Part Master'!$K$2:$K$1001,MATCH(A990,'Part Master'!$A$2:$A$1001,0)),"")</f>
        <v/>
      </c>
      <c r="P990" s="81" t="str">
        <f t="shared" si="138"/>
        <v/>
      </c>
      <c r="Q990" s="78" t="str">
        <f>IFERROR(INDEX('Part Master'!$L$2:$L$1001,MATCH(A990,'Part Master'!$A$2:$A$1001,0)),"")</f>
        <v/>
      </c>
      <c r="R990" s="81" t="str">
        <f t="shared" si="139"/>
        <v/>
      </c>
      <c r="S990" s="81" t="str">
        <f t="shared" si="140"/>
        <v/>
      </c>
      <c r="T990" s="82" t="str">
        <f t="shared" si="141"/>
        <v/>
      </c>
      <c r="U990" s="82" t="str">
        <f t="shared" si="142"/>
        <v/>
      </c>
      <c r="V990" s="82" t="str">
        <f t="shared" si="143"/>
        <v/>
      </c>
    </row>
    <row r="991" spans="1:22" x14ac:dyDescent="0.3">
      <c r="A991" s="6"/>
      <c r="B991" s="43"/>
      <c r="C991" s="67" t="str">
        <f>IFERROR(INDEX('Part Master'!$B$2:$B$1001,MATCH(A991,'Part Master'!$A$2:$A$1001,0)),"")</f>
        <v/>
      </c>
      <c r="D991" s="83" t="str">
        <f t="shared" si="135"/>
        <v/>
      </c>
      <c r="E991" s="68" t="str">
        <f>IFERROR(INDEX('Part Master'!$C$2:$C$1001,MATCH(A991,'Part Master'!$A$2:$A$1001,0)),"")</f>
        <v/>
      </c>
      <c r="F991" s="67" t="str">
        <f>IFERROR(INDEX('Part Master'!$D$2:$D$1001,MATCH(A991,'Part Master'!$A$2:$A$1001,0)),"")</f>
        <v/>
      </c>
      <c r="G991" s="78" t="str">
        <f>IFERROR(INDEX('Part Master'!$E$2:$E$1001,MATCH(A991,'Part Master'!$A$2:$A$1001,0)),"")</f>
        <v/>
      </c>
      <c r="H991" s="84" t="str">
        <f t="shared" si="136"/>
        <v/>
      </c>
      <c r="I991" s="67" t="str">
        <f>IFERROR(INDEX('Part Master'!$F$2:$F$1001,MATCH(A991,'Part Master'!$A$2:$A$1001,0)),"")</f>
        <v/>
      </c>
      <c r="J991" s="67" t="str">
        <f>IFERROR(INDEX('Part Master'!$G$2:$G$1001,MATCH(A991,'Part Master'!$A$2:$A$1001,0)),"")</f>
        <v/>
      </c>
      <c r="K991" s="78" t="str">
        <f>IFERROR(INDEX('Part Master'!$H$2:$H$1001,MATCH(A991,'Part Master'!$A$2:$A$1001,0)),"")</f>
        <v/>
      </c>
      <c r="L991" s="84" t="str">
        <f t="shared" si="137"/>
        <v/>
      </c>
      <c r="M991" s="67" t="str">
        <f>IFERROR(INDEX('Part Master'!$I$2:$I$1001,MATCH(A991,'Part Master'!$A$2:$A$1001,0)),"")</f>
        <v/>
      </c>
      <c r="N991" s="67" t="str">
        <f>IFERROR(INDEX('Part Master'!$J$2:$J$1001,MATCH(A991,'Part Master'!$A$2:$A$1001,0)),"")</f>
        <v/>
      </c>
      <c r="O991" s="78" t="str">
        <f>IFERROR(INDEX('Part Master'!$K$2:$K$1001,MATCH(A991,'Part Master'!$A$2:$A$1001,0)),"")</f>
        <v/>
      </c>
      <c r="P991" s="84" t="str">
        <f t="shared" si="138"/>
        <v/>
      </c>
      <c r="Q991" s="78" t="str">
        <f>IFERROR(INDEX('Part Master'!$L$2:$L$1001,MATCH(A991,'Part Master'!$A$2:$A$1001,0)),"")</f>
        <v/>
      </c>
      <c r="R991" s="84" t="str">
        <f t="shared" si="139"/>
        <v/>
      </c>
      <c r="S991" s="84" t="str">
        <f t="shared" si="140"/>
        <v/>
      </c>
      <c r="T991" s="82" t="str">
        <f t="shared" si="141"/>
        <v/>
      </c>
      <c r="U991" s="82" t="str">
        <f t="shared" si="142"/>
        <v/>
      </c>
      <c r="V991" s="82" t="str">
        <f t="shared" si="143"/>
        <v/>
      </c>
    </row>
    <row r="992" spans="1:22" x14ac:dyDescent="0.3">
      <c r="A992" s="6"/>
      <c r="B992" s="43"/>
      <c r="C992" s="67" t="str">
        <f>IFERROR(INDEX('Part Master'!$B$2:$B$1001,MATCH(A992,'Part Master'!$A$2:$A$1001,0)),"")</f>
        <v/>
      </c>
      <c r="D992" s="80" t="str">
        <f t="shared" si="135"/>
        <v/>
      </c>
      <c r="E992" s="68" t="str">
        <f>IFERROR(INDEX('Part Master'!$C$2:$C$1001,MATCH(A992,'Part Master'!$A$2:$A$1001,0)),"")</f>
        <v/>
      </c>
      <c r="F992" s="67" t="str">
        <f>IFERROR(INDEX('Part Master'!$D$2:$D$1001,MATCH(A992,'Part Master'!$A$2:$A$1001,0)),"")</f>
        <v/>
      </c>
      <c r="G992" s="78" t="str">
        <f>IFERROR(INDEX('Part Master'!$E$2:$E$1001,MATCH(A992,'Part Master'!$A$2:$A$1001,0)),"")</f>
        <v/>
      </c>
      <c r="H992" s="81" t="str">
        <f t="shared" si="136"/>
        <v/>
      </c>
      <c r="I992" s="67" t="str">
        <f>IFERROR(INDEX('Part Master'!$F$2:$F$1001,MATCH(A992,'Part Master'!$A$2:$A$1001,0)),"")</f>
        <v/>
      </c>
      <c r="J992" s="67" t="str">
        <f>IFERROR(INDEX('Part Master'!$G$2:$G$1001,MATCH(A992,'Part Master'!$A$2:$A$1001,0)),"")</f>
        <v/>
      </c>
      <c r="K992" s="78" t="str">
        <f>IFERROR(INDEX('Part Master'!$H$2:$H$1001,MATCH(A992,'Part Master'!$A$2:$A$1001,0)),"")</f>
        <v/>
      </c>
      <c r="L992" s="81" t="str">
        <f t="shared" si="137"/>
        <v/>
      </c>
      <c r="M992" s="67" t="str">
        <f>IFERROR(INDEX('Part Master'!$I$2:$I$1001,MATCH(A992,'Part Master'!$A$2:$A$1001,0)),"")</f>
        <v/>
      </c>
      <c r="N992" s="67" t="str">
        <f>IFERROR(INDEX('Part Master'!$J$2:$J$1001,MATCH(A992,'Part Master'!$A$2:$A$1001,0)),"")</f>
        <v/>
      </c>
      <c r="O992" s="78" t="str">
        <f>IFERROR(INDEX('Part Master'!$K$2:$K$1001,MATCH(A992,'Part Master'!$A$2:$A$1001,0)),"")</f>
        <v/>
      </c>
      <c r="P992" s="81" t="str">
        <f t="shared" si="138"/>
        <v/>
      </c>
      <c r="Q992" s="78" t="str">
        <f>IFERROR(INDEX('Part Master'!$L$2:$L$1001,MATCH(A992,'Part Master'!$A$2:$A$1001,0)),"")</f>
        <v/>
      </c>
      <c r="R992" s="81" t="str">
        <f t="shared" si="139"/>
        <v/>
      </c>
      <c r="S992" s="81" t="str">
        <f t="shared" si="140"/>
        <v/>
      </c>
      <c r="T992" s="82" t="str">
        <f t="shared" si="141"/>
        <v/>
      </c>
      <c r="U992" s="82" t="str">
        <f t="shared" si="142"/>
        <v/>
      </c>
      <c r="V992" s="82" t="str">
        <f t="shared" si="143"/>
        <v/>
      </c>
    </row>
    <row r="993" spans="1:22" x14ac:dyDescent="0.3">
      <c r="A993" s="6"/>
      <c r="B993" s="43"/>
      <c r="C993" s="67" t="str">
        <f>IFERROR(INDEX('Part Master'!$B$2:$B$1001,MATCH(A993,'Part Master'!$A$2:$A$1001,0)),"")</f>
        <v/>
      </c>
      <c r="D993" s="83" t="str">
        <f t="shared" si="135"/>
        <v/>
      </c>
      <c r="E993" s="68" t="str">
        <f>IFERROR(INDEX('Part Master'!$C$2:$C$1001,MATCH(A993,'Part Master'!$A$2:$A$1001,0)),"")</f>
        <v/>
      </c>
      <c r="F993" s="67" t="str">
        <f>IFERROR(INDEX('Part Master'!$D$2:$D$1001,MATCH(A993,'Part Master'!$A$2:$A$1001,0)),"")</f>
        <v/>
      </c>
      <c r="G993" s="78" t="str">
        <f>IFERROR(INDEX('Part Master'!$E$2:$E$1001,MATCH(A993,'Part Master'!$A$2:$A$1001,0)),"")</f>
        <v/>
      </c>
      <c r="H993" s="84" t="str">
        <f t="shared" si="136"/>
        <v/>
      </c>
      <c r="I993" s="67" t="str">
        <f>IFERROR(INDEX('Part Master'!$F$2:$F$1001,MATCH(A993,'Part Master'!$A$2:$A$1001,0)),"")</f>
        <v/>
      </c>
      <c r="J993" s="67" t="str">
        <f>IFERROR(INDEX('Part Master'!$G$2:$G$1001,MATCH(A993,'Part Master'!$A$2:$A$1001,0)),"")</f>
        <v/>
      </c>
      <c r="K993" s="78" t="str">
        <f>IFERROR(INDEX('Part Master'!$H$2:$H$1001,MATCH(A993,'Part Master'!$A$2:$A$1001,0)),"")</f>
        <v/>
      </c>
      <c r="L993" s="84" t="str">
        <f t="shared" si="137"/>
        <v/>
      </c>
      <c r="M993" s="67" t="str">
        <f>IFERROR(INDEX('Part Master'!$I$2:$I$1001,MATCH(A993,'Part Master'!$A$2:$A$1001,0)),"")</f>
        <v/>
      </c>
      <c r="N993" s="67" t="str">
        <f>IFERROR(INDEX('Part Master'!$J$2:$J$1001,MATCH(A993,'Part Master'!$A$2:$A$1001,0)),"")</f>
        <v/>
      </c>
      <c r="O993" s="78" t="str">
        <f>IFERROR(INDEX('Part Master'!$K$2:$K$1001,MATCH(A993,'Part Master'!$A$2:$A$1001,0)),"")</f>
        <v/>
      </c>
      <c r="P993" s="84" t="str">
        <f t="shared" si="138"/>
        <v/>
      </c>
      <c r="Q993" s="78" t="str">
        <f>IFERROR(INDEX('Part Master'!$L$2:$L$1001,MATCH(A993,'Part Master'!$A$2:$A$1001,0)),"")</f>
        <v/>
      </c>
      <c r="R993" s="84" t="str">
        <f t="shared" si="139"/>
        <v/>
      </c>
      <c r="S993" s="84" t="str">
        <f t="shared" si="140"/>
        <v/>
      </c>
      <c r="T993" s="82" t="str">
        <f t="shared" si="141"/>
        <v/>
      </c>
      <c r="U993" s="82" t="str">
        <f t="shared" si="142"/>
        <v/>
      </c>
      <c r="V993" s="82" t="str">
        <f t="shared" si="143"/>
        <v/>
      </c>
    </row>
    <row r="994" spans="1:22" x14ac:dyDescent="0.3">
      <c r="A994" s="6"/>
      <c r="B994" s="43"/>
      <c r="C994" s="67" t="str">
        <f>IFERROR(INDEX('Part Master'!$B$2:$B$1001,MATCH(A994,'Part Master'!$A$2:$A$1001,0)),"")</f>
        <v/>
      </c>
      <c r="D994" s="80" t="str">
        <f t="shared" si="135"/>
        <v/>
      </c>
      <c r="E994" s="68" t="str">
        <f>IFERROR(INDEX('Part Master'!$C$2:$C$1001,MATCH(A994,'Part Master'!$A$2:$A$1001,0)),"")</f>
        <v/>
      </c>
      <c r="F994" s="67" t="str">
        <f>IFERROR(INDEX('Part Master'!$D$2:$D$1001,MATCH(A994,'Part Master'!$A$2:$A$1001,0)),"")</f>
        <v/>
      </c>
      <c r="G994" s="78" t="str">
        <f>IFERROR(INDEX('Part Master'!$E$2:$E$1001,MATCH(A994,'Part Master'!$A$2:$A$1001,0)),"")</f>
        <v/>
      </c>
      <c r="H994" s="81" t="str">
        <f t="shared" si="136"/>
        <v/>
      </c>
      <c r="I994" s="67" t="str">
        <f>IFERROR(INDEX('Part Master'!$F$2:$F$1001,MATCH(A994,'Part Master'!$A$2:$A$1001,0)),"")</f>
        <v/>
      </c>
      <c r="J994" s="67" t="str">
        <f>IFERROR(INDEX('Part Master'!$G$2:$G$1001,MATCH(A994,'Part Master'!$A$2:$A$1001,0)),"")</f>
        <v/>
      </c>
      <c r="K994" s="78" t="str">
        <f>IFERROR(INDEX('Part Master'!$H$2:$H$1001,MATCH(A994,'Part Master'!$A$2:$A$1001,0)),"")</f>
        <v/>
      </c>
      <c r="L994" s="81" t="str">
        <f t="shared" si="137"/>
        <v/>
      </c>
      <c r="M994" s="67" t="str">
        <f>IFERROR(INDEX('Part Master'!$I$2:$I$1001,MATCH(A994,'Part Master'!$A$2:$A$1001,0)),"")</f>
        <v/>
      </c>
      <c r="N994" s="67" t="str">
        <f>IFERROR(INDEX('Part Master'!$J$2:$J$1001,MATCH(A994,'Part Master'!$A$2:$A$1001,0)),"")</f>
        <v/>
      </c>
      <c r="O994" s="78" t="str">
        <f>IFERROR(INDEX('Part Master'!$K$2:$K$1001,MATCH(A994,'Part Master'!$A$2:$A$1001,0)),"")</f>
        <v/>
      </c>
      <c r="P994" s="81" t="str">
        <f t="shared" si="138"/>
        <v/>
      </c>
      <c r="Q994" s="78" t="str">
        <f>IFERROR(INDEX('Part Master'!$L$2:$L$1001,MATCH(A994,'Part Master'!$A$2:$A$1001,0)),"")</f>
        <v/>
      </c>
      <c r="R994" s="81" t="str">
        <f t="shared" si="139"/>
        <v/>
      </c>
      <c r="S994" s="81" t="str">
        <f t="shared" si="140"/>
        <v/>
      </c>
      <c r="T994" s="82" t="str">
        <f t="shared" si="141"/>
        <v/>
      </c>
      <c r="U994" s="82" t="str">
        <f t="shared" si="142"/>
        <v/>
      </c>
      <c r="V994" s="82" t="str">
        <f t="shared" si="143"/>
        <v/>
      </c>
    </row>
    <row r="995" spans="1:22" x14ac:dyDescent="0.3">
      <c r="A995" s="6"/>
      <c r="B995" s="43"/>
      <c r="C995" s="67" t="str">
        <f>IFERROR(INDEX('Part Master'!$B$2:$B$1001,MATCH(A995,'Part Master'!$A$2:$A$1001,0)),"")</f>
        <v/>
      </c>
      <c r="D995" s="83" t="str">
        <f t="shared" si="135"/>
        <v/>
      </c>
      <c r="E995" s="68" t="str">
        <f>IFERROR(INDEX('Part Master'!$C$2:$C$1001,MATCH(A995,'Part Master'!$A$2:$A$1001,0)),"")</f>
        <v/>
      </c>
      <c r="F995" s="67" t="str">
        <f>IFERROR(INDEX('Part Master'!$D$2:$D$1001,MATCH(A995,'Part Master'!$A$2:$A$1001,0)),"")</f>
        <v/>
      </c>
      <c r="G995" s="78" t="str">
        <f>IFERROR(INDEX('Part Master'!$E$2:$E$1001,MATCH(A995,'Part Master'!$A$2:$A$1001,0)),"")</f>
        <v/>
      </c>
      <c r="H995" s="84" t="str">
        <f t="shared" si="136"/>
        <v/>
      </c>
      <c r="I995" s="67" t="str">
        <f>IFERROR(INDEX('Part Master'!$F$2:$F$1001,MATCH(A995,'Part Master'!$A$2:$A$1001,0)),"")</f>
        <v/>
      </c>
      <c r="J995" s="67" t="str">
        <f>IFERROR(INDEX('Part Master'!$G$2:$G$1001,MATCH(A995,'Part Master'!$A$2:$A$1001,0)),"")</f>
        <v/>
      </c>
      <c r="K995" s="78" t="str">
        <f>IFERROR(INDEX('Part Master'!$H$2:$H$1001,MATCH(A995,'Part Master'!$A$2:$A$1001,0)),"")</f>
        <v/>
      </c>
      <c r="L995" s="84" t="str">
        <f t="shared" si="137"/>
        <v/>
      </c>
      <c r="M995" s="67" t="str">
        <f>IFERROR(INDEX('Part Master'!$I$2:$I$1001,MATCH(A995,'Part Master'!$A$2:$A$1001,0)),"")</f>
        <v/>
      </c>
      <c r="N995" s="67" t="str">
        <f>IFERROR(INDEX('Part Master'!$J$2:$J$1001,MATCH(A995,'Part Master'!$A$2:$A$1001,0)),"")</f>
        <v/>
      </c>
      <c r="O995" s="78" t="str">
        <f>IFERROR(INDEX('Part Master'!$K$2:$K$1001,MATCH(A995,'Part Master'!$A$2:$A$1001,0)),"")</f>
        <v/>
      </c>
      <c r="P995" s="84" t="str">
        <f t="shared" si="138"/>
        <v/>
      </c>
      <c r="Q995" s="78" t="str">
        <f>IFERROR(INDEX('Part Master'!$L$2:$L$1001,MATCH(A995,'Part Master'!$A$2:$A$1001,0)),"")</f>
        <v/>
      </c>
      <c r="R995" s="84" t="str">
        <f t="shared" si="139"/>
        <v/>
      </c>
      <c r="S995" s="84" t="str">
        <f t="shared" si="140"/>
        <v/>
      </c>
      <c r="T995" s="82" t="str">
        <f t="shared" si="141"/>
        <v/>
      </c>
      <c r="U995" s="82" t="str">
        <f t="shared" si="142"/>
        <v/>
      </c>
      <c r="V995" s="82" t="str">
        <f t="shared" si="143"/>
        <v/>
      </c>
    </row>
    <row r="996" spans="1:22" x14ac:dyDescent="0.3">
      <c r="A996" s="6"/>
      <c r="B996" s="43"/>
      <c r="C996" s="67" t="str">
        <f>IFERROR(INDEX('Part Master'!$B$2:$B$1001,MATCH(A996,'Part Master'!$A$2:$A$1001,0)),"")</f>
        <v/>
      </c>
      <c r="D996" s="80" t="str">
        <f t="shared" si="135"/>
        <v/>
      </c>
      <c r="E996" s="68" t="str">
        <f>IFERROR(INDEX('Part Master'!$C$2:$C$1001,MATCH(A996,'Part Master'!$A$2:$A$1001,0)),"")</f>
        <v/>
      </c>
      <c r="F996" s="67" t="str">
        <f>IFERROR(INDEX('Part Master'!$D$2:$D$1001,MATCH(A996,'Part Master'!$A$2:$A$1001,0)),"")</f>
        <v/>
      </c>
      <c r="G996" s="78" t="str">
        <f>IFERROR(INDEX('Part Master'!$E$2:$E$1001,MATCH(A996,'Part Master'!$A$2:$A$1001,0)),"")</f>
        <v/>
      </c>
      <c r="H996" s="81" t="str">
        <f t="shared" si="136"/>
        <v/>
      </c>
      <c r="I996" s="67" t="str">
        <f>IFERROR(INDEX('Part Master'!$F$2:$F$1001,MATCH(A996,'Part Master'!$A$2:$A$1001,0)),"")</f>
        <v/>
      </c>
      <c r="J996" s="67" t="str">
        <f>IFERROR(INDEX('Part Master'!$G$2:$G$1001,MATCH(A996,'Part Master'!$A$2:$A$1001,0)),"")</f>
        <v/>
      </c>
      <c r="K996" s="78" t="str">
        <f>IFERROR(INDEX('Part Master'!$H$2:$H$1001,MATCH(A996,'Part Master'!$A$2:$A$1001,0)),"")</f>
        <v/>
      </c>
      <c r="L996" s="81" t="str">
        <f t="shared" si="137"/>
        <v/>
      </c>
      <c r="M996" s="67" t="str">
        <f>IFERROR(INDEX('Part Master'!$I$2:$I$1001,MATCH(A996,'Part Master'!$A$2:$A$1001,0)),"")</f>
        <v/>
      </c>
      <c r="N996" s="67" t="str">
        <f>IFERROR(INDEX('Part Master'!$J$2:$J$1001,MATCH(A996,'Part Master'!$A$2:$A$1001,0)),"")</f>
        <v/>
      </c>
      <c r="O996" s="78" t="str">
        <f>IFERROR(INDEX('Part Master'!$K$2:$K$1001,MATCH(A996,'Part Master'!$A$2:$A$1001,0)),"")</f>
        <v/>
      </c>
      <c r="P996" s="81" t="str">
        <f t="shared" si="138"/>
        <v/>
      </c>
      <c r="Q996" s="78" t="str">
        <f>IFERROR(INDEX('Part Master'!$L$2:$L$1001,MATCH(A996,'Part Master'!$A$2:$A$1001,0)),"")</f>
        <v/>
      </c>
      <c r="R996" s="81" t="str">
        <f t="shared" si="139"/>
        <v/>
      </c>
      <c r="S996" s="81" t="str">
        <f t="shared" si="140"/>
        <v/>
      </c>
      <c r="T996" s="82" t="str">
        <f t="shared" si="141"/>
        <v/>
      </c>
      <c r="U996" s="82" t="str">
        <f t="shared" si="142"/>
        <v/>
      </c>
      <c r="V996" s="82" t="str">
        <f t="shared" si="143"/>
        <v/>
      </c>
    </row>
    <row r="997" spans="1:22" x14ac:dyDescent="0.3">
      <c r="A997" s="6"/>
      <c r="B997" s="43"/>
      <c r="C997" s="67" t="str">
        <f>IFERROR(INDEX('Part Master'!$B$2:$B$1001,MATCH(A997,'Part Master'!$A$2:$A$1001,0)),"")</f>
        <v/>
      </c>
      <c r="D997" s="83" t="str">
        <f t="shared" si="135"/>
        <v/>
      </c>
      <c r="E997" s="68" t="str">
        <f>IFERROR(INDEX('Part Master'!$C$2:$C$1001,MATCH(A997,'Part Master'!$A$2:$A$1001,0)),"")</f>
        <v/>
      </c>
      <c r="F997" s="67" t="str">
        <f>IFERROR(INDEX('Part Master'!$D$2:$D$1001,MATCH(A997,'Part Master'!$A$2:$A$1001,0)),"")</f>
        <v/>
      </c>
      <c r="G997" s="78" t="str">
        <f>IFERROR(INDEX('Part Master'!$E$2:$E$1001,MATCH(A997,'Part Master'!$A$2:$A$1001,0)),"")</f>
        <v/>
      </c>
      <c r="H997" s="84" t="str">
        <f t="shared" si="136"/>
        <v/>
      </c>
      <c r="I997" s="67" t="str">
        <f>IFERROR(INDEX('Part Master'!$F$2:$F$1001,MATCH(A997,'Part Master'!$A$2:$A$1001,0)),"")</f>
        <v/>
      </c>
      <c r="J997" s="67" t="str">
        <f>IFERROR(INDEX('Part Master'!$G$2:$G$1001,MATCH(A997,'Part Master'!$A$2:$A$1001,0)),"")</f>
        <v/>
      </c>
      <c r="K997" s="78" t="str">
        <f>IFERROR(INDEX('Part Master'!$H$2:$H$1001,MATCH(A997,'Part Master'!$A$2:$A$1001,0)),"")</f>
        <v/>
      </c>
      <c r="L997" s="84" t="str">
        <f t="shared" si="137"/>
        <v/>
      </c>
      <c r="M997" s="67" t="str">
        <f>IFERROR(INDEX('Part Master'!$I$2:$I$1001,MATCH(A997,'Part Master'!$A$2:$A$1001,0)),"")</f>
        <v/>
      </c>
      <c r="N997" s="67" t="str">
        <f>IFERROR(INDEX('Part Master'!$J$2:$J$1001,MATCH(A997,'Part Master'!$A$2:$A$1001,0)),"")</f>
        <v/>
      </c>
      <c r="O997" s="78" t="str">
        <f>IFERROR(INDEX('Part Master'!$K$2:$K$1001,MATCH(A997,'Part Master'!$A$2:$A$1001,0)),"")</f>
        <v/>
      </c>
      <c r="P997" s="84" t="str">
        <f t="shared" si="138"/>
        <v/>
      </c>
      <c r="Q997" s="78" t="str">
        <f>IFERROR(INDEX('Part Master'!$L$2:$L$1001,MATCH(A997,'Part Master'!$A$2:$A$1001,0)),"")</f>
        <v/>
      </c>
      <c r="R997" s="84" t="str">
        <f t="shared" si="139"/>
        <v/>
      </c>
      <c r="S997" s="84" t="str">
        <f t="shared" si="140"/>
        <v/>
      </c>
      <c r="T997" s="82" t="str">
        <f t="shared" si="141"/>
        <v/>
      </c>
      <c r="U997" s="82" t="str">
        <f t="shared" si="142"/>
        <v/>
      </c>
      <c r="V997" s="82" t="str">
        <f t="shared" si="143"/>
        <v/>
      </c>
    </row>
    <row r="998" spans="1:22" x14ac:dyDescent="0.3">
      <c r="A998" s="6"/>
      <c r="B998" s="43"/>
      <c r="C998" s="67" t="str">
        <f>IFERROR(INDEX('Part Master'!$B$2:$B$1001,MATCH(A998,'Part Master'!$A$2:$A$1001,0)),"")</f>
        <v/>
      </c>
      <c r="D998" s="80" t="str">
        <f t="shared" si="135"/>
        <v/>
      </c>
      <c r="E998" s="68" t="str">
        <f>IFERROR(INDEX('Part Master'!$C$2:$C$1001,MATCH(A998,'Part Master'!$A$2:$A$1001,0)),"")</f>
        <v/>
      </c>
      <c r="F998" s="67" t="str">
        <f>IFERROR(INDEX('Part Master'!$D$2:$D$1001,MATCH(A998,'Part Master'!$A$2:$A$1001,0)),"")</f>
        <v/>
      </c>
      <c r="G998" s="78" t="str">
        <f>IFERROR(INDEX('Part Master'!$E$2:$E$1001,MATCH(A998,'Part Master'!$A$2:$A$1001,0)),"")</f>
        <v/>
      </c>
      <c r="H998" s="81" t="str">
        <f t="shared" si="136"/>
        <v/>
      </c>
      <c r="I998" s="67" t="str">
        <f>IFERROR(INDEX('Part Master'!$F$2:$F$1001,MATCH(A998,'Part Master'!$A$2:$A$1001,0)),"")</f>
        <v/>
      </c>
      <c r="J998" s="67" t="str">
        <f>IFERROR(INDEX('Part Master'!$G$2:$G$1001,MATCH(A998,'Part Master'!$A$2:$A$1001,0)),"")</f>
        <v/>
      </c>
      <c r="K998" s="78" t="str">
        <f>IFERROR(INDEX('Part Master'!$H$2:$H$1001,MATCH(A998,'Part Master'!$A$2:$A$1001,0)),"")</f>
        <v/>
      </c>
      <c r="L998" s="81" t="str">
        <f t="shared" si="137"/>
        <v/>
      </c>
      <c r="M998" s="67" t="str">
        <f>IFERROR(INDEX('Part Master'!$I$2:$I$1001,MATCH(A998,'Part Master'!$A$2:$A$1001,0)),"")</f>
        <v/>
      </c>
      <c r="N998" s="67" t="str">
        <f>IFERROR(INDEX('Part Master'!$J$2:$J$1001,MATCH(A998,'Part Master'!$A$2:$A$1001,0)),"")</f>
        <v/>
      </c>
      <c r="O998" s="78" t="str">
        <f>IFERROR(INDEX('Part Master'!$K$2:$K$1001,MATCH(A998,'Part Master'!$A$2:$A$1001,0)),"")</f>
        <v/>
      </c>
      <c r="P998" s="81" t="str">
        <f t="shared" si="138"/>
        <v/>
      </c>
      <c r="Q998" s="78" t="str">
        <f>IFERROR(INDEX('Part Master'!$L$2:$L$1001,MATCH(A998,'Part Master'!$A$2:$A$1001,0)),"")</f>
        <v/>
      </c>
      <c r="R998" s="81" t="str">
        <f t="shared" si="139"/>
        <v/>
      </c>
      <c r="S998" s="81" t="str">
        <f t="shared" si="140"/>
        <v/>
      </c>
      <c r="T998" s="82" t="str">
        <f t="shared" si="141"/>
        <v/>
      </c>
      <c r="U998" s="82" t="str">
        <f t="shared" si="142"/>
        <v/>
      </c>
      <c r="V998" s="82" t="str">
        <f t="shared" si="143"/>
        <v/>
      </c>
    </row>
    <row r="999" spans="1:22" x14ac:dyDescent="0.3">
      <c r="A999" s="6"/>
      <c r="B999" s="43"/>
      <c r="C999" s="67" t="str">
        <f>IFERROR(INDEX('Part Master'!$B$2:$B$1001,MATCH(A999,'Part Master'!$A$2:$A$1001,0)),"")</f>
        <v/>
      </c>
      <c r="D999" s="83" t="str">
        <f t="shared" si="135"/>
        <v/>
      </c>
      <c r="E999" s="68" t="str">
        <f>IFERROR(INDEX('Part Master'!$C$2:$C$1001,MATCH(A999,'Part Master'!$A$2:$A$1001,0)),"")</f>
        <v/>
      </c>
      <c r="F999" s="67" t="str">
        <f>IFERROR(INDEX('Part Master'!$D$2:$D$1001,MATCH(A999,'Part Master'!$A$2:$A$1001,0)),"")</f>
        <v/>
      </c>
      <c r="G999" s="78" t="str">
        <f>IFERROR(INDEX('Part Master'!$E$2:$E$1001,MATCH(A999,'Part Master'!$A$2:$A$1001,0)),"")</f>
        <v/>
      </c>
      <c r="H999" s="84" t="str">
        <f t="shared" si="136"/>
        <v/>
      </c>
      <c r="I999" s="67" t="str">
        <f>IFERROR(INDEX('Part Master'!$F$2:$F$1001,MATCH(A999,'Part Master'!$A$2:$A$1001,0)),"")</f>
        <v/>
      </c>
      <c r="J999" s="67" t="str">
        <f>IFERROR(INDEX('Part Master'!$G$2:$G$1001,MATCH(A999,'Part Master'!$A$2:$A$1001,0)),"")</f>
        <v/>
      </c>
      <c r="K999" s="78" t="str">
        <f>IFERROR(INDEX('Part Master'!$H$2:$H$1001,MATCH(A999,'Part Master'!$A$2:$A$1001,0)),"")</f>
        <v/>
      </c>
      <c r="L999" s="84" t="str">
        <f t="shared" si="137"/>
        <v/>
      </c>
      <c r="M999" s="67" t="str">
        <f>IFERROR(INDEX('Part Master'!$I$2:$I$1001,MATCH(A999,'Part Master'!$A$2:$A$1001,0)),"")</f>
        <v/>
      </c>
      <c r="N999" s="67" t="str">
        <f>IFERROR(INDEX('Part Master'!$J$2:$J$1001,MATCH(A999,'Part Master'!$A$2:$A$1001,0)),"")</f>
        <v/>
      </c>
      <c r="O999" s="78" t="str">
        <f>IFERROR(INDEX('Part Master'!$K$2:$K$1001,MATCH(A999,'Part Master'!$A$2:$A$1001,0)),"")</f>
        <v/>
      </c>
      <c r="P999" s="84" t="str">
        <f t="shared" si="138"/>
        <v/>
      </c>
      <c r="Q999" s="78" t="str">
        <f>IFERROR(INDEX('Part Master'!$L$2:$L$1001,MATCH(A999,'Part Master'!$A$2:$A$1001,0)),"")</f>
        <v/>
      </c>
      <c r="R999" s="84" t="str">
        <f t="shared" si="139"/>
        <v/>
      </c>
      <c r="S999" s="84" t="str">
        <f t="shared" si="140"/>
        <v/>
      </c>
      <c r="T999" s="82" t="str">
        <f t="shared" si="141"/>
        <v/>
      </c>
      <c r="U999" s="82" t="str">
        <f t="shared" si="142"/>
        <v/>
      </c>
      <c r="V999" s="82" t="str">
        <f t="shared" si="143"/>
        <v/>
      </c>
    </row>
    <row r="1000" spans="1:22" x14ac:dyDescent="0.3">
      <c r="A1000" s="6"/>
      <c r="B1000" s="43"/>
      <c r="C1000" s="67" t="str">
        <f>IFERROR(INDEX('Part Master'!$B$2:$B$1001,MATCH(A1000,'Part Master'!$A$2:$A$1001,0)),"")</f>
        <v/>
      </c>
      <c r="D1000" s="80" t="str">
        <f t="shared" si="135"/>
        <v/>
      </c>
      <c r="E1000" s="68" t="str">
        <f>IFERROR(INDEX('Part Master'!$C$2:$C$1001,MATCH(A1000,'Part Master'!$A$2:$A$1001,0)),"")</f>
        <v/>
      </c>
      <c r="F1000" s="67" t="str">
        <f>IFERROR(INDEX('Part Master'!$D$2:$D$1001,MATCH(A1000,'Part Master'!$A$2:$A$1001,0)),"")</f>
        <v/>
      </c>
      <c r="G1000" s="78" t="str">
        <f>IFERROR(INDEX('Part Master'!$E$2:$E$1001,MATCH(A1000,'Part Master'!$A$2:$A$1001,0)),"")</f>
        <v/>
      </c>
      <c r="H1000" s="81" t="str">
        <f t="shared" si="136"/>
        <v/>
      </c>
      <c r="I1000" s="67" t="str">
        <f>IFERROR(INDEX('Part Master'!$F$2:$F$1001,MATCH(A1000,'Part Master'!$A$2:$A$1001,0)),"")</f>
        <v/>
      </c>
      <c r="J1000" s="67" t="str">
        <f>IFERROR(INDEX('Part Master'!$G$2:$G$1001,MATCH(A1000,'Part Master'!$A$2:$A$1001,0)),"")</f>
        <v/>
      </c>
      <c r="K1000" s="78" t="str">
        <f>IFERROR(INDEX('Part Master'!$H$2:$H$1001,MATCH(A1000,'Part Master'!$A$2:$A$1001,0)),"")</f>
        <v/>
      </c>
      <c r="L1000" s="81" t="str">
        <f t="shared" si="137"/>
        <v/>
      </c>
      <c r="M1000" s="67" t="str">
        <f>IFERROR(INDEX('Part Master'!$I$2:$I$1001,MATCH(A1000,'Part Master'!$A$2:$A$1001,0)),"")</f>
        <v/>
      </c>
      <c r="N1000" s="67" t="str">
        <f>IFERROR(INDEX('Part Master'!$J$2:$J$1001,MATCH(A1000,'Part Master'!$A$2:$A$1001,0)),"")</f>
        <v/>
      </c>
      <c r="O1000" s="78" t="str">
        <f>IFERROR(INDEX('Part Master'!$K$2:$K$1001,MATCH(A1000,'Part Master'!$A$2:$A$1001,0)),"")</f>
        <v/>
      </c>
      <c r="P1000" s="81" t="str">
        <f t="shared" si="138"/>
        <v/>
      </c>
      <c r="Q1000" s="78" t="str">
        <f>IFERROR(INDEX('Part Master'!$L$2:$L$1001,MATCH(A1000,'Part Master'!$A$2:$A$1001,0)),"")</f>
        <v/>
      </c>
      <c r="R1000" s="81" t="str">
        <f t="shared" si="139"/>
        <v/>
      </c>
      <c r="S1000" s="81" t="str">
        <f t="shared" si="140"/>
        <v/>
      </c>
      <c r="T1000" s="82" t="str">
        <f t="shared" si="141"/>
        <v/>
      </c>
      <c r="U1000" s="82" t="str">
        <f t="shared" si="142"/>
        <v/>
      </c>
      <c r="V1000" s="82" t="str">
        <f t="shared" si="143"/>
        <v/>
      </c>
    </row>
    <row r="1001" spans="1:22" x14ac:dyDescent="0.3">
      <c r="A1001" s="6"/>
      <c r="B1001" s="43"/>
      <c r="C1001" s="67" t="str">
        <f>IFERROR(INDEX('Part Master'!$B$2:$B$1001,MATCH(A1001,'Part Master'!$A$2:$A$1001,0)),"")</f>
        <v/>
      </c>
      <c r="D1001" s="83" t="str">
        <f t="shared" si="135"/>
        <v/>
      </c>
      <c r="E1001" s="68" t="str">
        <f>IFERROR(INDEX('Part Master'!$C$2:$C$1001,MATCH(A1001,'Part Master'!$A$2:$A$1001,0)),"")</f>
        <v/>
      </c>
      <c r="F1001" s="67" t="str">
        <f>IFERROR(INDEX('Part Master'!$D$2:$D$1001,MATCH(A1001,'Part Master'!$A$2:$A$1001,0)),"")</f>
        <v/>
      </c>
      <c r="G1001" s="78" t="str">
        <f>IFERROR(INDEX('Part Master'!$E$2:$E$1001,MATCH(A1001,'Part Master'!$A$2:$A$1001,0)),"")</f>
        <v/>
      </c>
      <c r="H1001" s="84" t="str">
        <f t="shared" si="136"/>
        <v/>
      </c>
      <c r="I1001" s="67" t="str">
        <f>IFERROR(INDEX('Part Master'!$F$2:$F$1001,MATCH(A1001,'Part Master'!$A$2:$A$1001,0)),"")</f>
        <v/>
      </c>
      <c r="J1001" s="67" t="str">
        <f>IFERROR(INDEX('Part Master'!$G$2:$G$1001,MATCH(A1001,'Part Master'!$A$2:$A$1001,0)),"")</f>
        <v/>
      </c>
      <c r="K1001" s="78" t="str">
        <f>IFERROR(INDEX('Part Master'!$H$2:$H$1001,MATCH(A1001,'Part Master'!$A$2:$A$1001,0)),"")</f>
        <v/>
      </c>
      <c r="L1001" s="84" t="str">
        <f t="shared" si="137"/>
        <v/>
      </c>
      <c r="M1001" s="67" t="str">
        <f>IFERROR(INDEX('Part Master'!$I$2:$I$1001,MATCH(A1001,'Part Master'!$A$2:$A$1001,0)),"")</f>
        <v/>
      </c>
      <c r="N1001" s="67" t="str">
        <f>IFERROR(INDEX('Part Master'!$J$2:$J$1001,MATCH(A1001,'Part Master'!$A$2:$A$1001,0)),"")</f>
        <v/>
      </c>
      <c r="O1001" s="78" t="str">
        <f>IFERROR(INDEX('Part Master'!$K$2:$K$1001,MATCH(A1001,'Part Master'!$A$2:$A$1001,0)),"")</f>
        <v/>
      </c>
      <c r="P1001" s="84" t="str">
        <f t="shared" si="138"/>
        <v/>
      </c>
      <c r="Q1001" s="78" t="str">
        <f>IFERROR(INDEX('Part Master'!$L$2:$L$1001,MATCH(A1001,'Part Master'!$A$2:$A$1001,0)),"")</f>
        <v/>
      </c>
      <c r="R1001" s="84" t="str">
        <f t="shared" si="139"/>
        <v/>
      </c>
      <c r="S1001" s="84" t="str">
        <f t="shared" si="140"/>
        <v/>
      </c>
      <c r="T1001" s="82" t="str">
        <f t="shared" si="141"/>
        <v/>
      </c>
      <c r="U1001" s="82" t="str">
        <f t="shared" si="142"/>
        <v/>
      </c>
      <c r="V1001" s="82" t="str">
        <f t="shared" si="143"/>
        <v/>
      </c>
    </row>
  </sheetData>
  <autoFilter ref="A1:V1001" xr:uid="{00000000-0009-0000-0000-000004000000}"/>
  <dataValidations count="1">
    <dataValidation type="list" allowBlank="1" showInputMessage="1" showErrorMessage="1" errorTitle="Invalid selection" error="Choose a value from the reference list." promptTitle="Quick select" prompt="Select a part number from Part Master." sqref="A2:A1001" xr:uid="{00000000-0002-0000-0400-000000000000}">
      <formula1>PartList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0"/>
  <sheetViews>
    <sheetView showGridLines="0" workbookViewId="0">
      <pane ySplit="1" topLeftCell="A2" activePane="bottomLeft" state="frozen"/>
      <selection pane="bottomLeft" activeCell="M495" sqref="M495"/>
    </sheetView>
  </sheetViews>
  <sheetFormatPr defaultRowHeight="14.4" x14ac:dyDescent="0.3"/>
  <cols>
    <col min="1" max="1" width="14" style="51" customWidth="1"/>
    <col min="2" max="2" width="14" customWidth="1"/>
    <col min="3" max="3" width="28" customWidth="1"/>
    <col min="4" max="4" width="16" style="66" customWidth="1"/>
    <col min="5" max="5" width="13" style="66" customWidth="1"/>
    <col min="6" max="9" width="14" style="66" customWidth="1"/>
    <col min="10" max="10" width="12" style="66" customWidth="1"/>
  </cols>
  <sheetData>
    <row r="1" spans="1:10" ht="34.049999999999997" customHeight="1" x14ac:dyDescent="0.3">
      <c r="A1" s="49" t="s">
        <v>27</v>
      </c>
      <c r="B1" s="4" t="s">
        <v>29</v>
      </c>
      <c r="C1" s="4" t="s">
        <v>28</v>
      </c>
      <c r="D1" s="4" t="s">
        <v>300</v>
      </c>
      <c r="E1" s="4" t="s">
        <v>301</v>
      </c>
      <c r="F1" s="4" t="s">
        <v>57</v>
      </c>
      <c r="G1" s="4" t="s">
        <v>302</v>
      </c>
      <c r="H1" s="4" t="s">
        <v>303</v>
      </c>
      <c r="I1" s="4" t="s">
        <v>31</v>
      </c>
      <c r="J1" s="4" t="s">
        <v>304</v>
      </c>
    </row>
    <row r="2" spans="1:10" x14ac:dyDescent="0.3">
      <c r="A2" s="50" t="str">
        <f>IF('Supply Reference'!A2="","",'Supply Reference'!A2)</f>
        <v>CMP-1001</v>
      </c>
      <c r="B2" s="7" t="str">
        <f>IF(A2="","",'Supply Reference'!B2)</f>
        <v>COMPONENT</v>
      </c>
      <c r="C2" s="7" t="str">
        <f>IF(A2="","",'Supply Reference'!C2)</f>
        <v>Gold-tone lobster clasp</v>
      </c>
      <c r="D2" s="68">
        <f>IF(A2="","",IF(B2="COMPONENT",SUMIFS('Quarterly Forecast'!$U$2:$U$1001,'Quarterly Forecast'!$I$2:$I$1001,A2),IF(B2="PACKAGING",SUMIFS('Quarterly Forecast'!$V$2:$V$1001,'Quarterly Forecast'!$M$2:$M$1001,A2),IF(B2="MATERIAL",SUMIFS('Quarterly Forecast'!$T$2:$T$1001,'Quarterly Forecast'!$F$2:$F$1001,A2),0))))</f>
        <v>1200</v>
      </c>
      <c r="E2" s="67">
        <f>IFERROR(INDEX('Inventory Tracker'!$H$2:$H$501,MATCH(A2,'Inventory Tracker'!$B$2:$B$501,0)),0)</f>
        <v>800</v>
      </c>
      <c r="F2" s="67">
        <f>IFERROR(INDEX('Inventory Tracker'!$O$2:$O$501,MATCH(A2,'Inventory Tracker'!$B$2:$B$501,0)),0)</f>
        <v>0</v>
      </c>
      <c r="G2" s="67">
        <f t="shared" ref="G2:G46" si="0">E2+F2</f>
        <v>800</v>
      </c>
      <c r="H2" s="68">
        <f t="shared" ref="H2:H46" si="1">G2-D2</f>
        <v>-400</v>
      </c>
      <c r="I2" s="67">
        <f>IFERROR(INDEX('Supply Reference'!$G$2:$G$501,MATCH(A2,'Supply Reference'!$A$2:$A$501,0)),0)</f>
        <v>500</v>
      </c>
      <c r="J2" s="67" t="str">
        <f t="shared" ref="J2:J46" si="2">IF(A2="","",IF(H2&lt;0,"SHORT",IF(H2&lt;=I2,"WATCH","OK")))</f>
        <v>SHORT</v>
      </c>
    </row>
    <row r="3" spans="1:10" x14ac:dyDescent="0.3">
      <c r="A3" s="50" t="str">
        <f>IF('Supply Reference'!A3="","",'Supply Reference'!A3)</f>
        <v>CMP-1002</v>
      </c>
      <c r="B3" s="7" t="str">
        <f>IF(A3="","",'Supply Reference'!B3)</f>
        <v>COMPONENT</v>
      </c>
      <c r="C3" s="7" t="str">
        <f>IF(A3="","",'Supply Reference'!C3)</f>
        <v>Sterling silver earring post</v>
      </c>
      <c r="D3" s="68">
        <f>IF(A3="","",IF(B3="COMPONENT",SUMIFS('Quarterly Forecast'!$U$2:$U$1001,'Quarterly Forecast'!$I$2:$I$1001,A3),IF(B3="PACKAGING",SUMIFS('Quarterly Forecast'!$V$2:$V$1001,'Quarterly Forecast'!$M$2:$M$1001,A3),IF(B3="MATERIAL",SUMIFS('Quarterly Forecast'!$T$2:$T$1001,'Quarterly Forecast'!$F$2:$F$1001,A3),0))))</f>
        <v>1800</v>
      </c>
      <c r="E3" s="67">
        <f>IFERROR(INDEX('Inventory Tracker'!$H$2:$H$501,MATCH(A3,'Inventory Tracker'!$B$2:$B$501,0)),0)</f>
        <v>919</v>
      </c>
      <c r="F3" s="67">
        <f>IFERROR(INDEX('Inventory Tracker'!$O$2:$O$501,MATCH(A3,'Inventory Tracker'!$B$2:$B$501,0)),0)</f>
        <v>0</v>
      </c>
      <c r="G3" s="67">
        <f t="shared" si="0"/>
        <v>919</v>
      </c>
      <c r="H3" s="68">
        <f t="shared" si="1"/>
        <v>-881</v>
      </c>
      <c r="I3" s="67">
        <f>IFERROR(INDEX('Supply Reference'!$G$2:$G$501,MATCH(A3,'Supply Reference'!$A$2:$A$501,0)),0)</f>
        <v>800</v>
      </c>
      <c r="J3" s="67" t="str">
        <f t="shared" si="2"/>
        <v>SHORT</v>
      </c>
    </row>
    <row r="4" spans="1:10" x14ac:dyDescent="0.3">
      <c r="A4" s="50" t="str">
        <f>IF('Supply Reference'!A4="","",'Supply Reference'!A4)</f>
        <v>CMP-1003</v>
      </c>
      <c r="B4" s="7" t="str">
        <f>IF(A4="","",'Supply Reference'!B4)</f>
        <v>COMPONENT</v>
      </c>
      <c r="C4" s="7" t="str">
        <f>IF(A4="","",'Supply Reference'!C4)</f>
        <v>Hypoallergenic earring back</v>
      </c>
      <c r="D4" s="68">
        <f>IF(A4="","",IF(B4="COMPONENT",SUMIFS('Quarterly Forecast'!$U$2:$U$1001,'Quarterly Forecast'!$I$2:$I$1001,A4),IF(B4="PACKAGING",SUMIFS('Quarterly Forecast'!$V$2:$V$1001,'Quarterly Forecast'!$M$2:$M$1001,A4),IF(B4="MATERIAL",SUMIFS('Quarterly Forecast'!$T$2:$T$1001,'Quarterly Forecast'!$F$2:$F$1001,A4),0))))</f>
        <v>0</v>
      </c>
      <c r="E4" s="67">
        <f>IFERROR(INDEX('Inventory Tracker'!$H$2:$H$501,MATCH(A4,'Inventory Tracker'!$B$2:$B$501,0)),0)</f>
        <v>1600</v>
      </c>
      <c r="F4" s="67">
        <f>IFERROR(INDEX('Inventory Tracker'!$O$2:$O$501,MATCH(A4,'Inventory Tracker'!$B$2:$B$501,0)),0)</f>
        <v>0</v>
      </c>
      <c r="G4" s="67">
        <f t="shared" si="0"/>
        <v>1600</v>
      </c>
      <c r="H4" s="68">
        <f t="shared" si="1"/>
        <v>1600</v>
      </c>
      <c r="I4" s="67">
        <f>IFERROR(INDEX('Supply Reference'!$G$2:$G$501,MATCH(A4,'Supply Reference'!$A$2:$A$501,0)),0)</f>
        <v>1000</v>
      </c>
      <c r="J4" s="67" t="str">
        <f t="shared" si="2"/>
        <v>OK</v>
      </c>
    </row>
    <row r="5" spans="1:10" x14ac:dyDescent="0.3">
      <c r="A5" s="50" t="str">
        <f>IF('Supply Reference'!A5="","",'Supply Reference'!A5)</f>
        <v>CMP-1004</v>
      </c>
      <c r="B5" s="7" t="str">
        <f>IF(A5="","",'Supply Reference'!B5)</f>
        <v>COMPONENT</v>
      </c>
      <c r="C5" s="7" t="str">
        <f>IF(A5="","",'Supply Reference'!C5)</f>
        <v>18 mm gold-tone jump ring</v>
      </c>
      <c r="D5" s="68">
        <f>IF(A5="","",IF(B5="COMPONENT",SUMIFS('Quarterly Forecast'!$U$2:$U$1001,'Quarterly Forecast'!$I$2:$I$1001,A5),IF(B5="PACKAGING",SUMIFS('Quarterly Forecast'!$V$2:$V$1001,'Quarterly Forecast'!$M$2:$M$1001,A5),IF(B5="MATERIAL",SUMIFS('Quarterly Forecast'!$T$2:$T$1001,'Quarterly Forecast'!$F$2:$F$1001,A5),0))))</f>
        <v>7200</v>
      </c>
      <c r="E5" s="67">
        <f>IFERROR(INDEX('Inventory Tracker'!$H$2:$H$501,MATCH(A5,'Inventory Tracker'!$B$2:$B$501,0)),0)</f>
        <v>1350</v>
      </c>
      <c r="F5" s="67">
        <f>IFERROR(INDEX('Inventory Tracker'!$O$2:$O$501,MATCH(A5,'Inventory Tracker'!$B$2:$B$501,0)),0)</f>
        <v>0</v>
      </c>
      <c r="G5" s="67">
        <f t="shared" si="0"/>
        <v>1350</v>
      </c>
      <c r="H5" s="68">
        <f t="shared" si="1"/>
        <v>-5850</v>
      </c>
      <c r="I5" s="67">
        <f>IFERROR(INDEX('Supply Reference'!$G$2:$G$501,MATCH(A5,'Supply Reference'!$A$2:$A$501,0)),0)</f>
        <v>1500</v>
      </c>
      <c r="J5" s="67" t="str">
        <f t="shared" si="2"/>
        <v>SHORT</v>
      </c>
    </row>
    <row r="6" spans="1:10" x14ac:dyDescent="0.3">
      <c r="A6" s="50" t="str">
        <f>IF('Supply Reference'!A6="","",'Supply Reference'!A6)</f>
        <v>CMP-1005</v>
      </c>
      <c r="B6" s="7" t="str">
        <f>IF(A6="","",'Supply Reference'!B6)</f>
        <v>COMPONENT</v>
      </c>
      <c r="C6" s="7" t="str">
        <f>IF(A6="","",'Supply Reference'!C6)</f>
        <v>Adjustable necklace extender</v>
      </c>
      <c r="D6" s="68">
        <f>IF(A6="","",IF(B6="COMPONENT",SUMIFS('Quarterly Forecast'!$U$2:$U$1001,'Quarterly Forecast'!$I$2:$I$1001,A6),IF(B6="PACKAGING",SUMIFS('Quarterly Forecast'!$V$2:$V$1001,'Quarterly Forecast'!$M$2:$M$1001,A6),IF(B6="MATERIAL",SUMIFS('Quarterly Forecast'!$T$2:$T$1001,'Quarterly Forecast'!$F$2:$F$1001,A6),0))))</f>
        <v>5600</v>
      </c>
      <c r="E6" s="67">
        <f>IFERROR(INDEX('Inventory Tracker'!$H$2:$H$501,MATCH(A6,'Inventory Tracker'!$B$2:$B$501,0)),0)</f>
        <v>575</v>
      </c>
      <c r="F6" s="67">
        <f>IFERROR(INDEX('Inventory Tracker'!$O$2:$O$501,MATCH(A6,'Inventory Tracker'!$B$2:$B$501,0)),0)</f>
        <v>100</v>
      </c>
      <c r="G6" s="67">
        <f t="shared" si="0"/>
        <v>675</v>
      </c>
      <c r="H6" s="68">
        <f t="shared" si="1"/>
        <v>-4925</v>
      </c>
      <c r="I6" s="67">
        <f>IFERROR(INDEX('Supply Reference'!$G$2:$G$501,MATCH(A6,'Supply Reference'!$A$2:$A$501,0)),0)</f>
        <v>500</v>
      </c>
      <c r="J6" s="67" t="str">
        <f t="shared" si="2"/>
        <v>SHORT</v>
      </c>
    </row>
    <row r="7" spans="1:10" x14ac:dyDescent="0.3">
      <c r="A7" s="50" t="str">
        <f>IF('Supply Reference'!A7="","",'Supply Reference'!A7)</f>
        <v>CMP-1006</v>
      </c>
      <c r="B7" s="7" t="str">
        <f>IF(A7="","",'Supply Reference'!B7)</f>
        <v>COMPONENT</v>
      </c>
      <c r="C7" s="7" t="str">
        <f>IF(A7="","",'Supply Reference'!C7)</f>
        <v>Matte black zipper 8 in</v>
      </c>
      <c r="D7" s="68">
        <f>IF(A7="","",IF(B7="COMPONENT",SUMIFS('Quarterly Forecast'!$U$2:$U$1001,'Quarterly Forecast'!$I$2:$I$1001,A7),IF(B7="PACKAGING",SUMIFS('Quarterly Forecast'!$V$2:$V$1001,'Quarterly Forecast'!$M$2:$M$1001,A7),IF(B7="MATERIAL",SUMIFS('Quarterly Forecast'!$T$2:$T$1001,'Quarterly Forecast'!$F$2:$F$1001,A7),0))))</f>
        <v>7800</v>
      </c>
      <c r="E7" s="67">
        <f>IFERROR(INDEX('Inventory Tracker'!$H$2:$H$501,MATCH(A7,'Inventory Tracker'!$B$2:$B$501,0)),0)</f>
        <v>385</v>
      </c>
      <c r="F7" s="67">
        <f>IFERROR(INDEX('Inventory Tracker'!$O$2:$O$501,MATCH(A7,'Inventory Tracker'!$B$2:$B$501,0)),0)</f>
        <v>0</v>
      </c>
      <c r="G7" s="67">
        <f t="shared" si="0"/>
        <v>385</v>
      </c>
      <c r="H7" s="68">
        <f t="shared" si="1"/>
        <v>-7415</v>
      </c>
      <c r="I7" s="67">
        <f>IFERROR(INDEX('Supply Reference'!$G$2:$G$501,MATCH(A7,'Supply Reference'!$A$2:$A$501,0)),0)</f>
        <v>700</v>
      </c>
      <c r="J7" s="67" t="str">
        <f t="shared" si="2"/>
        <v>SHORT</v>
      </c>
    </row>
    <row r="8" spans="1:10" x14ac:dyDescent="0.3">
      <c r="A8" s="50" t="str">
        <f>IF('Supply Reference'!A8="","",'Supply Reference'!A8)</f>
        <v>CMP-1007</v>
      </c>
      <c r="B8" s="7" t="str">
        <f>IF(A8="","",'Supply Reference'!B8)</f>
        <v>COMPONENT</v>
      </c>
      <c r="C8" s="7" t="str">
        <f>IF(A8="","",'Supply Reference'!C8)</f>
        <v>Branded metal snap</v>
      </c>
      <c r="D8" s="68">
        <f>IF(A8="","",IF(B8="COMPONENT",SUMIFS('Quarterly Forecast'!$U$2:$U$1001,'Quarterly Forecast'!$I$2:$I$1001,A8),IF(B8="PACKAGING",SUMIFS('Quarterly Forecast'!$V$2:$V$1001,'Quarterly Forecast'!$M$2:$M$1001,A8),IF(B8="MATERIAL",SUMIFS('Quarterly Forecast'!$T$2:$T$1001,'Quarterly Forecast'!$F$2:$F$1001,A8),0))))</f>
        <v>5700</v>
      </c>
      <c r="E8" s="67">
        <f>IFERROR(INDEX('Inventory Tracker'!$H$2:$H$501,MATCH(A8,'Inventory Tracker'!$B$2:$B$501,0)),0)</f>
        <v>1440</v>
      </c>
      <c r="F8" s="67">
        <f>IFERROR(INDEX('Inventory Tracker'!$O$2:$O$501,MATCH(A8,'Inventory Tracker'!$B$2:$B$501,0)),0)</f>
        <v>0</v>
      </c>
      <c r="G8" s="67">
        <f t="shared" si="0"/>
        <v>1440</v>
      </c>
      <c r="H8" s="68">
        <f t="shared" si="1"/>
        <v>-4260</v>
      </c>
      <c r="I8" s="67">
        <f>IFERROR(INDEX('Supply Reference'!$G$2:$G$501,MATCH(A8,'Supply Reference'!$A$2:$A$501,0)),0)</f>
        <v>900</v>
      </c>
      <c r="J8" s="67" t="str">
        <f t="shared" si="2"/>
        <v>SHORT</v>
      </c>
    </row>
    <row r="9" spans="1:10" x14ac:dyDescent="0.3">
      <c r="A9" s="50" t="str">
        <f>IF('Supply Reference'!A9="","",'Supply Reference'!A9)</f>
        <v>CMP-1008</v>
      </c>
      <c r="B9" s="7" t="str">
        <f>IF(A9="","",'Supply Reference'!B9)</f>
        <v>COMPONENT</v>
      </c>
      <c r="C9" s="7" t="str">
        <f>IF(A9="","",'Supply Reference'!C9)</f>
        <v>Elastic hair tie core</v>
      </c>
      <c r="D9" s="68">
        <f>IF(A9="","",IF(B9="COMPONENT",SUMIFS('Quarterly Forecast'!$U$2:$U$1001,'Quarterly Forecast'!$I$2:$I$1001,A9),IF(B9="PACKAGING",SUMIFS('Quarterly Forecast'!$V$2:$V$1001,'Quarterly Forecast'!$M$2:$M$1001,A9),IF(B9="MATERIAL",SUMIFS('Quarterly Forecast'!$T$2:$T$1001,'Quarterly Forecast'!$F$2:$F$1001,A9),0))))</f>
        <v>3000</v>
      </c>
      <c r="E9" s="67">
        <f>IFERROR(INDEX('Inventory Tracker'!$H$2:$H$501,MATCH(A9,'Inventory Tracker'!$B$2:$B$501,0)),0)</f>
        <v>3449</v>
      </c>
      <c r="F9" s="67">
        <f>IFERROR(INDEX('Inventory Tracker'!$O$2:$O$501,MATCH(A9,'Inventory Tracker'!$B$2:$B$501,0)),0)</f>
        <v>100</v>
      </c>
      <c r="G9" s="67">
        <f t="shared" si="0"/>
        <v>3549</v>
      </c>
      <c r="H9" s="68">
        <f t="shared" si="1"/>
        <v>549</v>
      </c>
      <c r="I9" s="67">
        <f>IFERROR(INDEX('Supply Reference'!$G$2:$G$501,MATCH(A9,'Supply Reference'!$A$2:$A$501,0)),0)</f>
        <v>3000</v>
      </c>
      <c r="J9" s="67" t="str">
        <f t="shared" si="2"/>
        <v>WATCH</v>
      </c>
    </row>
    <row r="10" spans="1:10" x14ac:dyDescent="0.3">
      <c r="A10" s="50" t="str">
        <f>IF('Supply Reference'!A10="","",'Supply Reference'!A10)</f>
        <v>CMP-1009</v>
      </c>
      <c r="B10" s="7" t="str">
        <f>IF(A10="","",'Supply Reference'!B10)</f>
        <v>COMPONENT</v>
      </c>
      <c r="C10" s="7" t="str">
        <f>IF(A10="","",'Supply Reference'!C10)</f>
        <v>Cosmetic pump actuator</v>
      </c>
      <c r="D10" s="68">
        <f>IF(A10="","",IF(B10="COMPONENT",SUMIFS('Quarterly Forecast'!$U$2:$U$1001,'Quarterly Forecast'!$I$2:$I$1001,A10),IF(B10="PACKAGING",SUMIFS('Quarterly Forecast'!$V$2:$V$1001,'Quarterly Forecast'!$M$2:$M$1001,A10),IF(B10="MATERIAL",SUMIFS('Quarterly Forecast'!$T$2:$T$1001,'Quarterly Forecast'!$F$2:$F$1001,A10),0))))</f>
        <v>12228</v>
      </c>
      <c r="E10" s="67">
        <f>IFERROR(INDEX('Inventory Tracker'!$H$2:$H$501,MATCH(A10,'Inventory Tracker'!$B$2:$B$501,0)),0)</f>
        <v>1080</v>
      </c>
      <c r="F10" s="67">
        <f>IFERROR(INDEX('Inventory Tracker'!$O$2:$O$501,MATCH(A10,'Inventory Tracker'!$B$2:$B$501,0)),0)</f>
        <v>0</v>
      </c>
      <c r="G10" s="67">
        <f t="shared" si="0"/>
        <v>1080</v>
      </c>
      <c r="H10" s="68">
        <f t="shared" si="1"/>
        <v>-11148</v>
      </c>
      <c r="I10" s="67">
        <f>IFERROR(INDEX('Supply Reference'!$G$2:$G$501,MATCH(A10,'Supply Reference'!$A$2:$A$501,0)),0)</f>
        <v>1200</v>
      </c>
      <c r="J10" s="67" t="str">
        <f t="shared" si="2"/>
        <v>SHORT</v>
      </c>
    </row>
    <row r="11" spans="1:10" x14ac:dyDescent="0.3">
      <c r="A11" s="50" t="str">
        <f>IF('Supply Reference'!A11="","",'Supply Reference'!A11)</f>
        <v>CMP-1010</v>
      </c>
      <c r="B11" s="7" t="str">
        <f>IF(A11="","",'Supply Reference'!B11)</f>
        <v>COMPONENT</v>
      </c>
      <c r="C11" s="7" t="str">
        <f>IF(A11="","",'Supply Reference'!C11)</f>
        <v>Fine mist sprayer</v>
      </c>
      <c r="D11" s="68">
        <f>IF(A11="","",IF(B11="COMPONENT",SUMIFS('Quarterly Forecast'!$U$2:$U$1001,'Quarterly Forecast'!$I$2:$I$1001,A11),IF(B11="PACKAGING",SUMIFS('Quarterly Forecast'!$V$2:$V$1001,'Quarterly Forecast'!$M$2:$M$1001,A11),IF(B11="MATERIAL",SUMIFS('Quarterly Forecast'!$T$2:$T$1001,'Quarterly Forecast'!$F$2:$F$1001,A11),0))))</f>
        <v>3216</v>
      </c>
      <c r="E11" s="67">
        <f>IFERROR(INDEX('Inventory Tracker'!$H$2:$H$501,MATCH(A11,'Inventory Tracker'!$B$2:$B$501,0)),0)</f>
        <v>1280</v>
      </c>
      <c r="F11" s="67">
        <f>IFERROR(INDEX('Inventory Tracker'!$O$2:$O$501,MATCH(A11,'Inventory Tracker'!$B$2:$B$501,0)),0)</f>
        <v>0</v>
      </c>
      <c r="G11" s="67">
        <f t="shared" si="0"/>
        <v>1280</v>
      </c>
      <c r="H11" s="68">
        <f t="shared" si="1"/>
        <v>-1936</v>
      </c>
      <c r="I11" s="67">
        <f>IFERROR(INDEX('Supply Reference'!$G$2:$G$501,MATCH(A11,'Supply Reference'!$A$2:$A$501,0)),0)</f>
        <v>800</v>
      </c>
      <c r="J11" s="67" t="str">
        <f t="shared" si="2"/>
        <v>SHORT</v>
      </c>
    </row>
    <row r="12" spans="1:10" x14ac:dyDescent="0.3">
      <c r="A12" s="50" t="str">
        <f>IF('Supply Reference'!A12="","",'Supply Reference'!A12)</f>
        <v>CMP-1011</v>
      </c>
      <c r="B12" s="7" t="str">
        <f>IF(A12="","",'Supply Reference'!B12)</f>
        <v>COMPONENT</v>
      </c>
      <c r="C12" s="7" t="str">
        <f>IF(A12="","",'Supply Reference'!C12)</f>
        <v>Lip wand applicator</v>
      </c>
      <c r="D12" s="68">
        <f>IF(A12="","",IF(B12="COMPONENT",SUMIFS('Quarterly Forecast'!$U$2:$U$1001,'Quarterly Forecast'!$I$2:$I$1001,A12),IF(B12="PACKAGING",SUMIFS('Quarterly Forecast'!$V$2:$V$1001,'Quarterly Forecast'!$M$2:$M$1001,A12),IF(B12="MATERIAL",SUMIFS('Quarterly Forecast'!$T$2:$T$1001,'Quarterly Forecast'!$F$2:$F$1001,A12),0))))</f>
        <v>13200</v>
      </c>
      <c r="E12" s="67">
        <f>IFERROR(INDEX('Inventory Tracker'!$H$2:$H$501,MATCH(A12,'Inventory Tracker'!$B$2:$B$501,0)),0)</f>
        <v>1724</v>
      </c>
      <c r="F12" s="67">
        <f>IFERROR(INDEX('Inventory Tracker'!$O$2:$O$501,MATCH(A12,'Inventory Tracker'!$B$2:$B$501,0)),0)</f>
        <v>100</v>
      </c>
      <c r="G12" s="67">
        <f t="shared" si="0"/>
        <v>1824</v>
      </c>
      <c r="H12" s="68">
        <f t="shared" si="1"/>
        <v>-11376</v>
      </c>
      <c r="I12" s="67">
        <f>IFERROR(INDEX('Supply Reference'!$G$2:$G$501,MATCH(A12,'Supply Reference'!$A$2:$A$501,0)),0)</f>
        <v>1500</v>
      </c>
      <c r="J12" s="67" t="str">
        <f t="shared" si="2"/>
        <v>SHORT</v>
      </c>
    </row>
    <row r="13" spans="1:10" x14ac:dyDescent="0.3">
      <c r="A13" s="50" t="str">
        <f>IF('Supply Reference'!A13="","",'Supply Reference'!A13)</f>
        <v>CMP-1012</v>
      </c>
      <c r="B13" s="7" t="str">
        <f>IF(A13="","",'Supply Reference'!B13)</f>
        <v>COMPONENT</v>
      </c>
      <c r="C13" s="7" t="str">
        <f>IF(A13="","",'Supply Reference'!C13)</f>
        <v>Compact mirror insert</v>
      </c>
      <c r="D13" s="68">
        <f>IF(A13="","",IF(B13="COMPONENT",SUMIFS('Quarterly Forecast'!$U$2:$U$1001,'Quarterly Forecast'!$I$2:$I$1001,A13),IF(B13="PACKAGING",SUMIFS('Quarterly Forecast'!$V$2:$V$1001,'Quarterly Forecast'!$M$2:$M$1001,A13),IF(B13="MATERIAL",SUMIFS('Quarterly Forecast'!$T$2:$T$1001,'Quarterly Forecast'!$F$2:$F$1001,A13),0))))</f>
        <v>4212</v>
      </c>
      <c r="E13" s="67">
        <f>IFERROR(INDEX('Inventory Tracker'!$H$2:$H$501,MATCH(A13,'Inventory Tracker'!$B$2:$B$501,0)),0)</f>
        <v>960</v>
      </c>
      <c r="F13" s="67">
        <f>IFERROR(INDEX('Inventory Tracker'!$O$2:$O$501,MATCH(A13,'Inventory Tracker'!$B$2:$B$501,0)),0)</f>
        <v>0</v>
      </c>
      <c r="G13" s="67">
        <f t="shared" si="0"/>
        <v>960</v>
      </c>
      <c r="H13" s="68">
        <f t="shared" si="1"/>
        <v>-3252</v>
      </c>
      <c r="I13" s="67">
        <f>IFERROR(INDEX('Supply Reference'!$G$2:$G$501,MATCH(A13,'Supply Reference'!$A$2:$A$501,0)),0)</f>
        <v>600</v>
      </c>
      <c r="J13" s="67" t="str">
        <f t="shared" si="2"/>
        <v>SHORT</v>
      </c>
    </row>
    <row r="14" spans="1:10" x14ac:dyDescent="0.3">
      <c r="A14" s="50" t="str">
        <f>IF('Supply Reference'!A15="","",'Supply Reference'!A15)</f>
        <v/>
      </c>
      <c r="B14" s="7" t="str">
        <f>IF(A14="","",'Supply Reference'!B15)</f>
        <v/>
      </c>
      <c r="C14" s="7" t="str">
        <f>IF(A14="","",'Supply Reference'!C15)</f>
        <v/>
      </c>
      <c r="D14" s="68" t="str">
        <f>IF(A14="","",IF(B14="COMPONENT",SUMIFS('Quarterly Forecast'!$U$2:$U$1001,'Quarterly Forecast'!$I$2:$I$1001,A14),IF(B14="PACKAGING",SUMIFS('Quarterly Forecast'!$V$2:$V$1001,'Quarterly Forecast'!$M$2:$M$1001,A14),IF(B14="MATERIAL",SUMIFS('Quarterly Forecast'!$T$2:$T$1001,'Quarterly Forecast'!$F$2:$F$1001,A14),0))))</f>
        <v/>
      </c>
      <c r="E14" s="67">
        <f>IFERROR(INDEX('Inventory Tracker'!$H$2:$H$501,MATCH(A14,'Inventory Tracker'!$B$2:$B$501,0)),0)</f>
        <v>0</v>
      </c>
      <c r="F14" s="67">
        <f>IFERROR(INDEX('Inventory Tracker'!$O$2:$O$501,MATCH(A14,'Inventory Tracker'!$B$2:$B$501,0)),0)</f>
        <v>0</v>
      </c>
      <c r="G14" s="67">
        <f t="shared" si="0"/>
        <v>0</v>
      </c>
      <c r="H14" s="68" t="e">
        <f t="shared" si="1"/>
        <v>#VALUE!</v>
      </c>
      <c r="I14" s="67">
        <f>IFERROR(INDEX('Supply Reference'!$G$2:$G$501,MATCH(A14,'Supply Reference'!$A$2:$A$501,0)),0)</f>
        <v>0</v>
      </c>
      <c r="J14" s="67" t="str">
        <f t="shared" si="2"/>
        <v/>
      </c>
    </row>
    <row r="15" spans="1:10" x14ac:dyDescent="0.3">
      <c r="A15" s="50" t="str">
        <f>IF('Supply Reference'!A16="","",'Supply Reference'!A16)</f>
        <v/>
      </c>
      <c r="B15" s="7" t="str">
        <f>IF(A15="","",'Supply Reference'!B16)</f>
        <v/>
      </c>
      <c r="C15" s="7" t="str">
        <f>IF(A15="","",'Supply Reference'!C16)</f>
        <v/>
      </c>
      <c r="D15" s="68" t="str">
        <f>IF(A15="","",IF(B15="COMPONENT",SUMIFS('Quarterly Forecast'!$U$2:$U$1001,'Quarterly Forecast'!$I$2:$I$1001,A15),IF(B15="PACKAGING",SUMIFS('Quarterly Forecast'!$V$2:$V$1001,'Quarterly Forecast'!$M$2:$M$1001,A15),IF(B15="MATERIAL",SUMIFS('Quarterly Forecast'!$T$2:$T$1001,'Quarterly Forecast'!$F$2:$F$1001,A15),0))))</f>
        <v/>
      </c>
      <c r="E15" s="67">
        <f>IFERROR(INDEX('Inventory Tracker'!$H$2:$H$501,MATCH(A15,'Inventory Tracker'!$B$2:$B$501,0)),0)</f>
        <v>0</v>
      </c>
      <c r="F15" s="67">
        <f>IFERROR(INDEX('Inventory Tracker'!$O$2:$O$501,MATCH(A15,'Inventory Tracker'!$B$2:$B$501,0)),0)</f>
        <v>0</v>
      </c>
      <c r="G15" s="67">
        <f t="shared" si="0"/>
        <v>0</v>
      </c>
      <c r="H15" s="68" t="e">
        <f t="shared" si="1"/>
        <v>#VALUE!</v>
      </c>
      <c r="I15" s="67">
        <f>IFERROR(INDEX('Supply Reference'!$G$2:$G$501,MATCH(A15,'Supply Reference'!$A$2:$A$501,0)),0)</f>
        <v>0</v>
      </c>
      <c r="J15" s="67" t="str">
        <f t="shared" si="2"/>
        <v/>
      </c>
    </row>
    <row r="16" spans="1:10" x14ac:dyDescent="0.3">
      <c r="A16" s="50" t="str">
        <f>IF('Supply Reference'!A17="","",'Supply Reference'!A17)</f>
        <v/>
      </c>
      <c r="B16" s="7" t="str">
        <f>IF(A16="","",'Supply Reference'!B17)</f>
        <v/>
      </c>
      <c r="C16" s="7" t="str">
        <f>IF(A16="","",'Supply Reference'!C17)</f>
        <v/>
      </c>
      <c r="D16" s="68" t="str">
        <f>IF(A16="","",IF(B16="COMPONENT",SUMIFS('Quarterly Forecast'!$U$2:$U$1001,'Quarterly Forecast'!$I$2:$I$1001,A16),IF(B16="PACKAGING",SUMIFS('Quarterly Forecast'!$V$2:$V$1001,'Quarterly Forecast'!$M$2:$M$1001,A16),IF(B16="MATERIAL",SUMIFS('Quarterly Forecast'!$T$2:$T$1001,'Quarterly Forecast'!$F$2:$F$1001,A16),0))))</f>
        <v/>
      </c>
      <c r="E16" s="67">
        <f>IFERROR(INDEX('Inventory Tracker'!$H$2:$H$501,MATCH(A16,'Inventory Tracker'!$B$2:$B$501,0)),0)</f>
        <v>0</v>
      </c>
      <c r="F16" s="67">
        <f>IFERROR(INDEX('Inventory Tracker'!$O$2:$O$501,MATCH(A16,'Inventory Tracker'!$B$2:$B$501,0)),0)</f>
        <v>0</v>
      </c>
      <c r="G16" s="67">
        <f t="shared" si="0"/>
        <v>0</v>
      </c>
      <c r="H16" s="68" t="e">
        <f t="shared" si="1"/>
        <v>#VALUE!</v>
      </c>
      <c r="I16" s="67">
        <f>IFERROR(INDEX('Supply Reference'!$G$2:$G$501,MATCH(A16,'Supply Reference'!$A$2:$A$501,0)),0)</f>
        <v>0</v>
      </c>
      <c r="J16" s="67" t="str">
        <f t="shared" si="2"/>
        <v/>
      </c>
    </row>
    <row r="17" spans="1:10" x14ac:dyDescent="0.3">
      <c r="A17" s="50" t="str">
        <f>IF('Supply Reference'!A18="","",'Supply Reference'!A18)</f>
        <v/>
      </c>
      <c r="B17" s="7" t="str">
        <f>IF(A17="","",'Supply Reference'!B18)</f>
        <v/>
      </c>
      <c r="C17" s="7" t="str">
        <f>IF(A17="","",'Supply Reference'!C18)</f>
        <v/>
      </c>
      <c r="D17" s="68" t="str">
        <f>IF(A17="","",IF(B17="COMPONENT",SUMIFS('Quarterly Forecast'!$U$2:$U$1001,'Quarterly Forecast'!$I$2:$I$1001,A17),IF(B17="PACKAGING",SUMIFS('Quarterly Forecast'!$V$2:$V$1001,'Quarterly Forecast'!$M$2:$M$1001,A17),IF(B17="MATERIAL",SUMIFS('Quarterly Forecast'!$T$2:$T$1001,'Quarterly Forecast'!$F$2:$F$1001,A17),0))))</f>
        <v/>
      </c>
      <c r="E17" s="67">
        <f>IFERROR(INDEX('Inventory Tracker'!$H$2:$H$501,MATCH(A17,'Inventory Tracker'!$B$2:$B$501,0)),0)</f>
        <v>0</v>
      </c>
      <c r="F17" s="67">
        <f>IFERROR(INDEX('Inventory Tracker'!$O$2:$O$501,MATCH(A17,'Inventory Tracker'!$B$2:$B$501,0)),0)</f>
        <v>0</v>
      </c>
      <c r="G17" s="67">
        <f t="shared" si="0"/>
        <v>0</v>
      </c>
      <c r="H17" s="68" t="e">
        <f t="shared" si="1"/>
        <v>#VALUE!</v>
      </c>
      <c r="I17" s="67">
        <f>IFERROR(INDEX('Supply Reference'!$G$2:$G$501,MATCH(A17,'Supply Reference'!$A$2:$A$501,0)),0)</f>
        <v>0</v>
      </c>
      <c r="J17" s="67" t="str">
        <f t="shared" si="2"/>
        <v/>
      </c>
    </row>
    <row r="18" spans="1:10" x14ac:dyDescent="0.3">
      <c r="A18" s="50" t="str">
        <f>IF('Supply Reference'!A19="","",'Supply Reference'!A19)</f>
        <v/>
      </c>
      <c r="B18" s="7" t="str">
        <f>IF(A18="","",'Supply Reference'!B19)</f>
        <v/>
      </c>
      <c r="C18" s="7" t="str">
        <f>IF(A18="","",'Supply Reference'!C19)</f>
        <v/>
      </c>
      <c r="D18" s="68" t="str">
        <f>IF(A18="","",IF(B18="COMPONENT",SUMIFS('Quarterly Forecast'!$U$2:$U$1001,'Quarterly Forecast'!$I$2:$I$1001,A18),IF(B18="PACKAGING",SUMIFS('Quarterly Forecast'!$V$2:$V$1001,'Quarterly Forecast'!$M$2:$M$1001,A18),IF(B18="MATERIAL",SUMIFS('Quarterly Forecast'!$T$2:$T$1001,'Quarterly Forecast'!$F$2:$F$1001,A18),0))))</f>
        <v/>
      </c>
      <c r="E18" s="67">
        <f>IFERROR(INDEX('Inventory Tracker'!$H$2:$H$501,MATCH(A18,'Inventory Tracker'!$B$2:$B$501,0)),0)</f>
        <v>0</v>
      </c>
      <c r="F18" s="67">
        <f>IFERROR(INDEX('Inventory Tracker'!$O$2:$O$501,MATCH(A18,'Inventory Tracker'!$B$2:$B$501,0)),0)</f>
        <v>0</v>
      </c>
      <c r="G18" s="67">
        <f t="shared" si="0"/>
        <v>0</v>
      </c>
      <c r="H18" s="68" t="e">
        <f t="shared" si="1"/>
        <v>#VALUE!</v>
      </c>
      <c r="I18" s="67">
        <f>IFERROR(INDEX('Supply Reference'!$G$2:$G$501,MATCH(A18,'Supply Reference'!$A$2:$A$501,0)),0)</f>
        <v>0</v>
      </c>
      <c r="J18" s="67" t="str">
        <f t="shared" si="2"/>
        <v/>
      </c>
    </row>
    <row r="19" spans="1:10" x14ac:dyDescent="0.3">
      <c r="A19" s="50" t="str">
        <f>IF('Supply Reference'!A20="","",'Supply Reference'!A20)</f>
        <v/>
      </c>
      <c r="B19" s="7" t="str">
        <f>IF(A19="","",'Supply Reference'!B20)</f>
        <v/>
      </c>
      <c r="C19" s="7" t="str">
        <f>IF(A19="","",'Supply Reference'!C20)</f>
        <v/>
      </c>
      <c r="D19" s="68" t="str">
        <f>IF(A19="","",IF(B19="COMPONENT",SUMIFS('Quarterly Forecast'!$U$2:$U$1001,'Quarterly Forecast'!$I$2:$I$1001,A19),IF(B19="PACKAGING",SUMIFS('Quarterly Forecast'!$V$2:$V$1001,'Quarterly Forecast'!$M$2:$M$1001,A19),IF(B19="MATERIAL",SUMIFS('Quarterly Forecast'!$T$2:$T$1001,'Quarterly Forecast'!$F$2:$F$1001,A19),0))))</f>
        <v/>
      </c>
      <c r="E19" s="67">
        <f>IFERROR(INDEX('Inventory Tracker'!$H$2:$H$501,MATCH(A19,'Inventory Tracker'!$B$2:$B$501,0)),0)</f>
        <v>0</v>
      </c>
      <c r="F19" s="67">
        <f>IFERROR(INDEX('Inventory Tracker'!$O$2:$O$501,MATCH(A19,'Inventory Tracker'!$B$2:$B$501,0)),0)</f>
        <v>0</v>
      </c>
      <c r="G19" s="67">
        <f t="shared" si="0"/>
        <v>0</v>
      </c>
      <c r="H19" s="68" t="e">
        <f t="shared" si="1"/>
        <v>#VALUE!</v>
      </c>
      <c r="I19" s="67">
        <f>IFERROR(INDEX('Supply Reference'!$G$2:$G$501,MATCH(A19,'Supply Reference'!$A$2:$A$501,0)),0)</f>
        <v>0</v>
      </c>
      <c r="J19" s="67" t="str">
        <f t="shared" si="2"/>
        <v/>
      </c>
    </row>
    <row r="20" spans="1:10" x14ac:dyDescent="0.3">
      <c r="A20" s="50" t="str">
        <f>IF('Supply Reference'!A21="","",'Supply Reference'!A21)</f>
        <v/>
      </c>
      <c r="B20" s="7" t="str">
        <f>IF(A20="","",'Supply Reference'!B21)</f>
        <v/>
      </c>
      <c r="C20" s="7" t="str">
        <f>IF(A20="","",'Supply Reference'!C21)</f>
        <v/>
      </c>
      <c r="D20" s="68" t="str">
        <f>IF(A20="","",IF(B20="COMPONENT",SUMIFS('Quarterly Forecast'!$U$2:$U$1001,'Quarterly Forecast'!$I$2:$I$1001,A20),IF(B20="PACKAGING",SUMIFS('Quarterly Forecast'!$V$2:$V$1001,'Quarterly Forecast'!$M$2:$M$1001,A20),IF(B20="MATERIAL",SUMIFS('Quarterly Forecast'!$T$2:$T$1001,'Quarterly Forecast'!$F$2:$F$1001,A20),0))))</f>
        <v/>
      </c>
      <c r="E20" s="67">
        <f>IFERROR(INDEX('Inventory Tracker'!$H$2:$H$501,MATCH(A20,'Inventory Tracker'!$B$2:$B$501,0)),0)</f>
        <v>0</v>
      </c>
      <c r="F20" s="67">
        <f>IFERROR(INDEX('Inventory Tracker'!$O$2:$O$501,MATCH(A20,'Inventory Tracker'!$B$2:$B$501,0)),0)</f>
        <v>0</v>
      </c>
      <c r="G20" s="67">
        <f t="shared" si="0"/>
        <v>0</v>
      </c>
      <c r="H20" s="68" t="e">
        <f t="shared" si="1"/>
        <v>#VALUE!</v>
      </c>
      <c r="I20" s="67">
        <f>IFERROR(INDEX('Supply Reference'!$G$2:$G$501,MATCH(A20,'Supply Reference'!$A$2:$A$501,0)),0)</f>
        <v>0</v>
      </c>
      <c r="J20" s="67" t="str">
        <f t="shared" si="2"/>
        <v/>
      </c>
    </row>
    <row r="21" spans="1:10" x14ac:dyDescent="0.3">
      <c r="A21" s="50" t="str">
        <f>IF('Supply Reference'!A22="","",'Supply Reference'!A22)</f>
        <v/>
      </c>
      <c r="B21" s="7" t="str">
        <f>IF(A21="","",'Supply Reference'!B22)</f>
        <v/>
      </c>
      <c r="C21" s="7" t="str">
        <f>IF(A21="","",'Supply Reference'!C22)</f>
        <v/>
      </c>
      <c r="D21" s="68" t="str">
        <f>IF(A21="","",IF(B21="COMPONENT",SUMIFS('Quarterly Forecast'!$U$2:$U$1001,'Quarterly Forecast'!$I$2:$I$1001,A21),IF(B21="PACKAGING",SUMIFS('Quarterly Forecast'!$V$2:$V$1001,'Quarterly Forecast'!$M$2:$M$1001,A21),IF(B21="MATERIAL",SUMIFS('Quarterly Forecast'!$T$2:$T$1001,'Quarterly Forecast'!$F$2:$F$1001,A21),0))))</f>
        <v/>
      </c>
      <c r="E21" s="67">
        <f>IFERROR(INDEX('Inventory Tracker'!$H$2:$H$501,MATCH(A21,'Inventory Tracker'!$B$2:$B$501,0)),0)</f>
        <v>0</v>
      </c>
      <c r="F21" s="67">
        <f>IFERROR(INDEX('Inventory Tracker'!$O$2:$O$501,MATCH(A21,'Inventory Tracker'!$B$2:$B$501,0)),0)</f>
        <v>0</v>
      </c>
      <c r="G21" s="67">
        <f t="shared" si="0"/>
        <v>0</v>
      </c>
      <c r="H21" s="68" t="e">
        <f t="shared" si="1"/>
        <v>#VALUE!</v>
      </c>
      <c r="I21" s="67">
        <f>IFERROR(INDEX('Supply Reference'!$G$2:$G$501,MATCH(A21,'Supply Reference'!$A$2:$A$501,0)),0)</f>
        <v>0</v>
      </c>
      <c r="J21" s="67" t="str">
        <f t="shared" si="2"/>
        <v/>
      </c>
    </row>
    <row r="22" spans="1:10" x14ac:dyDescent="0.3">
      <c r="A22" s="50" t="str">
        <f>IF('Supply Reference'!A23="","",'Supply Reference'!A23)</f>
        <v/>
      </c>
      <c r="B22" s="7" t="str">
        <f>IF(A22="","",'Supply Reference'!B23)</f>
        <v/>
      </c>
      <c r="C22" s="7" t="str">
        <f>IF(A22="","",'Supply Reference'!C23)</f>
        <v/>
      </c>
      <c r="D22" s="68" t="str">
        <f>IF(A22="","",IF(B22="COMPONENT",SUMIFS('Quarterly Forecast'!$U$2:$U$1001,'Quarterly Forecast'!$I$2:$I$1001,A22),IF(B22="PACKAGING",SUMIFS('Quarterly Forecast'!$V$2:$V$1001,'Quarterly Forecast'!$M$2:$M$1001,A22),IF(B22="MATERIAL",SUMIFS('Quarterly Forecast'!$T$2:$T$1001,'Quarterly Forecast'!$F$2:$F$1001,A22),0))))</f>
        <v/>
      </c>
      <c r="E22" s="67">
        <f>IFERROR(INDEX('Inventory Tracker'!$H$2:$H$501,MATCH(A22,'Inventory Tracker'!$B$2:$B$501,0)),0)</f>
        <v>0</v>
      </c>
      <c r="F22" s="67">
        <f>IFERROR(INDEX('Inventory Tracker'!$O$2:$O$501,MATCH(A22,'Inventory Tracker'!$B$2:$B$501,0)),0)</f>
        <v>0</v>
      </c>
      <c r="G22" s="67">
        <f t="shared" si="0"/>
        <v>0</v>
      </c>
      <c r="H22" s="68" t="e">
        <f t="shared" si="1"/>
        <v>#VALUE!</v>
      </c>
      <c r="I22" s="67">
        <f>IFERROR(INDEX('Supply Reference'!$G$2:$G$501,MATCH(A22,'Supply Reference'!$A$2:$A$501,0)),0)</f>
        <v>0</v>
      </c>
      <c r="J22" s="67" t="str">
        <f t="shared" si="2"/>
        <v/>
      </c>
    </row>
    <row r="23" spans="1:10" x14ac:dyDescent="0.3">
      <c r="A23" s="50" t="str">
        <f>IF('Supply Reference'!A24="","",'Supply Reference'!A24)</f>
        <v/>
      </c>
      <c r="B23" s="7" t="str">
        <f>IF(A23="","",'Supply Reference'!B24)</f>
        <v/>
      </c>
      <c r="C23" s="7" t="str">
        <f>IF(A23="","",'Supply Reference'!C24)</f>
        <v/>
      </c>
      <c r="D23" s="68" t="str">
        <f>IF(A23="","",IF(B23="COMPONENT",SUMIFS('Quarterly Forecast'!$U$2:$U$1001,'Quarterly Forecast'!$I$2:$I$1001,A23),IF(B23="PACKAGING",SUMIFS('Quarterly Forecast'!$V$2:$V$1001,'Quarterly Forecast'!$M$2:$M$1001,A23),IF(B23="MATERIAL",SUMIFS('Quarterly Forecast'!$T$2:$T$1001,'Quarterly Forecast'!$F$2:$F$1001,A23),0))))</f>
        <v/>
      </c>
      <c r="E23" s="67">
        <f>IFERROR(INDEX('Inventory Tracker'!$H$2:$H$501,MATCH(A23,'Inventory Tracker'!$B$2:$B$501,0)),0)</f>
        <v>0</v>
      </c>
      <c r="F23" s="67">
        <f>IFERROR(INDEX('Inventory Tracker'!$O$2:$O$501,MATCH(A23,'Inventory Tracker'!$B$2:$B$501,0)),0)</f>
        <v>0</v>
      </c>
      <c r="G23" s="67">
        <f t="shared" si="0"/>
        <v>0</v>
      </c>
      <c r="H23" s="68" t="e">
        <f t="shared" si="1"/>
        <v>#VALUE!</v>
      </c>
      <c r="I23" s="67">
        <f>IFERROR(INDEX('Supply Reference'!$G$2:$G$501,MATCH(A23,'Supply Reference'!$A$2:$A$501,0)),0)</f>
        <v>0</v>
      </c>
      <c r="J23" s="67" t="str">
        <f t="shared" si="2"/>
        <v/>
      </c>
    </row>
    <row r="24" spans="1:10" x14ac:dyDescent="0.3">
      <c r="A24" s="50" t="str">
        <f>IF('Supply Reference'!A25="","",'Supply Reference'!A25)</f>
        <v/>
      </c>
      <c r="B24" s="7" t="str">
        <f>IF(A24="","",'Supply Reference'!B25)</f>
        <v/>
      </c>
      <c r="C24" s="7" t="str">
        <f>IF(A24="","",'Supply Reference'!C25)</f>
        <v/>
      </c>
      <c r="D24" s="68" t="str">
        <f>IF(A24="","",IF(B24="COMPONENT",SUMIFS('Quarterly Forecast'!$U$2:$U$1001,'Quarterly Forecast'!$I$2:$I$1001,A24),IF(B24="PACKAGING",SUMIFS('Quarterly Forecast'!$V$2:$V$1001,'Quarterly Forecast'!$M$2:$M$1001,A24),IF(B24="MATERIAL",SUMIFS('Quarterly Forecast'!$T$2:$T$1001,'Quarterly Forecast'!$F$2:$F$1001,A24),0))))</f>
        <v/>
      </c>
      <c r="E24" s="67">
        <f>IFERROR(INDEX('Inventory Tracker'!$H$2:$H$501,MATCH(A24,'Inventory Tracker'!$B$2:$B$501,0)),0)</f>
        <v>0</v>
      </c>
      <c r="F24" s="67">
        <f>IFERROR(INDEX('Inventory Tracker'!$O$2:$O$501,MATCH(A24,'Inventory Tracker'!$B$2:$B$501,0)),0)</f>
        <v>0</v>
      </c>
      <c r="G24" s="67">
        <f t="shared" si="0"/>
        <v>0</v>
      </c>
      <c r="H24" s="68" t="e">
        <f t="shared" si="1"/>
        <v>#VALUE!</v>
      </c>
      <c r="I24" s="67">
        <f>IFERROR(INDEX('Supply Reference'!$G$2:$G$501,MATCH(A24,'Supply Reference'!$A$2:$A$501,0)),0)</f>
        <v>0</v>
      </c>
      <c r="J24" s="67" t="str">
        <f t="shared" si="2"/>
        <v/>
      </c>
    </row>
    <row r="25" spans="1:10" x14ac:dyDescent="0.3">
      <c r="A25" s="50" t="str">
        <f>IF('Supply Reference'!A26="","",'Supply Reference'!A26)</f>
        <v/>
      </c>
      <c r="B25" s="7" t="str">
        <f>IF(A25="","",'Supply Reference'!B26)</f>
        <v/>
      </c>
      <c r="C25" s="7" t="str">
        <f>IF(A25="","",'Supply Reference'!C26)</f>
        <v/>
      </c>
      <c r="D25" s="68" t="str">
        <f>IF(A25="","",IF(B25="COMPONENT",SUMIFS('Quarterly Forecast'!$U$2:$U$1001,'Quarterly Forecast'!$I$2:$I$1001,A25),IF(B25="PACKAGING",SUMIFS('Quarterly Forecast'!$V$2:$V$1001,'Quarterly Forecast'!$M$2:$M$1001,A25),IF(B25="MATERIAL",SUMIFS('Quarterly Forecast'!$T$2:$T$1001,'Quarterly Forecast'!$F$2:$F$1001,A25),0))))</f>
        <v/>
      </c>
      <c r="E25" s="67">
        <f>IFERROR(INDEX('Inventory Tracker'!$H$2:$H$501,MATCH(A25,'Inventory Tracker'!$B$2:$B$501,0)),0)</f>
        <v>0</v>
      </c>
      <c r="F25" s="67">
        <f>IFERROR(INDEX('Inventory Tracker'!$O$2:$O$501,MATCH(A25,'Inventory Tracker'!$B$2:$B$501,0)),0)</f>
        <v>0</v>
      </c>
      <c r="G25" s="67">
        <f t="shared" si="0"/>
        <v>0</v>
      </c>
      <c r="H25" s="68" t="e">
        <f t="shared" si="1"/>
        <v>#VALUE!</v>
      </c>
      <c r="I25" s="67">
        <f>IFERROR(INDEX('Supply Reference'!$G$2:$G$501,MATCH(A25,'Supply Reference'!$A$2:$A$501,0)),0)</f>
        <v>0</v>
      </c>
      <c r="J25" s="67" t="str">
        <f t="shared" si="2"/>
        <v/>
      </c>
    </row>
    <row r="26" spans="1:10" x14ac:dyDescent="0.3">
      <c r="A26" s="50" t="str">
        <f>IF('Supply Reference'!A27="","",'Supply Reference'!A27)</f>
        <v/>
      </c>
      <c r="B26" s="7" t="str">
        <f>IF(A26="","",'Supply Reference'!B27)</f>
        <v/>
      </c>
      <c r="C26" s="7" t="str">
        <f>IF(A26="","",'Supply Reference'!C27)</f>
        <v/>
      </c>
      <c r="D26" s="68" t="str">
        <f>IF(A26="","",IF(B26="COMPONENT",SUMIFS('Quarterly Forecast'!$U$2:$U$1001,'Quarterly Forecast'!$I$2:$I$1001,A26),IF(B26="PACKAGING",SUMIFS('Quarterly Forecast'!$V$2:$V$1001,'Quarterly Forecast'!$M$2:$M$1001,A26),IF(B26="MATERIAL",SUMIFS('Quarterly Forecast'!$T$2:$T$1001,'Quarterly Forecast'!$F$2:$F$1001,A26),0))))</f>
        <v/>
      </c>
      <c r="E26" s="67">
        <f>IFERROR(INDEX('Inventory Tracker'!$H$2:$H$501,MATCH(A26,'Inventory Tracker'!$B$2:$B$501,0)),0)</f>
        <v>0</v>
      </c>
      <c r="F26" s="67">
        <f>IFERROR(INDEX('Inventory Tracker'!$O$2:$O$501,MATCH(A26,'Inventory Tracker'!$B$2:$B$501,0)),0)</f>
        <v>0</v>
      </c>
      <c r="G26" s="67">
        <f t="shared" si="0"/>
        <v>0</v>
      </c>
      <c r="H26" s="68" t="e">
        <f t="shared" si="1"/>
        <v>#VALUE!</v>
      </c>
      <c r="I26" s="67">
        <f>IFERROR(INDEX('Supply Reference'!$G$2:$G$501,MATCH(A26,'Supply Reference'!$A$2:$A$501,0)),0)</f>
        <v>0</v>
      </c>
      <c r="J26" s="67" t="str">
        <f t="shared" si="2"/>
        <v/>
      </c>
    </row>
    <row r="27" spans="1:10" x14ac:dyDescent="0.3">
      <c r="A27" s="50" t="str">
        <f>IF('Supply Reference'!A28="","",'Supply Reference'!A28)</f>
        <v/>
      </c>
      <c r="B27" s="7" t="str">
        <f>IF(A27="","",'Supply Reference'!B28)</f>
        <v/>
      </c>
      <c r="C27" s="7" t="str">
        <f>IF(A27="","",'Supply Reference'!C28)</f>
        <v/>
      </c>
      <c r="D27" s="68" t="str">
        <f>IF(A27="","",IF(B27="COMPONENT",SUMIFS('Quarterly Forecast'!$U$2:$U$1001,'Quarterly Forecast'!$I$2:$I$1001,A27),IF(B27="PACKAGING",SUMIFS('Quarterly Forecast'!$V$2:$V$1001,'Quarterly Forecast'!$M$2:$M$1001,A27),IF(B27="MATERIAL",SUMIFS('Quarterly Forecast'!$T$2:$T$1001,'Quarterly Forecast'!$F$2:$F$1001,A27),0))))</f>
        <v/>
      </c>
      <c r="E27" s="67">
        <f>IFERROR(INDEX('Inventory Tracker'!$H$2:$H$501,MATCH(A27,'Inventory Tracker'!$B$2:$B$501,0)),0)</f>
        <v>0</v>
      </c>
      <c r="F27" s="67">
        <f>IFERROR(INDEX('Inventory Tracker'!$O$2:$O$501,MATCH(A27,'Inventory Tracker'!$B$2:$B$501,0)),0)</f>
        <v>0</v>
      </c>
      <c r="G27" s="67">
        <f t="shared" si="0"/>
        <v>0</v>
      </c>
      <c r="H27" s="68" t="e">
        <f t="shared" si="1"/>
        <v>#VALUE!</v>
      </c>
      <c r="I27" s="67">
        <f>IFERROR(INDEX('Supply Reference'!$G$2:$G$501,MATCH(A27,'Supply Reference'!$A$2:$A$501,0)),0)</f>
        <v>0</v>
      </c>
      <c r="J27" s="67" t="str">
        <f t="shared" si="2"/>
        <v/>
      </c>
    </row>
    <row r="28" spans="1:10" x14ac:dyDescent="0.3">
      <c r="A28" s="50" t="str">
        <f>IF('Supply Reference'!A30="","",'Supply Reference'!A30)</f>
        <v/>
      </c>
      <c r="B28" s="7" t="str">
        <f>IF(A28="","",'Supply Reference'!B30)</f>
        <v/>
      </c>
      <c r="C28" s="7" t="str">
        <f>IF(A28="","",'Supply Reference'!C30)</f>
        <v/>
      </c>
      <c r="D28" s="68" t="str">
        <f>IF(A28="","",IF(B28="COMPONENT",SUMIFS('Quarterly Forecast'!$U$2:$U$1001,'Quarterly Forecast'!$I$2:$I$1001,A28),IF(B28="PACKAGING",SUMIFS('Quarterly Forecast'!$V$2:$V$1001,'Quarterly Forecast'!$M$2:$M$1001,A28),IF(B28="MATERIAL",SUMIFS('Quarterly Forecast'!$T$2:$T$1001,'Quarterly Forecast'!$F$2:$F$1001,A28),0))))</f>
        <v/>
      </c>
      <c r="E28" s="67">
        <f>IFERROR(INDEX('Inventory Tracker'!$H$2:$H$501,MATCH(A28,'Inventory Tracker'!$B$2:$B$501,0)),0)</f>
        <v>0</v>
      </c>
      <c r="F28" s="67">
        <f>IFERROR(INDEX('Inventory Tracker'!$O$2:$O$501,MATCH(A28,'Inventory Tracker'!$B$2:$B$501,0)),0)</f>
        <v>0</v>
      </c>
      <c r="G28" s="67">
        <f t="shared" si="0"/>
        <v>0</v>
      </c>
      <c r="H28" s="68" t="e">
        <f t="shared" si="1"/>
        <v>#VALUE!</v>
      </c>
      <c r="I28" s="67">
        <f>IFERROR(INDEX('Supply Reference'!$G$2:$G$501,MATCH(A28,'Supply Reference'!$A$2:$A$501,0)),0)</f>
        <v>0</v>
      </c>
      <c r="J28" s="67" t="str">
        <f t="shared" si="2"/>
        <v/>
      </c>
    </row>
    <row r="29" spans="1:10" x14ac:dyDescent="0.3">
      <c r="A29" s="50" t="str">
        <f>IF('Supply Reference'!A31="","",'Supply Reference'!A31)</f>
        <v/>
      </c>
      <c r="B29" s="7" t="str">
        <f>IF(A29="","",'Supply Reference'!B31)</f>
        <v/>
      </c>
      <c r="C29" s="7" t="str">
        <f>IF(A29="","",'Supply Reference'!C31)</f>
        <v/>
      </c>
      <c r="D29" s="68" t="str">
        <f>IF(A29="","",IF(B29="COMPONENT",SUMIFS('Quarterly Forecast'!$U$2:$U$1001,'Quarterly Forecast'!$I$2:$I$1001,A29),IF(B29="PACKAGING",SUMIFS('Quarterly Forecast'!$V$2:$V$1001,'Quarterly Forecast'!$M$2:$M$1001,A29),IF(B29="MATERIAL",SUMIFS('Quarterly Forecast'!$T$2:$T$1001,'Quarterly Forecast'!$F$2:$F$1001,A29),0))))</f>
        <v/>
      </c>
      <c r="E29" s="67">
        <f>IFERROR(INDEX('Inventory Tracker'!$H$2:$H$501,MATCH(A29,'Inventory Tracker'!$B$2:$B$501,0)),0)</f>
        <v>0</v>
      </c>
      <c r="F29" s="67">
        <f>IFERROR(INDEX('Inventory Tracker'!$O$2:$O$501,MATCH(A29,'Inventory Tracker'!$B$2:$B$501,0)),0)</f>
        <v>0</v>
      </c>
      <c r="G29" s="67">
        <f t="shared" si="0"/>
        <v>0</v>
      </c>
      <c r="H29" s="68" t="e">
        <f t="shared" si="1"/>
        <v>#VALUE!</v>
      </c>
      <c r="I29" s="67">
        <f>IFERROR(INDEX('Supply Reference'!$G$2:$G$501,MATCH(A29,'Supply Reference'!$A$2:$A$501,0)),0)</f>
        <v>0</v>
      </c>
      <c r="J29" s="67" t="str">
        <f t="shared" si="2"/>
        <v/>
      </c>
    </row>
    <row r="30" spans="1:10" x14ac:dyDescent="0.3">
      <c r="A30" s="50" t="str">
        <f>IF('Supply Reference'!A32="","",'Supply Reference'!A32)</f>
        <v/>
      </c>
      <c r="B30" s="7" t="str">
        <f>IF(A30="","",'Supply Reference'!B32)</f>
        <v/>
      </c>
      <c r="C30" s="7" t="str">
        <f>IF(A30="","",'Supply Reference'!C32)</f>
        <v/>
      </c>
      <c r="D30" s="68" t="str">
        <f>IF(A30="","",IF(B30="COMPONENT",SUMIFS('Quarterly Forecast'!$U$2:$U$1001,'Quarterly Forecast'!$I$2:$I$1001,A30),IF(B30="PACKAGING",SUMIFS('Quarterly Forecast'!$V$2:$V$1001,'Quarterly Forecast'!$M$2:$M$1001,A30),IF(B30="MATERIAL",SUMIFS('Quarterly Forecast'!$T$2:$T$1001,'Quarterly Forecast'!$F$2:$F$1001,A30),0))))</f>
        <v/>
      </c>
      <c r="E30" s="67">
        <f>IFERROR(INDEX('Inventory Tracker'!$H$2:$H$501,MATCH(A30,'Inventory Tracker'!$B$2:$B$501,0)),0)</f>
        <v>0</v>
      </c>
      <c r="F30" s="67">
        <f>IFERROR(INDEX('Inventory Tracker'!$O$2:$O$501,MATCH(A30,'Inventory Tracker'!$B$2:$B$501,0)),0)</f>
        <v>0</v>
      </c>
      <c r="G30" s="67">
        <f t="shared" si="0"/>
        <v>0</v>
      </c>
      <c r="H30" s="68" t="e">
        <f t="shared" si="1"/>
        <v>#VALUE!</v>
      </c>
      <c r="I30" s="67">
        <f>IFERROR(INDEX('Supply Reference'!$G$2:$G$501,MATCH(A30,'Supply Reference'!$A$2:$A$501,0)),0)</f>
        <v>0</v>
      </c>
      <c r="J30" s="67" t="str">
        <f t="shared" si="2"/>
        <v/>
      </c>
    </row>
    <row r="31" spans="1:10" x14ac:dyDescent="0.3">
      <c r="A31" s="50" t="str">
        <f>IF('Supply Reference'!A33="","",'Supply Reference'!A33)</f>
        <v/>
      </c>
      <c r="B31" s="7" t="str">
        <f>IF(A31="","",'Supply Reference'!B33)</f>
        <v/>
      </c>
      <c r="C31" s="7" t="str">
        <f>IF(A31="","",'Supply Reference'!C33)</f>
        <v/>
      </c>
      <c r="D31" s="68" t="str">
        <f>IF(A31="","",IF(B31="COMPONENT",SUMIFS('Quarterly Forecast'!$U$2:$U$1001,'Quarterly Forecast'!$I$2:$I$1001,A31),IF(B31="PACKAGING",SUMIFS('Quarterly Forecast'!$V$2:$V$1001,'Quarterly Forecast'!$M$2:$M$1001,A31),IF(B31="MATERIAL",SUMIFS('Quarterly Forecast'!$T$2:$T$1001,'Quarterly Forecast'!$F$2:$F$1001,A31),0))))</f>
        <v/>
      </c>
      <c r="E31" s="67">
        <f>IFERROR(INDEX('Inventory Tracker'!$H$2:$H$501,MATCH(A31,'Inventory Tracker'!$B$2:$B$501,0)),0)</f>
        <v>0</v>
      </c>
      <c r="F31" s="67">
        <f>IFERROR(INDEX('Inventory Tracker'!$O$2:$O$501,MATCH(A31,'Inventory Tracker'!$B$2:$B$501,0)),0)</f>
        <v>0</v>
      </c>
      <c r="G31" s="67">
        <f t="shared" si="0"/>
        <v>0</v>
      </c>
      <c r="H31" s="68" t="e">
        <f t="shared" si="1"/>
        <v>#VALUE!</v>
      </c>
      <c r="I31" s="67">
        <f>IFERROR(INDEX('Supply Reference'!$G$2:$G$501,MATCH(A31,'Supply Reference'!$A$2:$A$501,0)),0)</f>
        <v>0</v>
      </c>
      <c r="J31" s="67" t="str">
        <f t="shared" si="2"/>
        <v/>
      </c>
    </row>
    <row r="32" spans="1:10" x14ac:dyDescent="0.3">
      <c r="A32" s="50" t="str">
        <f>IF('Supply Reference'!A34="","",'Supply Reference'!A34)</f>
        <v/>
      </c>
      <c r="B32" s="7" t="str">
        <f>IF(A32="","",'Supply Reference'!B34)</f>
        <v/>
      </c>
      <c r="C32" s="7" t="str">
        <f>IF(A32="","",'Supply Reference'!C34)</f>
        <v/>
      </c>
      <c r="D32" s="68" t="str">
        <f>IF(A32="","",IF(B32="COMPONENT",SUMIFS('Quarterly Forecast'!$U$2:$U$1001,'Quarterly Forecast'!$I$2:$I$1001,A32),IF(B32="PACKAGING",SUMIFS('Quarterly Forecast'!$V$2:$V$1001,'Quarterly Forecast'!$M$2:$M$1001,A32),IF(B32="MATERIAL",SUMIFS('Quarterly Forecast'!$T$2:$T$1001,'Quarterly Forecast'!$F$2:$F$1001,A32),0))))</f>
        <v/>
      </c>
      <c r="E32" s="67">
        <f>IFERROR(INDEX('Inventory Tracker'!$H$2:$H$501,MATCH(A32,'Inventory Tracker'!$B$2:$B$501,0)),0)</f>
        <v>0</v>
      </c>
      <c r="F32" s="67">
        <f>IFERROR(INDEX('Inventory Tracker'!$O$2:$O$501,MATCH(A32,'Inventory Tracker'!$B$2:$B$501,0)),0)</f>
        <v>0</v>
      </c>
      <c r="G32" s="67">
        <f t="shared" si="0"/>
        <v>0</v>
      </c>
      <c r="H32" s="68" t="e">
        <f t="shared" si="1"/>
        <v>#VALUE!</v>
      </c>
      <c r="I32" s="67">
        <f>IFERROR(INDEX('Supply Reference'!$G$2:$G$501,MATCH(A32,'Supply Reference'!$A$2:$A$501,0)),0)</f>
        <v>0</v>
      </c>
      <c r="J32" s="67" t="str">
        <f t="shared" si="2"/>
        <v/>
      </c>
    </row>
    <row r="33" spans="1:10" x14ac:dyDescent="0.3">
      <c r="A33" s="50" t="str">
        <f>IF('Supply Reference'!A35="","",'Supply Reference'!A35)</f>
        <v/>
      </c>
      <c r="B33" s="7" t="str">
        <f>IF(A33="","",'Supply Reference'!B35)</f>
        <v/>
      </c>
      <c r="C33" s="50" t="str">
        <f>IF(A33="","",'Supply Reference'!C35)</f>
        <v/>
      </c>
      <c r="D33" s="68" t="str">
        <f>IF(A33="","",IF(B33="COMPONENT",SUMIFS('Quarterly Forecast'!$U$2:$U$1001,'Quarterly Forecast'!$I$2:$I$1001,A33),IF(B33="PACKAGING",SUMIFS('Quarterly Forecast'!$V$2:$V$1001,'Quarterly Forecast'!$M$2:$M$1001,A33),IF(B33="MATERIAL",SUMIFS('Quarterly Forecast'!$T$2:$T$1001,'Quarterly Forecast'!$F$2:$F$1001,A33),0))))</f>
        <v/>
      </c>
      <c r="E33" s="67">
        <f>IFERROR(INDEX('Inventory Tracker'!$H$2:$H$501,MATCH(A33,'Inventory Tracker'!$B$2:$B$501,0)),0)</f>
        <v>0</v>
      </c>
      <c r="F33" s="67">
        <f>IFERROR(INDEX('Inventory Tracker'!$O$2:$O$501,MATCH(A33,'Inventory Tracker'!$B$2:$B$501,0)),0)</f>
        <v>0</v>
      </c>
      <c r="G33" s="67">
        <f t="shared" si="0"/>
        <v>0</v>
      </c>
      <c r="H33" s="68" t="e">
        <f t="shared" si="1"/>
        <v>#VALUE!</v>
      </c>
      <c r="I33" s="67">
        <f>IFERROR(INDEX('Supply Reference'!$G$2:$G$501,MATCH(A33,'Supply Reference'!$A$2:$A$501,0)),0)</f>
        <v>0</v>
      </c>
      <c r="J33" s="67" t="str">
        <f t="shared" si="2"/>
        <v/>
      </c>
    </row>
    <row r="34" spans="1:10" x14ac:dyDescent="0.3">
      <c r="A34" s="50" t="str">
        <f>IF('Supply Reference'!A36="","",'Supply Reference'!A36)</f>
        <v/>
      </c>
      <c r="B34" s="7" t="str">
        <f>IF(A34="","",'Supply Reference'!B36)</f>
        <v/>
      </c>
      <c r="C34" s="7" t="str">
        <f>IF(A34="","",'Supply Reference'!C36)</f>
        <v/>
      </c>
      <c r="D34" s="68" t="str">
        <f>IF(A34="","",IF(B34="COMPONENT",SUMIFS('Quarterly Forecast'!$U$2:$U$1001,'Quarterly Forecast'!$I$2:$I$1001,A34),IF(B34="PACKAGING",SUMIFS('Quarterly Forecast'!$V$2:$V$1001,'Quarterly Forecast'!$M$2:$M$1001,A34),IF(B34="MATERIAL",SUMIFS('Quarterly Forecast'!$T$2:$T$1001,'Quarterly Forecast'!$F$2:$F$1001,A34),0))))</f>
        <v/>
      </c>
      <c r="E34" s="67">
        <f>IFERROR(INDEX('Inventory Tracker'!$H$2:$H$501,MATCH(A34,'Inventory Tracker'!$B$2:$B$501,0)),0)</f>
        <v>0</v>
      </c>
      <c r="F34" s="67">
        <f>IFERROR(INDEX('Inventory Tracker'!$O$2:$O$501,MATCH(A34,'Inventory Tracker'!$B$2:$B$501,0)),0)</f>
        <v>0</v>
      </c>
      <c r="G34" s="67">
        <f t="shared" si="0"/>
        <v>0</v>
      </c>
      <c r="H34" s="68" t="e">
        <f t="shared" si="1"/>
        <v>#VALUE!</v>
      </c>
      <c r="I34" s="67">
        <f>IFERROR(INDEX('Supply Reference'!$G$2:$G$501,MATCH(A34,'Supply Reference'!$A$2:$A$501,0)),0)</f>
        <v>0</v>
      </c>
      <c r="J34" s="67" t="str">
        <f t="shared" si="2"/>
        <v/>
      </c>
    </row>
    <row r="35" spans="1:10" x14ac:dyDescent="0.3">
      <c r="A35" s="50" t="str">
        <f>IF('Supply Reference'!A37="","",'Supply Reference'!A37)</f>
        <v/>
      </c>
      <c r="B35" s="7" t="str">
        <f>IF(A35="","",'Supply Reference'!B37)</f>
        <v/>
      </c>
      <c r="C35" s="7" t="str">
        <f>IF(A35="","",'Supply Reference'!C37)</f>
        <v/>
      </c>
      <c r="D35" s="68" t="str">
        <f>IF(A35="","",IF(B35="COMPONENT",SUMIFS('Quarterly Forecast'!$U$2:$U$1001,'Quarterly Forecast'!$I$2:$I$1001,A35),IF(B35="PACKAGING",SUMIFS('Quarterly Forecast'!$V$2:$V$1001,'Quarterly Forecast'!$M$2:$M$1001,A35),IF(B35="MATERIAL",SUMIFS('Quarterly Forecast'!$T$2:$T$1001,'Quarterly Forecast'!$F$2:$F$1001,A35),0))))</f>
        <v/>
      </c>
      <c r="E35" s="67">
        <f>IFERROR(INDEX('Inventory Tracker'!$H$2:$H$501,MATCH(A35,'Inventory Tracker'!$B$2:$B$501,0)),0)</f>
        <v>0</v>
      </c>
      <c r="F35" s="67">
        <f>IFERROR(INDEX('Inventory Tracker'!$O$2:$O$501,MATCH(A35,'Inventory Tracker'!$B$2:$B$501,0)),0)</f>
        <v>0</v>
      </c>
      <c r="G35" s="67">
        <f t="shared" si="0"/>
        <v>0</v>
      </c>
      <c r="H35" s="68" t="e">
        <f t="shared" si="1"/>
        <v>#VALUE!</v>
      </c>
      <c r="I35" s="67">
        <f>IFERROR(INDEX('Supply Reference'!$G$2:$G$501,MATCH(A35,'Supply Reference'!$A$2:$A$501,0)),0)</f>
        <v>0</v>
      </c>
      <c r="J35" s="67" t="str">
        <f t="shared" si="2"/>
        <v/>
      </c>
    </row>
    <row r="36" spans="1:10" x14ac:dyDescent="0.3">
      <c r="A36" s="50" t="str">
        <f>IF('Supply Reference'!A38="","",'Supply Reference'!A38)</f>
        <v/>
      </c>
      <c r="B36" s="7" t="str">
        <f>IF(A36="","",'Supply Reference'!B38)</f>
        <v/>
      </c>
      <c r="C36" s="7" t="str">
        <f>IF(A36="","",'Supply Reference'!C38)</f>
        <v/>
      </c>
      <c r="D36" s="68" t="str">
        <f>IF(A36="","",IF(B36="COMPONENT",SUMIFS('Quarterly Forecast'!$U$2:$U$1001,'Quarterly Forecast'!$I$2:$I$1001,A36),IF(B36="PACKAGING",SUMIFS('Quarterly Forecast'!$V$2:$V$1001,'Quarterly Forecast'!$M$2:$M$1001,A36),IF(B36="MATERIAL",SUMIFS('Quarterly Forecast'!$T$2:$T$1001,'Quarterly Forecast'!$F$2:$F$1001,A36),0))))</f>
        <v/>
      </c>
      <c r="E36" s="67">
        <f>IFERROR(INDEX('Inventory Tracker'!$H$2:$H$501,MATCH(A36,'Inventory Tracker'!$B$2:$B$501,0)),0)</f>
        <v>0</v>
      </c>
      <c r="F36" s="67">
        <f>IFERROR(INDEX('Inventory Tracker'!$O$2:$O$501,MATCH(A36,'Inventory Tracker'!$B$2:$B$501,0)),0)</f>
        <v>0</v>
      </c>
      <c r="G36" s="67">
        <f t="shared" si="0"/>
        <v>0</v>
      </c>
      <c r="H36" s="68" t="e">
        <f t="shared" si="1"/>
        <v>#VALUE!</v>
      </c>
      <c r="I36" s="67">
        <f>IFERROR(INDEX('Supply Reference'!$G$2:$G$501,MATCH(A36,'Supply Reference'!$A$2:$A$501,0)),0)</f>
        <v>0</v>
      </c>
      <c r="J36" s="67" t="str">
        <f t="shared" si="2"/>
        <v/>
      </c>
    </row>
    <row r="37" spans="1:10" x14ac:dyDescent="0.3">
      <c r="A37" s="50" t="str">
        <f>IF('Supply Reference'!A39="","",'Supply Reference'!A39)</f>
        <v/>
      </c>
      <c r="B37" s="7" t="str">
        <f>IF(A37="","",'Supply Reference'!B39)</f>
        <v/>
      </c>
      <c r="C37" s="7" t="str">
        <f>IF(A37="","",'Supply Reference'!C39)</f>
        <v/>
      </c>
      <c r="D37" s="68" t="str">
        <f>IF(A37="","",IF(B37="COMPONENT",SUMIFS('Quarterly Forecast'!$U$2:$U$1001,'Quarterly Forecast'!$I$2:$I$1001,A37),IF(B37="PACKAGING",SUMIFS('Quarterly Forecast'!$V$2:$V$1001,'Quarterly Forecast'!$M$2:$M$1001,A37),IF(B37="MATERIAL",SUMIFS('Quarterly Forecast'!$T$2:$T$1001,'Quarterly Forecast'!$F$2:$F$1001,A37),0))))</f>
        <v/>
      </c>
      <c r="E37" s="67">
        <f>IFERROR(INDEX('Inventory Tracker'!$H$2:$H$501,MATCH(A37,'Inventory Tracker'!$B$2:$B$501,0)),0)</f>
        <v>0</v>
      </c>
      <c r="F37" s="67">
        <f>IFERROR(INDEX('Inventory Tracker'!$O$2:$O$501,MATCH(A37,'Inventory Tracker'!$B$2:$B$501,0)),0)</f>
        <v>0</v>
      </c>
      <c r="G37" s="67">
        <f t="shared" si="0"/>
        <v>0</v>
      </c>
      <c r="H37" s="68" t="e">
        <f t="shared" si="1"/>
        <v>#VALUE!</v>
      </c>
      <c r="I37" s="67">
        <f>IFERROR(INDEX('Supply Reference'!$G$2:$G$501,MATCH(A37,'Supply Reference'!$A$2:$A$501,0)),0)</f>
        <v>0</v>
      </c>
      <c r="J37" s="67" t="str">
        <f t="shared" si="2"/>
        <v/>
      </c>
    </row>
    <row r="38" spans="1:10" x14ac:dyDescent="0.3">
      <c r="A38" s="50" t="str">
        <f>IF('Supply Reference'!A40="","",'Supply Reference'!A40)</f>
        <v/>
      </c>
      <c r="B38" s="7" t="str">
        <f>IF(A38="","",'Supply Reference'!B40)</f>
        <v/>
      </c>
      <c r="C38" s="7" t="str">
        <f>IF(A38="","",'Supply Reference'!C40)</f>
        <v/>
      </c>
      <c r="D38" s="68" t="str">
        <f>IF(A38="","",IF(B38="COMPONENT",SUMIFS('Quarterly Forecast'!$U$2:$U$1001,'Quarterly Forecast'!$I$2:$I$1001,A38),IF(B38="PACKAGING",SUMIFS('Quarterly Forecast'!$V$2:$V$1001,'Quarterly Forecast'!$M$2:$M$1001,A38),IF(B38="MATERIAL",SUMIFS('Quarterly Forecast'!$T$2:$T$1001,'Quarterly Forecast'!$F$2:$F$1001,A38),0))))</f>
        <v/>
      </c>
      <c r="E38" s="67">
        <f>IFERROR(INDEX('Inventory Tracker'!$H$2:$H$501,MATCH(A38,'Inventory Tracker'!$B$2:$B$501,0)),0)</f>
        <v>0</v>
      </c>
      <c r="F38" s="67">
        <f>IFERROR(INDEX('Inventory Tracker'!$O$2:$O$501,MATCH(A38,'Inventory Tracker'!$B$2:$B$501,0)),0)</f>
        <v>0</v>
      </c>
      <c r="G38" s="67">
        <f t="shared" si="0"/>
        <v>0</v>
      </c>
      <c r="H38" s="68" t="e">
        <f t="shared" si="1"/>
        <v>#VALUE!</v>
      </c>
      <c r="I38" s="67">
        <f>IFERROR(INDEX('Supply Reference'!$G$2:$G$501,MATCH(A38,'Supply Reference'!$A$2:$A$501,0)),0)</f>
        <v>0</v>
      </c>
      <c r="J38" s="67" t="str">
        <f t="shared" si="2"/>
        <v/>
      </c>
    </row>
    <row r="39" spans="1:10" x14ac:dyDescent="0.3">
      <c r="A39" s="50" t="str">
        <f>IF('Supply Reference'!A41="","",'Supply Reference'!A41)</f>
        <v/>
      </c>
      <c r="B39" s="7" t="str">
        <f>IF(A39="","",'Supply Reference'!B41)</f>
        <v/>
      </c>
      <c r="C39" s="7" t="str">
        <f>IF(A39="","",'Supply Reference'!C41)</f>
        <v/>
      </c>
      <c r="D39" s="68" t="str">
        <f>IF(A39="","",IF(B39="COMPONENT",SUMIFS('Quarterly Forecast'!$U$2:$U$1001,'Quarterly Forecast'!$I$2:$I$1001,A39),IF(B39="PACKAGING",SUMIFS('Quarterly Forecast'!$V$2:$V$1001,'Quarterly Forecast'!$M$2:$M$1001,A39),IF(B39="MATERIAL",SUMIFS('Quarterly Forecast'!$T$2:$T$1001,'Quarterly Forecast'!$F$2:$F$1001,A39),0))))</f>
        <v/>
      </c>
      <c r="E39" s="67">
        <f>IFERROR(INDEX('Inventory Tracker'!$H$2:$H$501,MATCH(A39,'Inventory Tracker'!$B$2:$B$501,0)),0)</f>
        <v>0</v>
      </c>
      <c r="F39" s="67">
        <f>IFERROR(INDEX('Inventory Tracker'!$O$2:$O$501,MATCH(A39,'Inventory Tracker'!$B$2:$B$501,0)),0)</f>
        <v>0</v>
      </c>
      <c r="G39" s="67">
        <f t="shared" si="0"/>
        <v>0</v>
      </c>
      <c r="H39" s="68" t="e">
        <f t="shared" si="1"/>
        <v>#VALUE!</v>
      </c>
      <c r="I39" s="67">
        <f>IFERROR(INDEX('Supply Reference'!$G$2:$G$501,MATCH(A39,'Supply Reference'!$A$2:$A$501,0)),0)</f>
        <v>0</v>
      </c>
      <c r="J39" s="67" t="str">
        <f t="shared" si="2"/>
        <v/>
      </c>
    </row>
    <row r="40" spans="1:10" x14ac:dyDescent="0.3">
      <c r="A40" s="50" t="str">
        <f>IF('Supply Reference'!A42="","",'Supply Reference'!A42)</f>
        <v/>
      </c>
      <c r="B40" s="7" t="str">
        <f>IF(A40="","",'Supply Reference'!B42)</f>
        <v/>
      </c>
      <c r="C40" s="7" t="str">
        <f>IF(A40="","",'Supply Reference'!C42)</f>
        <v/>
      </c>
      <c r="D40" s="68" t="str">
        <f>IF(A40="","",IF(B40="COMPONENT",SUMIFS('Quarterly Forecast'!$U$2:$U$1001,'Quarterly Forecast'!$I$2:$I$1001,A40),IF(B40="PACKAGING",SUMIFS('Quarterly Forecast'!$V$2:$V$1001,'Quarterly Forecast'!$M$2:$M$1001,A40),IF(B40="MATERIAL",SUMIFS('Quarterly Forecast'!$T$2:$T$1001,'Quarterly Forecast'!$F$2:$F$1001,A40),0))))</f>
        <v/>
      </c>
      <c r="E40" s="67">
        <f>IFERROR(INDEX('Inventory Tracker'!$H$2:$H$501,MATCH(A40,'Inventory Tracker'!$B$2:$B$501,0)),0)</f>
        <v>0</v>
      </c>
      <c r="F40" s="67">
        <f>IFERROR(INDEX('Inventory Tracker'!$O$2:$O$501,MATCH(A40,'Inventory Tracker'!$B$2:$B$501,0)),0)</f>
        <v>0</v>
      </c>
      <c r="G40" s="67">
        <f t="shared" si="0"/>
        <v>0</v>
      </c>
      <c r="H40" s="68" t="e">
        <f t="shared" si="1"/>
        <v>#VALUE!</v>
      </c>
      <c r="I40" s="67">
        <f>IFERROR(INDEX('Supply Reference'!$G$2:$G$501,MATCH(A40,'Supply Reference'!$A$2:$A$501,0)),0)</f>
        <v>0</v>
      </c>
      <c r="J40" s="67" t="str">
        <f t="shared" si="2"/>
        <v/>
      </c>
    </row>
    <row r="41" spans="1:10" x14ac:dyDescent="0.3">
      <c r="A41" s="50" t="str">
        <f>IF('Supply Reference'!A43="","",'Supply Reference'!A43)</f>
        <v/>
      </c>
      <c r="B41" s="7" t="str">
        <f>IF(A41="","",'Supply Reference'!B43)</f>
        <v/>
      </c>
      <c r="C41" s="7" t="str">
        <f>IF(A41="","",'Supply Reference'!C43)</f>
        <v/>
      </c>
      <c r="D41" s="68" t="str">
        <f>IF(A41="","",IF(B41="COMPONENT",SUMIFS('Quarterly Forecast'!$U$2:$U$1001,'Quarterly Forecast'!$I$2:$I$1001,A41),IF(B41="PACKAGING",SUMIFS('Quarterly Forecast'!$V$2:$V$1001,'Quarterly Forecast'!$M$2:$M$1001,A41),IF(B41="MATERIAL",SUMIFS('Quarterly Forecast'!$T$2:$T$1001,'Quarterly Forecast'!$F$2:$F$1001,A41),0))))</f>
        <v/>
      </c>
      <c r="E41" s="67">
        <f>IFERROR(INDEX('Inventory Tracker'!$H$2:$H$501,MATCH(A41,'Inventory Tracker'!$B$2:$B$501,0)),0)</f>
        <v>0</v>
      </c>
      <c r="F41" s="67">
        <f>IFERROR(INDEX('Inventory Tracker'!$O$2:$O$501,MATCH(A41,'Inventory Tracker'!$B$2:$B$501,0)),0)</f>
        <v>0</v>
      </c>
      <c r="G41" s="67">
        <f t="shared" si="0"/>
        <v>0</v>
      </c>
      <c r="H41" s="68" t="e">
        <f t="shared" si="1"/>
        <v>#VALUE!</v>
      </c>
      <c r="I41" s="67">
        <f>IFERROR(INDEX('Supply Reference'!$G$2:$G$501,MATCH(A41,'Supply Reference'!$A$2:$A$501,0)),0)</f>
        <v>0</v>
      </c>
      <c r="J41" s="67" t="str">
        <f t="shared" si="2"/>
        <v/>
      </c>
    </row>
    <row r="42" spans="1:10" x14ac:dyDescent="0.3">
      <c r="A42" s="50" t="str">
        <f>IF('Supply Reference'!A44="","",'Supply Reference'!A44)</f>
        <v/>
      </c>
      <c r="B42" s="7" t="str">
        <f>IF(A42="","",'Supply Reference'!B44)</f>
        <v/>
      </c>
      <c r="C42" s="7" t="str">
        <f>IF(A42="","",'Supply Reference'!C44)</f>
        <v/>
      </c>
      <c r="D42" s="68" t="str">
        <f>IF(A42="","",IF(B42="COMPONENT",SUMIFS('Quarterly Forecast'!$U$2:$U$1001,'Quarterly Forecast'!$I$2:$I$1001,A42),IF(B42="PACKAGING",SUMIFS('Quarterly Forecast'!$V$2:$V$1001,'Quarterly Forecast'!$M$2:$M$1001,A42),IF(B42="MATERIAL",SUMIFS('Quarterly Forecast'!$T$2:$T$1001,'Quarterly Forecast'!$F$2:$F$1001,A42),0))))</f>
        <v/>
      </c>
      <c r="E42" s="67">
        <f>IFERROR(INDEX('Inventory Tracker'!$H$2:$H$501,MATCH(A42,'Inventory Tracker'!$B$2:$B$501,0)),0)</f>
        <v>0</v>
      </c>
      <c r="F42" s="67">
        <f>IFERROR(INDEX('Inventory Tracker'!$O$2:$O$501,MATCH(A42,'Inventory Tracker'!$B$2:$B$501,0)),0)</f>
        <v>0</v>
      </c>
      <c r="G42" s="67">
        <f t="shared" si="0"/>
        <v>0</v>
      </c>
      <c r="H42" s="68" t="e">
        <f t="shared" si="1"/>
        <v>#VALUE!</v>
      </c>
      <c r="I42" s="67">
        <f>IFERROR(INDEX('Supply Reference'!$G$2:$G$501,MATCH(A42,'Supply Reference'!$A$2:$A$501,0)),0)</f>
        <v>0</v>
      </c>
      <c r="J42" s="67" t="str">
        <f t="shared" si="2"/>
        <v/>
      </c>
    </row>
    <row r="43" spans="1:10" x14ac:dyDescent="0.3">
      <c r="A43" s="50" t="str">
        <f>IF('Supply Reference'!A45="","",'Supply Reference'!A45)</f>
        <v/>
      </c>
      <c r="B43" s="7" t="str">
        <f>IF(A43="","",'Supply Reference'!B45)</f>
        <v/>
      </c>
      <c r="C43" s="7" t="str">
        <f>IF(A43="","",'Supply Reference'!C45)</f>
        <v/>
      </c>
      <c r="D43" s="68" t="str">
        <f>IF(A43="","",IF(B43="COMPONENT",SUMIFS('Quarterly Forecast'!$U$2:$U$1001,'Quarterly Forecast'!$I$2:$I$1001,A43),IF(B43="PACKAGING",SUMIFS('Quarterly Forecast'!$V$2:$V$1001,'Quarterly Forecast'!$M$2:$M$1001,A43),IF(B43="MATERIAL",SUMIFS('Quarterly Forecast'!$T$2:$T$1001,'Quarterly Forecast'!$F$2:$F$1001,A43),0))))</f>
        <v/>
      </c>
      <c r="E43" s="67">
        <f>IFERROR(INDEX('Inventory Tracker'!$H$2:$H$501,MATCH(A43,'Inventory Tracker'!$B$2:$B$501,0)),0)</f>
        <v>0</v>
      </c>
      <c r="F43" s="67">
        <f>IFERROR(INDEX('Inventory Tracker'!$O$2:$O$501,MATCH(A43,'Inventory Tracker'!$B$2:$B$501,0)),0)</f>
        <v>0</v>
      </c>
      <c r="G43" s="67">
        <f t="shared" si="0"/>
        <v>0</v>
      </c>
      <c r="H43" s="68" t="e">
        <f t="shared" si="1"/>
        <v>#VALUE!</v>
      </c>
      <c r="I43" s="67">
        <f>IFERROR(INDEX('Supply Reference'!$G$2:$G$501,MATCH(A43,'Supply Reference'!$A$2:$A$501,0)),0)</f>
        <v>0</v>
      </c>
      <c r="J43" s="67" t="str">
        <f t="shared" si="2"/>
        <v/>
      </c>
    </row>
    <row r="44" spans="1:10" x14ac:dyDescent="0.3">
      <c r="A44" s="50" t="str">
        <f>IF('Supply Reference'!A46="","",'Supply Reference'!A46)</f>
        <v/>
      </c>
      <c r="B44" s="7" t="str">
        <f>IF(A44="","",'Supply Reference'!B46)</f>
        <v/>
      </c>
      <c r="C44" s="7" t="str">
        <f>IF(A44="","",'Supply Reference'!C46)</f>
        <v/>
      </c>
      <c r="D44" s="68" t="str">
        <f>IF(A44="","",IF(B44="COMPONENT",SUMIFS('Quarterly Forecast'!$U$2:$U$1001,'Quarterly Forecast'!$I$2:$I$1001,A44),IF(B44="PACKAGING",SUMIFS('Quarterly Forecast'!$V$2:$V$1001,'Quarterly Forecast'!$M$2:$M$1001,A44),IF(B44="MATERIAL",SUMIFS('Quarterly Forecast'!$T$2:$T$1001,'Quarterly Forecast'!$F$2:$F$1001,A44),0))))</f>
        <v/>
      </c>
      <c r="E44" s="67">
        <f>IFERROR(INDEX('Inventory Tracker'!$H$2:$H$501,MATCH(A44,'Inventory Tracker'!$B$2:$B$501,0)),0)</f>
        <v>0</v>
      </c>
      <c r="F44" s="67">
        <f>IFERROR(INDEX('Inventory Tracker'!$O$2:$O$501,MATCH(A44,'Inventory Tracker'!$B$2:$B$501,0)),0)</f>
        <v>0</v>
      </c>
      <c r="G44" s="67">
        <f t="shared" si="0"/>
        <v>0</v>
      </c>
      <c r="H44" s="68" t="e">
        <f t="shared" si="1"/>
        <v>#VALUE!</v>
      </c>
      <c r="I44" s="67">
        <f>IFERROR(INDEX('Supply Reference'!$G$2:$G$501,MATCH(A44,'Supply Reference'!$A$2:$A$501,0)),0)</f>
        <v>0</v>
      </c>
      <c r="J44" s="67" t="str">
        <f t="shared" si="2"/>
        <v/>
      </c>
    </row>
    <row r="45" spans="1:10" x14ac:dyDescent="0.3">
      <c r="A45" s="50" t="str">
        <f>IF('Supply Reference'!A47="","",'Supply Reference'!A47)</f>
        <v/>
      </c>
      <c r="B45" s="7" t="str">
        <f>IF(A45="","",'Supply Reference'!B47)</f>
        <v/>
      </c>
      <c r="C45" s="7" t="str">
        <f>IF(A45="","",'Supply Reference'!C47)</f>
        <v/>
      </c>
      <c r="D45" s="68" t="str">
        <f>IF(A45="","",IF(B45="COMPONENT",SUMIFS('Quarterly Forecast'!$U$2:$U$1001,'Quarterly Forecast'!$I$2:$I$1001,A45),IF(B45="PACKAGING",SUMIFS('Quarterly Forecast'!$V$2:$V$1001,'Quarterly Forecast'!$M$2:$M$1001,A45),IF(B45="MATERIAL",SUMIFS('Quarterly Forecast'!$T$2:$T$1001,'Quarterly Forecast'!$F$2:$F$1001,A45),0))))</f>
        <v/>
      </c>
      <c r="E45" s="67">
        <f>IFERROR(INDEX('Inventory Tracker'!$H$2:$H$501,MATCH(A45,'Inventory Tracker'!$B$2:$B$501,0)),0)</f>
        <v>0</v>
      </c>
      <c r="F45" s="67">
        <f>IFERROR(INDEX('Inventory Tracker'!$O$2:$O$501,MATCH(A45,'Inventory Tracker'!$B$2:$B$501,0)),0)</f>
        <v>0</v>
      </c>
      <c r="G45" s="67">
        <f t="shared" si="0"/>
        <v>0</v>
      </c>
      <c r="H45" s="68" t="e">
        <f t="shared" si="1"/>
        <v>#VALUE!</v>
      </c>
      <c r="I45" s="67">
        <f>IFERROR(INDEX('Supply Reference'!$G$2:$G$501,MATCH(A45,'Supply Reference'!$A$2:$A$501,0)),0)</f>
        <v>0</v>
      </c>
      <c r="J45" s="67" t="str">
        <f t="shared" si="2"/>
        <v/>
      </c>
    </row>
    <row r="46" spans="1:10" x14ac:dyDescent="0.3">
      <c r="A46" s="50" t="str">
        <f>IF('Supply Reference'!A48="","",'Supply Reference'!A48)</f>
        <v/>
      </c>
      <c r="B46" s="7" t="str">
        <f>IF(A46="","",'Supply Reference'!B48)</f>
        <v/>
      </c>
      <c r="C46" s="7" t="str">
        <f>IF(A46="","",'Supply Reference'!C48)</f>
        <v/>
      </c>
      <c r="D46" s="68" t="str">
        <f>IF(A46="","",IF(B46="COMPONENT",SUMIFS('Quarterly Forecast'!$U$2:$U$1001,'Quarterly Forecast'!$I$2:$I$1001,A46),IF(B46="PACKAGING",SUMIFS('Quarterly Forecast'!$V$2:$V$1001,'Quarterly Forecast'!$M$2:$M$1001,A46),IF(B46="MATERIAL",SUMIFS('Quarterly Forecast'!$T$2:$T$1001,'Quarterly Forecast'!$F$2:$F$1001,A46),0))))</f>
        <v/>
      </c>
      <c r="E46" s="67">
        <f>IFERROR(INDEX('Inventory Tracker'!$H$2:$H$501,MATCH(A46,'Inventory Tracker'!$B$2:$B$501,0)),0)</f>
        <v>0</v>
      </c>
      <c r="F46" s="67">
        <f>IFERROR(INDEX('Inventory Tracker'!$O$2:$O$501,MATCH(A46,'Inventory Tracker'!$B$2:$B$501,0)),0)</f>
        <v>0</v>
      </c>
      <c r="G46" s="67">
        <f t="shared" si="0"/>
        <v>0</v>
      </c>
      <c r="H46" s="68" t="e">
        <f t="shared" si="1"/>
        <v>#VALUE!</v>
      </c>
      <c r="I46" s="67">
        <f>IFERROR(INDEX('Supply Reference'!$G$2:$G$501,MATCH(A46,'Supply Reference'!$A$2:$A$501,0)),0)</f>
        <v>0</v>
      </c>
      <c r="J46" s="67" t="str">
        <f t="shared" si="2"/>
        <v/>
      </c>
    </row>
    <row r="47" spans="1:10" x14ac:dyDescent="0.3">
      <c r="A47" s="50"/>
      <c r="B47" s="7"/>
      <c r="C47" s="7"/>
      <c r="D47" s="68"/>
      <c r="E47" s="67"/>
      <c r="F47" s="67"/>
      <c r="G47" s="67"/>
      <c r="H47" s="68"/>
      <c r="I47" s="67"/>
      <c r="J47" s="67"/>
    </row>
    <row r="48" spans="1:10" x14ac:dyDescent="0.3">
      <c r="A48" s="50" t="str">
        <f>IF('Supply Reference'!A49="","",'Supply Reference'!A49)</f>
        <v/>
      </c>
      <c r="B48" s="7" t="str">
        <f>IF(A48="","",'Supply Reference'!B49)</f>
        <v/>
      </c>
      <c r="C48" s="7" t="str">
        <f>IF(A48="","",'Supply Reference'!C49)</f>
        <v/>
      </c>
      <c r="D48" s="68" t="str">
        <f>IF(A48="","",IF(B48="COMPONENT",SUMIFS('Quarterly Forecast'!$U$2:$U$1001,'Quarterly Forecast'!$I$2:$I$1001,A48),IF(B48="PACKAGING",SUMIFS('Quarterly Forecast'!$V$2:$V$1001,'Quarterly Forecast'!$M$2:$M$1001,A48),IF(B48="MATERIAL",SUMIFS('Quarterly Forecast'!$T$2:$T$1001,'Quarterly Forecast'!$F$2:$F$1001,A48),0))))</f>
        <v/>
      </c>
      <c r="E48" s="67">
        <f>IFERROR(INDEX('Inventory Tracker'!$H$2:$H$501,MATCH(A48,'Inventory Tracker'!$B$2:$B$501,0)),0)</f>
        <v>0</v>
      </c>
      <c r="F48" s="67">
        <f>IFERROR(INDEX('Inventory Tracker'!$O$2:$O$501,MATCH(A48,'Inventory Tracker'!$B$2:$B$501,0)),0)</f>
        <v>0</v>
      </c>
      <c r="G48" s="67">
        <f t="shared" ref="G48:G67" si="3">E48+F48</f>
        <v>0</v>
      </c>
      <c r="H48" s="68" t="e">
        <f t="shared" ref="H48:H67" si="4">G48-D48</f>
        <v>#VALUE!</v>
      </c>
      <c r="I48" s="67">
        <f>IFERROR(INDEX('Supply Reference'!$G$2:$G$501,MATCH(A48,'Supply Reference'!$A$2:$A$501,0)),0)</f>
        <v>0</v>
      </c>
      <c r="J48" s="67" t="str">
        <f t="shared" ref="J48:J67" si="5">IF(A48="","",IF(H48&lt;0,"SHORT",IF(H48&lt;=I48,"WATCH","OK")))</f>
        <v/>
      </c>
    </row>
    <row r="49" spans="1:10" x14ac:dyDescent="0.3">
      <c r="A49" s="50" t="str">
        <f>IF('Supply Reference'!A50="","",'Supply Reference'!A50)</f>
        <v/>
      </c>
      <c r="B49" s="7" t="str">
        <f>IF(A49="","",'Supply Reference'!B50)</f>
        <v/>
      </c>
      <c r="C49" s="7" t="str">
        <f>IF(A49="","",'Supply Reference'!C50)</f>
        <v/>
      </c>
      <c r="D49" s="68" t="str">
        <f>IF(A49="","",IF(B49="COMPONENT",SUMIFS('Quarterly Forecast'!$U$2:$U$1001,'Quarterly Forecast'!$I$2:$I$1001,A49),IF(B49="PACKAGING",SUMIFS('Quarterly Forecast'!$V$2:$V$1001,'Quarterly Forecast'!$M$2:$M$1001,A49),IF(B49="MATERIAL",SUMIFS('Quarterly Forecast'!$T$2:$T$1001,'Quarterly Forecast'!$F$2:$F$1001,A49),0))))</f>
        <v/>
      </c>
      <c r="E49" s="67">
        <f>IFERROR(INDEX('Inventory Tracker'!$H$2:$H$501,MATCH(A49,'Inventory Tracker'!$B$2:$B$501,0)),0)</f>
        <v>0</v>
      </c>
      <c r="F49" s="67">
        <f>IFERROR(INDEX('Inventory Tracker'!$O$2:$O$501,MATCH(A49,'Inventory Tracker'!$B$2:$B$501,0)),0)</f>
        <v>0</v>
      </c>
      <c r="G49" s="67">
        <f t="shared" si="3"/>
        <v>0</v>
      </c>
      <c r="H49" s="68" t="e">
        <f t="shared" si="4"/>
        <v>#VALUE!</v>
      </c>
      <c r="I49" s="67">
        <f>IFERROR(INDEX('Supply Reference'!$G$2:$G$501,MATCH(A49,'Supply Reference'!$A$2:$A$501,0)),0)</f>
        <v>0</v>
      </c>
      <c r="J49" s="67" t="str">
        <f t="shared" si="5"/>
        <v/>
      </c>
    </row>
    <row r="50" spans="1:10" x14ac:dyDescent="0.3">
      <c r="A50" s="50" t="str">
        <f>IF('Supply Reference'!A51="","",'Supply Reference'!A51)</f>
        <v/>
      </c>
      <c r="B50" s="7" t="str">
        <f>IF(A50="","",'Supply Reference'!B51)</f>
        <v/>
      </c>
      <c r="C50" s="7" t="str">
        <f>IF(A50="","",'Supply Reference'!C51)</f>
        <v/>
      </c>
      <c r="D50" s="68" t="str">
        <f>IF(A50="","",IF(B50="COMPONENT",SUMIFS('Quarterly Forecast'!$U$2:$U$1001,'Quarterly Forecast'!$I$2:$I$1001,A50),IF(B50="PACKAGING",SUMIFS('Quarterly Forecast'!$V$2:$V$1001,'Quarterly Forecast'!$M$2:$M$1001,A50),IF(B50="MATERIAL",SUMIFS('Quarterly Forecast'!$T$2:$T$1001,'Quarterly Forecast'!$F$2:$F$1001,A50),0))))</f>
        <v/>
      </c>
      <c r="E50" s="67">
        <f>IFERROR(INDEX('Inventory Tracker'!$H$2:$H$501,MATCH(A50,'Inventory Tracker'!$B$2:$B$501,0)),0)</f>
        <v>0</v>
      </c>
      <c r="F50" s="67">
        <f>IFERROR(INDEX('Inventory Tracker'!$O$2:$O$501,MATCH(A50,'Inventory Tracker'!$B$2:$B$501,0)),0)</f>
        <v>0</v>
      </c>
      <c r="G50" s="67">
        <f t="shared" si="3"/>
        <v>0</v>
      </c>
      <c r="H50" s="68" t="e">
        <f t="shared" si="4"/>
        <v>#VALUE!</v>
      </c>
      <c r="I50" s="67">
        <f>IFERROR(INDEX('Supply Reference'!$G$2:$G$501,MATCH(A50,'Supply Reference'!$A$2:$A$501,0)),0)</f>
        <v>0</v>
      </c>
      <c r="J50" s="67" t="str">
        <f t="shared" si="5"/>
        <v/>
      </c>
    </row>
    <row r="51" spans="1:10" x14ac:dyDescent="0.3">
      <c r="A51" s="50" t="str">
        <f>IF('Supply Reference'!A52="","",'Supply Reference'!A52)</f>
        <v/>
      </c>
      <c r="B51" s="7" t="str">
        <f>IF(A51="","",'Supply Reference'!B52)</f>
        <v/>
      </c>
      <c r="C51" s="7" t="str">
        <f>IF(A51="","",'Supply Reference'!C52)</f>
        <v/>
      </c>
      <c r="D51" s="68" t="str">
        <f>IF(A51="","",IF(B51="COMPONENT",SUMIFS('Quarterly Forecast'!$U$2:$U$1001,'Quarterly Forecast'!$I$2:$I$1001,A51),IF(B51="PACKAGING",SUMIFS('Quarterly Forecast'!$V$2:$V$1001,'Quarterly Forecast'!$M$2:$M$1001,A51),IF(B51="MATERIAL",SUMIFS('Quarterly Forecast'!$T$2:$T$1001,'Quarterly Forecast'!$F$2:$F$1001,A51),0))))</f>
        <v/>
      </c>
      <c r="E51" s="67">
        <f>IFERROR(INDEX('Inventory Tracker'!$H$2:$H$501,MATCH(A51,'Inventory Tracker'!$B$2:$B$501,0)),0)</f>
        <v>0</v>
      </c>
      <c r="F51" s="67">
        <f>IFERROR(INDEX('Inventory Tracker'!$O$2:$O$501,MATCH(A51,'Inventory Tracker'!$B$2:$B$501,0)),0)</f>
        <v>0</v>
      </c>
      <c r="G51" s="67">
        <f t="shared" si="3"/>
        <v>0</v>
      </c>
      <c r="H51" s="68" t="e">
        <f t="shared" si="4"/>
        <v>#VALUE!</v>
      </c>
      <c r="I51" s="67">
        <f>IFERROR(INDEX('Supply Reference'!$G$2:$G$501,MATCH(A51,'Supply Reference'!$A$2:$A$501,0)),0)</f>
        <v>0</v>
      </c>
      <c r="J51" s="67" t="str">
        <f t="shared" si="5"/>
        <v/>
      </c>
    </row>
    <row r="52" spans="1:10" x14ac:dyDescent="0.3">
      <c r="A52" s="50" t="str">
        <f>IF('Supply Reference'!A53="","",'Supply Reference'!A53)</f>
        <v/>
      </c>
      <c r="B52" s="7" t="str">
        <f>IF(A52="","",'Supply Reference'!B53)</f>
        <v/>
      </c>
      <c r="C52" s="7" t="str">
        <f>IF(A52="","",'Supply Reference'!C53)</f>
        <v/>
      </c>
      <c r="D52" s="68" t="str">
        <f>IF(A52="","",IF(B52="COMPONENT",SUMIFS('Quarterly Forecast'!$U$2:$U$1001,'Quarterly Forecast'!$I$2:$I$1001,A52),IF(B52="PACKAGING",SUMIFS('Quarterly Forecast'!$V$2:$V$1001,'Quarterly Forecast'!$M$2:$M$1001,A52),IF(B52="MATERIAL",SUMIFS('Quarterly Forecast'!$T$2:$T$1001,'Quarterly Forecast'!$F$2:$F$1001,A52),0))))</f>
        <v/>
      </c>
      <c r="E52" s="67">
        <f>IFERROR(INDEX('Inventory Tracker'!$H$2:$H$501,MATCH(A52,'Inventory Tracker'!$B$2:$B$501,0)),0)</f>
        <v>0</v>
      </c>
      <c r="F52" s="67">
        <f>IFERROR(INDEX('Inventory Tracker'!$O$2:$O$501,MATCH(A52,'Inventory Tracker'!$B$2:$B$501,0)),0)</f>
        <v>0</v>
      </c>
      <c r="G52" s="67">
        <f t="shared" si="3"/>
        <v>0</v>
      </c>
      <c r="H52" s="68" t="e">
        <f t="shared" si="4"/>
        <v>#VALUE!</v>
      </c>
      <c r="I52" s="67">
        <f>IFERROR(INDEX('Supply Reference'!$G$2:$G$501,MATCH(A52,'Supply Reference'!$A$2:$A$501,0)),0)</f>
        <v>0</v>
      </c>
      <c r="J52" s="67" t="str">
        <f t="shared" si="5"/>
        <v/>
      </c>
    </row>
    <row r="53" spans="1:10" x14ac:dyDescent="0.3">
      <c r="A53" s="50" t="str">
        <f>IF('Supply Reference'!A54="","",'Supply Reference'!A54)</f>
        <v/>
      </c>
      <c r="B53" s="7" t="str">
        <f>IF(A53="","",'Supply Reference'!B54)</f>
        <v/>
      </c>
      <c r="C53" s="7" t="str">
        <f>IF(A53="","",'Supply Reference'!C54)</f>
        <v/>
      </c>
      <c r="D53" s="68" t="str">
        <f>IF(A53="","",IF(B53="COMPONENT",SUMIFS('Quarterly Forecast'!$U$2:$U$1001,'Quarterly Forecast'!$I$2:$I$1001,A53),IF(B53="PACKAGING",SUMIFS('Quarterly Forecast'!$V$2:$V$1001,'Quarterly Forecast'!$M$2:$M$1001,A53),IF(B53="MATERIAL",SUMIFS('Quarterly Forecast'!$T$2:$T$1001,'Quarterly Forecast'!$F$2:$F$1001,A53),0))))</f>
        <v/>
      </c>
      <c r="E53" s="67">
        <f>IFERROR(INDEX('Inventory Tracker'!$H$2:$H$501,MATCH(A53,'Inventory Tracker'!$B$2:$B$501,0)),0)</f>
        <v>0</v>
      </c>
      <c r="F53" s="67">
        <f>IFERROR(INDEX('Inventory Tracker'!$O$2:$O$501,MATCH(A53,'Inventory Tracker'!$B$2:$B$501,0)),0)</f>
        <v>0</v>
      </c>
      <c r="G53" s="67">
        <f t="shared" si="3"/>
        <v>0</v>
      </c>
      <c r="H53" s="68" t="e">
        <f t="shared" si="4"/>
        <v>#VALUE!</v>
      </c>
      <c r="I53" s="67">
        <f>IFERROR(INDEX('Supply Reference'!$G$2:$G$501,MATCH(A53,'Supply Reference'!$A$2:$A$501,0)),0)</f>
        <v>0</v>
      </c>
      <c r="J53" s="67" t="str">
        <f t="shared" si="5"/>
        <v/>
      </c>
    </row>
    <row r="54" spans="1:10" x14ac:dyDescent="0.3">
      <c r="A54" s="50" t="str">
        <f>IF('Supply Reference'!A55="","",'Supply Reference'!A55)</f>
        <v/>
      </c>
      <c r="B54" s="7" t="str">
        <f>IF(A54="","",'Supply Reference'!B55)</f>
        <v/>
      </c>
      <c r="C54" s="7" t="str">
        <f>IF(A54="","",'Supply Reference'!C55)</f>
        <v/>
      </c>
      <c r="D54" s="68" t="str">
        <f>IF(A54="","",IF(B54="COMPONENT",SUMIFS('Quarterly Forecast'!$U$2:$U$1001,'Quarterly Forecast'!$I$2:$I$1001,A54),IF(B54="PACKAGING",SUMIFS('Quarterly Forecast'!$V$2:$V$1001,'Quarterly Forecast'!$M$2:$M$1001,A54),IF(B54="MATERIAL",SUMIFS('Quarterly Forecast'!$T$2:$T$1001,'Quarterly Forecast'!$F$2:$F$1001,A54),0))))</f>
        <v/>
      </c>
      <c r="E54" s="67">
        <f>IFERROR(INDEX('Inventory Tracker'!$H$2:$H$501,MATCH(A54,'Inventory Tracker'!$B$2:$B$501,0)),0)</f>
        <v>0</v>
      </c>
      <c r="F54" s="67">
        <f>IFERROR(INDEX('Inventory Tracker'!$O$2:$O$501,MATCH(A54,'Inventory Tracker'!$B$2:$B$501,0)),0)</f>
        <v>0</v>
      </c>
      <c r="G54" s="67">
        <f t="shared" si="3"/>
        <v>0</v>
      </c>
      <c r="H54" s="68" t="e">
        <f t="shared" si="4"/>
        <v>#VALUE!</v>
      </c>
      <c r="I54" s="67">
        <f>IFERROR(INDEX('Supply Reference'!$G$2:$G$501,MATCH(A54,'Supply Reference'!$A$2:$A$501,0)),0)</f>
        <v>0</v>
      </c>
      <c r="J54" s="67" t="str">
        <f t="shared" si="5"/>
        <v/>
      </c>
    </row>
    <row r="55" spans="1:10" x14ac:dyDescent="0.3">
      <c r="A55" s="50" t="str">
        <f>IF('Supply Reference'!A56="","",'Supply Reference'!A56)</f>
        <v/>
      </c>
      <c r="B55" s="7" t="str">
        <f>IF(A55="","",'Supply Reference'!B56)</f>
        <v/>
      </c>
      <c r="C55" s="7" t="str">
        <f>IF(A55="","",'Supply Reference'!C56)</f>
        <v/>
      </c>
      <c r="D55" s="68" t="str">
        <f>IF(A55="","",IF(B55="COMPONENT",SUMIFS('Quarterly Forecast'!$U$2:$U$1001,'Quarterly Forecast'!$I$2:$I$1001,A55),IF(B55="PACKAGING",SUMIFS('Quarterly Forecast'!$V$2:$V$1001,'Quarterly Forecast'!$M$2:$M$1001,A55),IF(B55="MATERIAL",SUMIFS('Quarterly Forecast'!$T$2:$T$1001,'Quarterly Forecast'!$F$2:$F$1001,A55),0))))</f>
        <v/>
      </c>
      <c r="E55" s="67">
        <f>IFERROR(INDEX('Inventory Tracker'!$H$2:$H$501,MATCH(A55,'Inventory Tracker'!$B$2:$B$501,0)),0)</f>
        <v>0</v>
      </c>
      <c r="F55" s="67">
        <f>IFERROR(INDEX('Inventory Tracker'!$O$2:$O$501,MATCH(A55,'Inventory Tracker'!$B$2:$B$501,0)),0)</f>
        <v>0</v>
      </c>
      <c r="G55" s="67">
        <f t="shared" si="3"/>
        <v>0</v>
      </c>
      <c r="H55" s="68" t="e">
        <f t="shared" si="4"/>
        <v>#VALUE!</v>
      </c>
      <c r="I55" s="67">
        <f>IFERROR(INDEX('Supply Reference'!$G$2:$G$501,MATCH(A55,'Supply Reference'!$A$2:$A$501,0)),0)</f>
        <v>0</v>
      </c>
      <c r="J55" s="67" t="str">
        <f t="shared" si="5"/>
        <v/>
      </c>
    </row>
    <row r="56" spans="1:10" x14ac:dyDescent="0.3">
      <c r="A56" s="50" t="str">
        <f>IF('Supply Reference'!A57="","",'Supply Reference'!A57)</f>
        <v/>
      </c>
      <c r="B56" s="7" t="str">
        <f>IF(A56="","",'Supply Reference'!B57)</f>
        <v/>
      </c>
      <c r="C56" s="7" t="str">
        <f>IF(A56="","",'Supply Reference'!C57)</f>
        <v/>
      </c>
      <c r="D56" s="68" t="str">
        <f>IF(A56="","",IF(B56="COMPONENT",SUMIFS('Quarterly Forecast'!$U$2:$U$1001,'Quarterly Forecast'!$I$2:$I$1001,A56),IF(B56="PACKAGING",SUMIFS('Quarterly Forecast'!$V$2:$V$1001,'Quarterly Forecast'!$M$2:$M$1001,A56),IF(B56="MATERIAL",SUMIFS('Quarterly Forecast'!$T$2:$T$1001,'Quarterly Forecast'!$F$2:$F$1001,A56),0))))</f>
        <v/>
      </c>
      <c r="E56" s="67">
        <f>IFERROR(INDEX('Inventory Tracker'!$H$2:$H$501,MATCH(A56,'Inventory Tracker'!$B$2:$B$501,0)),0)</f>
        <v>0</v>
      </c>
      <c r="F56" s="67">
        <f>IFERROR(INDEX('Inventory Tracker'!$O$2:$O$501,MATCH(A56,'Inventory Tracker'!$B$2:$B$501,0)),0)</f>
        <v>0</v>
      </c>
      <c r="G56" s="67">
        <f t="shared" si="3"/>
        <v>0</v>
      </c>
      <c r="H56" s="68" t="e">
        <f t="shared" si="4"/>
        <v>#VALUE!</v>
      </c>
      <c r="I56" s="67">
        <f>IFERROR(INDEX('Supply Reference'!$G$2:$G$501,MATCH(A56,'Supply Reference'!$A$2:$A$501,0)),0)</f>
        <v>0</v>
      </c>
      <c r="J56" s="67" t="str">
        <f t="shared" si="5"/>
        <v/>
      </c>
    </row>
    <row r="57" spans="1:10" x14ac:dyDescent="0.3">
      <c r="A57" s="50" t="str">
        <f>IF('Supply Reference'!A58="","",'Supply Reference'!A58)</f>
        <v/>
      </c>
      <c r="B57" s="7" t="str">
        <f>IF(A57="","",'Supply Reference'!B58)</f>
        <v/>
      </c>
      <c r="C57" s="7" t="str">
        <f>IF(A57="","",'Supply Reference'!C58)</f>
        <v/>
      </c>
      <c r="D57" s="68" t="str">
        <f>IF(A57="","",IF(B57="COMPONENT",SUMIFS('Quarterly Forecast'!$U$2:$U$1001,'Quarterly Forecast'!$I$2:$I$1001,A57),IF(B57="PACKAGING",SUMIFS('Quarterly Forecast'!$V$2:$V$1001,'Quarterly Forecast'!$M$2:$M$1001,A57),IF(B57="MATERIAL",SUMIFS('Quarterly Forecast'!$T$2:$T$1001,'Quarterly Forecast'!$F$2:$F$1001,A57),0))))</f>
        <v/>
      </c>
      <c r="E57" s="67">
        <f>IFERROR(INDEX('Inventory Tracker'!$H$2:$H$501,MATCH(A57,'Inventory Tracker'!$B$2:$B$501,0)),0)</f>
        <v>0</v>
      </c>
      <c r="F57" s="67">
        <f>IFERROR(INDEX('Inventory Tracker'!$O$2:$O$501,MATCH(A57,'Inventory Tracker'!$B$2:$B$501,0)),0)</f>
        <v>0</v>
      </c>
      <c r="G57" s="67">
        <f t="shared" si="3"/>
        <v>0</v>
      </c>
      <c r="H57" s="68" t="e">
        <f t="shared" si="4"/>
        <v>#VALUE!</v>
      </c>
      <c r="I57" s="67">
        <f>IFERROR(INDEX('Supply Reference'!$G$2:$G$501,MATCH(A57,'Supply Reference'!$A$2:$A$501,0)),0)</f>
        <v>0</v>
      </c>
      <c r="J57" s="67" t="str">
        <f t="shared" si="5"/>
        <v/>
      </c>
    </row>
    <row r="58" spans="1:10" x14ac:dyDescent="0.3">
      <c r="A58" s="50" t="str">
        <f>IF('Supply Reference'!A59="","",'Supply Reference'!A59)</f>
        <v/>
      </c>
      <c r="B58" s="7" t="str">
        <f>IF(A58="","",'Supply Reference'!B59)</f>
        <v/>
      </c>
      <c r="C58" s="7" t="str">
        <f>IF(A58="","",'Supply Reference'!C59)</f>
        <v/>
      </c>
      <c r="D58" s="68" t="str">
        <f>IF(A58="","",IF(B58="COMPONENT",SUMIFS('Quarterly Forecast'!$U$2:$U$1001,'Quarterly Forecast'!$I$2:$I$1001,A58),IF(B58="PACKAGING",SUMIFS('Quarterly Forecast'!$V$2:$V$1001,'Quarterly Forecast'!$M$2:$M$1001,A58),IF(B58="MATERIAL",SUMIFS('Quarterly Forecast'!$T$2:$T$1001,'Quarterly Forecast'!$F$2:$F$1001,A58),0))))</f>
        <v/>
      </c>
      <c r="E58" s="67">
        <f>IFERROR(INDEX('Inventory Tracker'!$H$2:$H$501,MATCH(A58,'Inventory Tracker'!$B$2:$B$501,0)),0)</f>
        <v>0</v>
      </c>
      <c r="F58" s="67">
        <f>IFERROR(INDEX('Inventory Tracker'!$O$2:$O$501,MATCH(A58,'Inventory Tracker'!$B$2:$B$501,0)),0)</f>
        <v>0</v>
      </c>
      <c r="G58" s="67">
        <f t="shared" si="3"/>
        <v>0</v>
      </c>
      <c r="H58" s="68" t="e">
        <f t="shared" si="4"/>
        <v>#VALUE!</v>
      </c>
      <c r="I58" s="67">
        <f>IFERROR(INDEX('Supply Reference'!$G$2:$G$501,MATCH(A58,'Supply Reference'!$A$2:$A$501,0)),0)</f>
        <v>0</v>
      </c>
      <c r="J58" s="67" t="str">
        <f t="shared" si="5"/>
        <v/>
      </c>
    </row>
    <row r="59" spans="1:10" x14ac:dyDescent="0.3">
      <c r="A59" s="50" t="str">
        <f>IF('Supply Reference'!A60="","",'Supply Reference'!A60)</f>
        <v/>
      </c>
      <c r="B59" s="7" t="str">
        <f>IF(A59="","",'Supply Reference'!B60)</f>
        <v/>
      </c>
      <c r="C59" s="7" t="str">
        <f>IF(A59="","",'Supply Reference'!C60)</f>
        <v/>
      </c>
      <c r="D59" s="68" t="str">
        <f>IF(A59="","",IF(B59="COMPONENT",SUMIFS('Quarterly Forecast'!$U$2:$U$1001,'Quarterly Forecast'!$I$2:$I$1001,A59),IF(B59="PACKAGING",SUMIFS('Quarterly Forecast'!$V$2:$V$1001,'Quarterly Forecast'!$M$2:$M$1001,A59),IF(B59="MATERIAL",SUMIFS('Quarterly Forecast'!$T$2:$T$1001,'Quarterly Forecast'!$F$2:$F$1001,A59),0))))</f>
        <v/>
      </c>
      <c r="E59" s="67">
        <f>IFERROR(INDEX('Inventory Tracker'!$H$2:$H$501,MATCH(A59,'Inventory Tracker'!$B$2:$B$501,0)),0)</f>
        <v>0</v>
      </c>
      <c r="F59" s="67">
        <f>IFERROR(INDEX('Inventory Tracker'!$O$2:$O$501,MATCH(A59,'Inventory Tracker'!$B$2:$B$501,0)),0)</f>
        <v>0</v>
      </c>
      <c r="G59" s="67">
        <f t="shared" si="3"/>
        <v>0</v>
      </c>
      <c r="H59" s="68" t="e">
        <f t="shared" si="4"/>
        <v>#VALUE!</v>
      </c>
      <c r="I59" s="67">
        <f>IFERROR(INDEX('Supply Reference'!$G$2:$G$501,MATCH(A59,'Supply Reference'!$A$2:$A$501,0)),0)</f>
        <v>0</v>
      </c>
      <c r="J59" s="67" t="str">
        <f t="shared" si="5"/>
        <v/>
      </c>
    </row>
    <row r="60" spans="1:10" x14ac:dyDescent="0.3">
      <c r="A60" s="50" t="str">
        <f>IF('Supply Reference'!A61="","",'Supply Reference'!A61)</f>
        <v/>
      </c>
      <c r="B60" s="7" t="str">
        <f>IF(A60="","",'Supply Reference'!B61)</f>
        <v/>
      </c>
      <c r="C60" s="7" t="str">
        <f>IF(A60="","",'Supply Reference'!C61)</f>
        <v/>
      </c>
      <c r="D60" s="68" t="str">
        <f>IF(A60="","",IF(B60="COMPONENT",SUMIFS('Quarterly Forecast'!$U$2:$U$1001,'Quarterly Forecast'!$I$2:$I$1001,A60),IF(B60="PACKAGING",SUMIFS('Quarterly Forecast'!$V$2:$V$1001,'Quarterly Forecast'!$M$2:$M$1001,A60),IF(B60="MATERIAL",SUMIFS('Quarterly Forecast'!$T$2:$T$1001,'Quarterly Forecast'!$F$2:$F$1001,A60),0))))</f>
        <v/>
      </c>
      <c r="E60" s="67">
        <f>IFERROR(INDEX('Inventory Tracker'!$H$2:$H$501,MATCH(A60,'Inventory Tracker'!$B$2:$B$501,0)),0)</f>
        <v>0</v>
      </c>
      <c r="F60" s="67">
        <f>IFERROR(INDEX('Inventory Tracker'!$O$2:$O$501,MATCH(A60,'Inventory Tracker'!$B$2:$B$501,0)),0)</f>
        <v>0</v>
      </c>
      <c r="G60" s="67">
        <f t="shared" si="3"/>
        <v>0</v>
      </c>
      <c r="H60" s="68" t="e">
        <f t="shared" si="4"/>
        <v>#VALUE!</v>
      </c>
      <c r="I60" s="67">
        <f>IFERROR(INDEX('Supply Reference'!$G$2:$G$501,MATCH(A60,'Supply Reference'!$A$2:$A$501,0)),0)</f>
        <v>0</v>
      </c>
      <c r="J60" s="67" t="str">
        <f t="shared" si="5"/>
        <v/>
      </c>
    </row>
    <row r="61" spans="1:10" x14ac:dyDescent="0.3">
      <c r="A61" s="50" t="str">
        <f>IF('Supply Reference'!A62="","",'Supply Reference'!A62)</f>
        <v/>
      </c>
      <c r="B61" s="7" t="str">
        <f>IF(A61="","",'Supply Reference'!B62)</f>
        <v/>
      </c>
      <c r="C61" s="7" t="str">
        <f>IF(A61="","",'Supply Reference'!C62)</f>
        <v/>
      </c>
      <c r="D61" s="68" t="str">
        <f>IF(A61="","",IF(B61="COMPONENT",SUMIFS('Quarterly Forecast'!$U$2:$U$1001,'Quarterly Forecast'!$I$2:$I$1001,A61),IF(B61="PACKAGING",SUMIFS('Quarterly Forecast'!$V$2:$V$1001,'Quarterly Forecast'!$M$2:$M$1001,A61),IF(B61="MATERIAL",SUMIFS('Quarterly Forecast'!$T$2:$T$1001,'Quarterly Forecast'!$F$2:$F$1001,A61),0))))</f>
        <v/>
      </c>
      <c r="E61" s="67">
        <f>IFERROR(INDEX('Inventory Tracker'!$H$2:$H$501,MATCH(A61,'Inventory Tracker'!$B$2:$B$501,0)),0)</f>
        <v>0</v>
      </c>
      <c r="F61" s="67">
        <f>IFERROR(INDEX('Inventory Tracker'!$O$2:$O$501,MATCH(A61,'Inventory Tracker'!$B$2:$B$501,0)),0)</f>
        <v>0</v>
      </c>
      <c r="G61" s="67">
        <f t="shared" si="3"/>
        <v>0</v>
      </c>
      <c r="H61" s="68" t="e">
        <f t="shared" si="4"/>
        <v>#VALUE!</v>
      </c>
      <c r="I61" s="67">
        <f>IFERROR(INDEX('Supply Reference'!$G$2:$G$501,MATCH(A61,'Supply Reference'!$A$2:$A$501,0)),0)</f>
        <v>0</v>
      </c>
      <c r="J61" s="67" t="str">
        <f t="shared" si="5"/>
        <v/>
      </c>
    </row>
    <row r="62" spans="1:10" x14ac:dyDescent="0.3">
      <c r="A62" s="50" t="str">
        <f>IF('Supply Reference'!A63="","",'Supply Reference'!A63)</f>
        <v/>
      </c>
      <c r="B62" s="7" t="str">
        <f>IF(A62="","",'Supply Reference'!B63)</f>
        <v/>
      </c>
      <c r="C62" s="7" t="str">
        <f>IF(A62="","",'Supply Reference'!C63)</f>
        <v/>
      </c>
      <c r="D62" s="68" t="str">
        <f>IF(A62="","",IF(B62="COMPONENT",SUMIFS('Quarterly Forecast'!$U$2:$U$1001,'Quarterly Forecast'!$I$2:$I$1001,A62),IF(B62="PACKAGING",SUMIFS('Quarterly Forecast'!$V$2:$V$1001,'Quarterly Forecast'!$M$2:$M$1001,A62),IF(B62="MATERIAL",SUMIFS('Quarterly Forecast'!$T$2:$T$1001,'Quarterly Forecast'!$F$2:$F$1001,A62),0))))</f>
        <v/>
      </c>
      <c r="E62" s="67">
        <f>IFERROR(INDEX('Inventory Tracker'!$H$2:$H$501,MATCH(A62,'Inventory Tracker'!$B$2:$B$501,0)),0)</f>
        <v>0</v>
      </c>
      <c r="F62" s="67">
        <f>IFERROR(INDEX('Inventory Tracker'!$O$2:$O$501,MATCH(A62,'Inventory Tracker'!$B$2:$B$501,0)),0)</f>
        <v>0</v>
      </c>
      <c r="G62" s="67">
        <f t="shared" si="3"/>
        <v>0</v>
      </c>
      <c r="H62" s="68" t="e">
        <f t="shared" si="4"/>
        <v>#VALUE!</v>
      </c>
      <c r="I62" s="67">
        <f>IFERROR(INDEX('Supply Reference'!$G$2:$G$501,MATCH(A62,'Supply Reference'!$A$2:$A$501,0)),0)</f>
        <v>0</v>
      </c>
      <c r="J62" s="67" t="str">
        <f t="shared" si="5"/>
        <v/>
      </c>
    </row>
    <row r="63" spans="1:10" x14ac:dyDescent="0.3">
      <c r="A63" s="50" t="str">
        <f>IF('Supply Reference'!A64="","",'Supply Reference'!A64)</f>
        <v/>
      </c>
      <c r="B63" s="7" t="str">
        <f>IF(A63="","",'Supply Reference'!B64)</f>
        <v/>
      </c>
      <c r="C63" s="7" t="str">
        <f>IF(A63="","",'Supply Reference'!C64)</f>
        <v/>
      </c>
      <c r="D63" s="68" t="str">
        <f>IF(A63="","",IF(B63="COMPONENT",SUMIFS('Quarterly Forecast'!$U$2:$U$1001,'Quarterly Forecast'!$I$2:$I$1001,A63),IF(B63="PACKAGING",SUMIFS('Quarterly Forecast'!$V$2:$V$1001,'Quarterly Forecast'!$M$2:$M$1001,A63),IF(B63="MATERIAL",SUMIFS('Quarterly Forecast'!$T$2:$T$1001,'Quarterly Forecast'!$F$2:$F$1001,A63),0))))</f>
        <v/>
      </c>
      <c r="E63" s="67">
        <f>IFERROR(INDEX('Inventory Tracker'!$H$2:$H$501,MATCH(A63,'Inventory Tracker'!$B$2:$B$501,0)),0)</f>
        <v>0</v>
      </c>
      <c r="F63" s="67">
        <f>IFERROR(INDEX('Inventory Tracker'!$O$2:$O$501,MATCH(A63,'Inventory Tracker'!$B$2:$B$501,0)),0)</f>
        <v>0</v>
      </c>
      <c r="G63" s="67">
        <f t="shared" si="3"/>
        <v>0</v>
      </c>
      <c r="H63" s="68" t="e">
        <f t="shared" si="4"/>
        <v>#VALUE!</v>
      </c>
      <c r="I63" s="67">
        <f>IFERROR(INDEX('Supply Reference'!$G$2:$G$501,MATCH(A63,'Supply Reference'!$A$2:$A$501,0)),0)</f>
        <v>0</v>
      </c>
      <c r="J63" s="67" t="str">
        <f t="shared" si="5"/>
        <v/>
      </c>
    </row>
    <row r="64" spans="1:10" x14ac:dyDescent="0.3">
      <c r="A64" s="50" t="str">
        <f>IF('Supply Reference'!A65="","",'Supply Reference'!A65)</f>
        <v/>
      </c>
      <c r="B64" s="7" t="str">
        <f>IF(A64="","",'Supply Reference'!B65)</f>
        <v/>
      </c>
      <c r="C64" s="7" t="str">
        <f>IF(A64="","",'Supply Reference'!C65)</f>
        <v/>
      </c>
      <c r="D64" s="68" t="str">
        <f>IF(A64="","",IF(B64="COMPONENT",SUMIFS('Quarterly Forecast'!$U$2:$U$1001,'Quarterly Forecast'!$I$2:$I$1001,A64),IF(B64="PACKAGING",SUMIFS('Quarterly Forecast'!$V$2:$V$1001,'Quarterly Forecast'!$M$2:$M$1001,A64),IF(B64="MATERIAL",SUMIFS('Quarterly Forecast'!$T$2:$T$1001,'Quarterly Forecast'!$F$2:$F$1001,A64),0))))</f>
        <v/>
      </c>
      <c r="E64" s="67">
        <f>IFERROR(INDEX('Inventory Tracker'!$H$2:$H$501,MATCH(A64,'Inventory Tracker'!$B$2:$B$501,0)),0)</f>
        <v>0</v>
      </c>
      <c r="F64" s="67">
        <f>IFERROR(INDEX('Inventory Tracker'!$O$2:$O$501,MATCH(A64,'Inventory Tracker'!$B$2:$B$501,0)),0)</f>
        <v>0</v>
      </c>
      <c r="G64" s="67">
        <f t="shared" si="3"/>
        <v>0</v>
      </c>
      <c r="H64" s="68" t="e">
        <f t="shared" si="4"/>
        <v>#VALUE!</v>
      </c>
      <c r="I64" s="67">
        <f>IFERROR(INDEX('Supply Reference'!$G$2:$G$501,MATCH(A64,'Supply Reference'!$A$2:$A$501,0)),0)</f>
        <v>0</v>
      </c>
      <c r="J64" s="67" t="str">
        <f t="shared" si="5"/>
        <v/>
      </c>
    </row>
    <row r="65" spans="1:10" x14ac:dyDescent="0.3">
      <c r="A65" s="50" t="str">
        <f>IF('Supply Reference'!A66="","",'Supply Reference'!A66)</f>
        <v/>
      </c>
      <c r="B65" s="7" t="str">
        <f>IF(A65="","",'Supply Reference'!B66)</f>
        <v/>
      </c>
      <c r="C65" s="7" t="str">
        <f>IF(A65="","",'Supply Reference'!C66)</f>
        <v/>
      </c>
      <c r="D65" s="68" t="str">
        <f>IF(A65="","",IF(B65="COMPONENT",SUMIFS('Quarterly Forecast'!$U$2:$U$1001,'Quarterly Forecast'!$I$2:$I$1001,A65),IF(B65="PACKAGING",SUMIFS('Quarterly Forecast'!$V$2:$V$1001,'Quarterly Forecast'!$M$2:$M$1001,A65),IF(B65="MATERIAL",SUMIFS('Quarterly Forecast'!$T$2:$T$1001,'Quarterly Forecast'!$F$2:$F$1001,A65),0))))</f>
        <v/>
      </c>
      <c r="E65" s="67">
        <f>IFERROR(INDEX('Inventory Tracker'!$H$2:$H$501,MATCH(A65,'Inventory Tracker'!$B$2:$B$501,0)),0)</f>
        <v>0</v>
      </c>
      <c r="F65" s="67">
        <f>IFERROR(INDEX('Inventory Tracker'!$O$2:$O$501,MATCH(A65,'Inventory Tracker'!$B$2:$B$501,0)),0)</f>
        <v>0</v>
      </c>
      <c r="G65" s="67">
        <f t="shared" si="3"/>
        <v>0</v>
      </c>
      <c r="H65" s="68" t="e">
        <f t="shared" si="4"/>
        <v>#VALUE!</v>
      </c>
      <c r="I65" s="67">
        <f>IFERROR(INDEX('Supply Reference'!$G$2:$G$501,MATCH(A65,'Supply Reference'!$A$2:$A$501,0)),0)</f>
        <v>0</v>
      </c>
      <c r="J65" s="67" t="str">
        <f t="shared" si="5"/>
        <v/>
      </c>
    </row>
    <row r="66" spans="1:10" x14ac:dyDescent="0.3">
      <c r="A66" s="50" t="str">
        <f>IF('Supply Reference'!A67="","",'Supply Reference'!A67)</f>
        <v/>
      </c>
      <c r="B66" s="7" t="str">
        <f>IF(A66="","",'Supply Reference'!B67)</f>
        <v/>
      </c>
      <c r="C66" s="7" t="str">
        <f>IF(A66="","",'Supply Reference'!C67)</f>
        <v/>
      </c>
      <c r="D66" s="68" t="str">
        <f>IF(A66="","",IF(B66="COMPONENT",SUMIFS('Quarterly Forecast'!$U$2:$U$1001,'Quarterly Forecast'!$I$2:$I$1001,A66),IF(B66="PACKAGING",SUMIFS('Quarterly Forecast'!$V$2:$V$1001,'Quarterly Forecast'!$M$2:$M$1001,A66),IF(B66="MATERIAL",SUMIFS('Quarterly Forecast'!$T$2:$T$1001,'Quarterly Forecast'!$F$2:$F$1001,A66),0))))</f>
        <v/>
      </c>
      <c r="E66" s="67">
        <f>IFERROR(INDEX('Inventory Tracker'!$H$2:$H$501,MATCH(A66,'Inventory Tracker'!$B$2:$B$501,0)),0)</f>
        <v>0</v>
      </c>
      <c r="F66" s="67">
        <f>IFERROR(INDEX('Inventory Tracker'!$O$2:$O$501,MATCH(A66,'Inventory Tracker'!$B$2:$B$501,0)),0)</f>
        <v>0</v>
      </c>
      <c r="G66" s="67">
        <f t="shared" si="3"/>
        <v>0</v>
      </c>
      <c r="H66" s="68" t="e">
        <f t="shared" si="4"/>
        <v>#VALUE!</v>
      </c>
      <c r="I66" s="67">
        <f>IFERROR(INDEX('Supply Reference'!$G$2:$G$501,MATCH(A66,'Supply Reference'!$A$2:$A$501,0)),0)</f>
        <v>0</v>
      </c>
      <c r="J66" s="67" t="str">
        <f t="shared" si="5"/>
        <v/>
      </c>
    </row>
    <row r="67" spans="1:10" x14ac:dyDescent="0.3">
      <c r="A67" s="50" t="str">
        <f>IF('Supply Reference'!A68="","",'Supply Reference'!A68)</f>
        <v/>
      </c>
      <c r="B67" s="7" t="str">
        <f>IF(A67="","",'Supply Reference'!B68)</f>
        <v/>
      </c>
      <c r="C67" s="7" t="str">
        <f>IF(A67="","",'Supply Reference'!C68)</f>
        <v/>
      </c>
      <c r="D67" s="68" t="str">
        <f>IF(A67="","",IF(B67="COMPONENT",SUMIFS('Quarterly Forecast'!$U$2:$U$1001,'Quarterly Forecast'!$I$2:$I$1001,A67),IF(B67="PACKAGING",SUMIFS('Quarterly Forecast'!$V$2:$V$1001,'Quarterly Forecast'!$M$2:$M$1001,A67),IF(B67="MATERIAL",SUMIFS('Quarterly Forecast'!$T$2:$T$1001,'Quarterly Forecast'!$F$2:$F$1001,A67),0))))</f>
        <v/>
      </c>
      <c r="E67" s="67">
        <f>IFERROR(INDEX('Inventory Tracker'!$H$2:$H$501,MATCH(A67,'Inventory Tracker'!$B$2:$B$501,0)),0)</f>
        <v>0</v>
      </c>
      <c r="F67" s="67">
        <f>IFERROR(INDEX('Inventory Tracker'!$O$2:$O$501,MATCH(A67,'Inventory Tracker'!$B$2:$B$501,0)),0)</f>
        <v>0</v>
      </c>
      <c r="G67" s="67">
        <f t="shared" si="3"/>
        <v>0</v>
      </c>
      <c r="H67" s="68" t="e">
        <f t="shared" si="4"/>
        <v>#VALUE!</v>
      </c>
      <c r="I67" s="67">
        <f>IFERROR(INDEX('Supply Reference'!$G$2:$G$501,MATCH(A67,'Supply Reference'!$A$2:$A$501,0)),0)</f>
        <v>0</v>
      </c>
      <c r="J67" s="67" t="str">
        <f t="shared" si="5"/>
        <v/>
      </c>
    </row>
    <row r="68" spans="1:10" x14ac:dyDescent="0.3">
      <c r="A68" s="50"/>
      <c r="B68" s="7"/>
      <c r="C68" s="7"/>
      <c r="D68" s="68"/>
      <c r="E68" s="67"/>
      <c r="F68" s="67"/>
      <c r="G68" s="67"/>
      <c r="H68" s="68"/>
      <c r="I68" s="67"/>
      <c r="J68" s="67"/>
    </row>
    <row r="69" spans="1:10" x14ac:dyDescent="0.3">
      <c r="A69" s="50"/>
      <c r="B69" s="7"/>
      <c r="C69" s="7"/>
      <c r="D69" s="68"/>
      <c r="E69" s="67"/>
      <c r="F69" s="67"/>
      <c r="G69" s="67"/>
      <c r="H69" s="68"/>
      <c r="I69" s="67"/>
      <c r="J69" s="67"/>
    </row>
    <row r="70" spans="1:10" x14ac:dyDescent="0.3">
      <c r="A70" s="50"/>
      <c r="B70" s="7"/>
      <c r="C70" s="7"/>
      <c r="D70" s="68"/>
      <c r="E70" s="67"/>
      <c r="F70" s="67"/>
      <c r="G70" s="67"/>
      <c r="H70" s="68"/>
      <c r="I70" s="67"/>
      <c r="J70" s="67"/>
    </row>
    <row r="71" spans="1:10" x14ac:dyDescent="0.3">
      <c r="A71" s="50"/>
      <c r="B71" s="7"/>
      <c r="C71" s="7"/>
      <c r="D71" s="68"/>
      <c r="E71" s="67"/>
      <c r="F71" s="67"/>
      <c r="G71" s="67"/>
      <c r="H71" s="68"/>
      <c r="I71" s="67"/>
      <c r="J71" s="67"/>
    </row>
    <row r="72" spans="1:10" x14ac:dyDescent="0.3">
      <c r="A72" s="50"/>
      <c r="B72" s="7"/>
      <c r="C72" s="7"/>
      <c r="D72" s="68"/>
      <c r="E72" s="67"/>
      <c r="F72" s="67"/>
      <c r="G72" s="67"/>
      <c r="H72" s="68"/>
      <c r="I72" s="67"/>
      <c r="J72" s="67"/>
    </row>
    <row r="73" spans="1:10" x14ac:dyDescent="0.3">
      <c r="A73" s="50"/>
      <c r="B73" s="7"/>
      <c r="C73" s="7"/>
      <c r="D73" s="68"/>
      <c r="E73" s="67"/>
      <c r="F73" s="67"/>
      <c r="G73" s="67"/>
      <c r="H73" s="68"/>
      <c r="I73" s="67"/>
      <c r="J73" s="67"/>
    </row>
    <row r="74" spans="1:10" x14ac:dyDescent="0.3">
      <c r="A74" s="50"/>
      <c r="B74" s="7"/>
      <c r="C74" s="7"/>
      <c r="D74" s="68"/>
      <c r="E74" s="67"/>
      <c r="F74" s="67"/>
      <c r="G74" s="67"/>
      <c r="H74" s="68"/>
      <c r="I74" s="67"/>
      <c r="J74" s="67"/>
    </row>
    <row r="75" spans="1:10" x14ac:dyDescent="0.3">
      <c r="A75" s="50"/>
      <c r="B75" s="7"/>
      <c r="C75" s="7"/>
      <c r="D75" s="68"/>
      <c r="E75" s="67"/>
      <c r="F75" s="67"/>
      <c r="G75" s="67"/>
      <c r="H75" s="68"/>
      <c r="I75" s="67"/>
      <c r="J75" s="67"/>
    </row>
    <row r="76" spans="1:10" x14ac:dyDescent="0.3">
      <c r="A76" s="50"/>
      <c r="B76" s="7"/>
      <c r="C76" s="7"/>
      <c r="D76" s="68"/>
      <c r="E76" s="67"/>
      <c r="F76" s="67"/>
      <c r="G76" s="67"/>
      <c r="H76" s="68"/>
      <c r="I76" s="67"/>
      <c r="J76" s="67"/>
    </row>
    <row r="77" spans="1:10" x14ac:dyDescent="0.3">
      <c r="A77" s="50"/>
      <c r="B77" s="7"/>
      <c r="C77" s="7"/>
      <c r="D77" s="68"/>
      <c r="E77" s="67"/>
      <c r="F77" s="67"/>
      <c r="G77" s="67"/>
      <c r="H77" s="68"/>
      <c r="I77" s="67"/>
      <c r="J77" s="67"/>
    </row>
    <row r="78" spans="1:10" x14ac:dyDescent="0.3">
      <c r="A78" s="50"/>
      <c r="B78" s="7"/>
      <c r="C78" s="7"/>
      <c r="D78" s="68"/>
      <c r="E78" s="67"/>
      <c r="F78" s="67"/>
      <c r="G78" s="67"/>
      <c r="H78" s="68"/>
      <c r="I78" s="67"/>
      <c r="J78" s="67"/>
    </row>
    <row r="79" spans="1:10" x14ac:dyDescent="0.3">
      <c r="A79" s="50"/>
      <c r="B79" s="7"/>
      <c r="C79" s="7"/>
      <c r="D79" s="68"/>
      <c r="E79" s="67"/>
      <c r="F79" s="67"/>
      <c r="G79" s="67"/>
      <c r="H79" s="68"/>
      <c r="I79" s="67"/>
      <c r="J79" s="67"/>
    </row>
    <row r="80" spans="1:10" x14ac:dyDescent="0.3">
      <c r="A80" s="50"/>
      <c r="B80" s="7"/>
      <c r="C80" s="7"/>
      <c r="D80" s="68"/>
      <c r="E80" s="67"/>
      <c r="F80" s="67"/>
      <c r="G80" s="67"/>
      <c r="H80" s="68"/>
      <c r="I80" s="67"/>
      <c r="J80" s="67"/>
    </row>
    <row r="81" spans="1:10" x14ac:dyDescent="0.3">
      <c r="A81" s="50"/>
      <c r="B81" s="7"/>
      <c r="C81" s="7"/>
      <c r="D81" s="68"/>
      <c r="E81" s="67"/>
      <c r="F81" s="67"/>
      <c r="G81" s="67"/>
      <c r="H81" s="68"/>
      <c r="I81" s="67"/>
      <c r="J81" s="67"/>
    </row>
    <row r="82" spans="1:10" x14ac:dyDescent="0.3">
      <c r="A82" s="50"/>
      <c r="B82" s="7"/>
      <c r="C82" s="7"/>
      <c r="D82" s="68"/>
      <c r="E82" s="67"/>
      <c r="F82" s="67"/>
      <c r="G82" s="67"/>
      <c r="H82" s="68"/>
      <c r="I82" s="67"/>
      <c r="J82" s="67"/>
    </row>
    <row r="83" spans="1:10" x14ac:dyDescent="0.3">
      <c r="A83" s="50"/>
      <c r="B83" s="7"/>
      <c r="C83" s="7"/>
      <c r="D83" s="68"/>
      <c r="E83" s="67"/>
      <c r="F83" s="67"/>
      <c r="G83" s="67"/>
      <c r="H83" s="68"/>
      <c r="I83" s="67"/>
      <c r="J83" s="67"/>
    </row>
    <row r="84" spans="1:10" x14ac:dyDescent="0.3">
      <c r="A84" s="50"/>
      <c r="B84" s="7"/>
      <c r="C84" s="7"/>
      <c r="D84" s="68"/>
      <c r="E84" s="67"/>
      <c r="F84" s="67"/>
      <c r="G84" s="67"/>
      <c r="H84" s="68"/>
      <c r="I84" s="67"/>
      <c r="J84" s="67"/>
    </row>
    <row r="85" spans="1:10" x14ac:dyDescent="0.3">
      <c r="A85" s="50"/>
      <c r="B85" s="7"/>
      <c r="C85" s="7"/>
      <c r="D85" s="68"/>
      <c r="E85" s="67"/>
      <c r="F85" s="67"/>
      <c r="G85" s="67"/>
      <c r="H85" s="68"/>
      <c r="I85" s="67"/>
      <c r="J85" s="67"/>
    </row>
    <row r="86" spans="1:10" x14ac:dyDescent="0.3">
      <c r="A86" s="50"/>
      <c r="B86" s="7"/>
      <c r="C86" s="7"/>
      <c r="D86" s="68"/>
      <c r="E86" s="67"/>
      <c r="F86" s="67"/>
      <c r="G86" s="67"/>
      <c r="H86" s="68"/>
      <c r="I86" s="67"/>
      <c r="J86" s="67"/>
    </row>
    <row r="87" spans="1:10" x14ac:dyDescent="0.3">
      <c r="A87" s="50"/>
      <c r="B87" s="7"/>
      <c r="C87" s="7"/>
      <c r="D87" s="68"/>
      <c r="E87" s="67"/>
      <c r="F87" s="67"/>
      <c r="G87" s="67"/>
      <c r="H87" s="68"/>
      <c r="I87" s="67"/>
      <c r="J87" s="67"/>
    </row>
    <row r="88" spans="1:10" x14ac:dyDescent="0.3">
      <c r="A88" s="50"/>
      <c r="B88" s="7"/>
      <c r="C88" s="7"/>
      <c r="D88" s="68"/>
      <c r="E88" s="67"/>
      <c r="F88" s="67"/>
      <c r="G88" s="67"/>
      <c r="H88" s="68"/>
      <c r="I88" s="67"/>
      <c r="J88" s="67"/>
    </row>
    <row r="89" spans="1:10" x14ac:dyDescent="0.3">
      <c r="A89" s="50"/>
      <c r="B89" s="7"/>
      <c r="C89" s="7"/>
      <c r="D89" s="68"/>
      <c r="E89" s="67"/>
      <c r="F89" s="67"/>
      <c r="G89" s="67"/>
      <c r="H89" s="68"/>
      <c r="I89" s="67"/>
      <c r="J89" s="67"/>
    </row>
    <row r="90" spans="1:10" x14ac:dyDescent="0.3">
      <c r="A90" s="50"/>
      <c r="B90" s="7"/>
      <c r="C90" s="7"/>
      <c r="D90" s="68"/>
      <c r="E90" s="67"/>
      <c r="F90" s="67"/>
      <c r="G90" s="67"/>
      <c r="H90" s="68"/>
      <c r="I90" s="67"/>
      <c r="J90" s="67"/>
    </row>
    <row r="91" spans="1:10" x14ac:dyDescent="0.3">
      <c r="A91" s="50"/>
      <c r="B91" s="7"/>
      <c r="C91" s="7"/>
      <c r="D91" s="68"/>
      <c r="E91" s="67"/>
      <c r="F91" s="67"/>
      <c r="G91" s="67"/>
      <c r="H91" s="68"/>
      <c r="I91" s="67"/>
      <c r="J91" s="67"/>
    </row>
    <row r="92" spans="1:10" x14ac:dyDescent="0.3">
      <c r="A92" s="50"/>
      <c r="B92" s="7"/>
      <c r="C92" s="7"/>
      <c r="D92" s="68"/>
      <c r="E92" s="67"/>
      <c r="F92" s="67"/>
      <c r="G92" s="67"/>
      <c r="H92" s="68"/>
      <c r="I92" s="67"/>
      <c r="J92" s="67"/>
    </row>
    <row r="93" spans="1:10" x14ac:dyDescent="0.3">
      <c r="A93" s="50"/>
      <c r="B93" s="7"/>
      <c r="C93" s="7"/>
      <c r="D93" s="68"/>
      <c r="E93" s="67"/>
      <c r="F93" s="67"/>
      <c r="G93" s="67"/>
      <c r="H93" s="68"/>
      <c r="I93" s="67"/>
      <c r="J93" s="67"/>
    </row>
    <row r="94" spans="1:10" x14ac:dyDescent="0.3">
      <c r="A94" s="50"/>
      <c r="B94" s="7"/>
      <c r="C94" s="7"/>
      <c r="D94" s="68"/>
      <c r="E94" s="67"/>
      <c r="F94" s="67"/>
      <c r="G94" s="67"/>
      <c r="H94" s="68"/>
      <c r="I94" s="67"/>
      <c r="J94" s="67"/>
    </row>
    <row r="95" spans="1:10" x14ac:dyDescent="0.3">
      <c r="A95" s="50"/>
      <c r="B95" s="7"/>
      <c r="C95" s="7"/>
      <c r="D95" s="68"/>
      <c r="E95" s="67"/>
      <c r="F95" s="67"/>
      <c r="G95" s="67"/>
      <c r="H95" s="68"/>
      <c r="I95" s="67"/>
      <c r="J95" s="67"/>
    </row>
    <row r="96" spans="1:10" x14ac:dyDescent="0.3">
      <c r="A96" s="50"/>
      <c r="B96" s="7"/>
      <c r="C96" s="7"/>
      <c r="D96" s="68"/>
      <c r="E96" s="67"/>
      <c r="F96" s="67"/>
      <c r="G96" s="67"/>
      <c r="H96" s="68"/>
      <c r="I96" s="67"/>
      <c r="J96" s="67"/>
    </row>
    <row r="97" spans="1:10" x14ac:dyDescent="0.3">
      <c r="A97" s="50"/>
      <c r="B97" s="7"/>
      <c r="C97" s="7"/>
      <c r="D97" s="68"/>
      <c r="E97" s="67"/>
      <c r="F97" s="67"/>
      <c r="G97" s="67"/>
      <c r="H97" s="68"/>
      <c r="I97" s="67"/>
      <c r="J97" s="67"/>
    </row>
    <row r="98" spans="1:10" x14ac:dyDescent="0.3">
      <c r="A98" s="50"/>
      <c r="B98" s="7"/>
      <c r="C98" s="7"/>
      <c r="D98" s="68"/>
      <c r="E98" s="67"/>
      <c r="F98" s="67"/>
      <c r="G98" s="67"/>
      <c r="H98" s="68"/>
      <c r="I98" s="67"/>
      <c r="J98" s="67"/>
    </row>
    <row r="99" spans="1:10" x14ac:dyDescent="0.3">
      <c r="A99" s="50"/>
      <c r="B99" s="7"/>
      <c r="C99" s="7"/>
      <c r="D99" s="68"/>
      <c r="E99" s="67"/>
      <c r="F99" s="67"/>
      <c r="G99" s="67"/>
      <c r="H99" s="68"/>
      <c r="I99" s="67"/>
      <c r="J99" s="67"/>
    </row>
    <row r="100" spans="1:10" x14ac:dyDescent="0.3">
      <c r="A100" s="50"/>
      <c r="B100" s="7"/>
      <c r="C100" s="7"/>
      <c r="D100" s="68"/>
      <c r="E100" s="67"/>
      <c r="F100" s="67"/>
      <c r="G100" s="67"/>
      <c r="H100" s="68"/>
      <c r="I100" s="67"/>
      <c r="J100" s="67"/>
    </row>
    <row r="101" spans="1:10" x14ac:dyDescent="0.3">
      <c r="A101" s="50"/>
      <c r="B101" s="7"/>
      <c r="C101" s="7"/>
      <c r="D101" s="68"/>
      <c r="E101" s="67"/>
      <c r="F101" s="67"/>
      <c r="G101" s="67"/>
      <c r="H101" s="68"/>
      <c r="I101" s="67"/>
      <c r="J101" s="67"/>
    </row>
    <row r="102" spans="1:10" x14ac:dyDescent="0.3">
      <c r="A102" s="50"/>
      <c r="B102" s="7"/>
      <c r="C102" s="7"/>
      <c r="D102" s="68"/>
      <c r="E102" s="67"/>
      <c r="F102" s="67"/>
      <c r="G102" s="67"/>
      <c r="H102" s="68"/>
      <c r="I102" s="67"/>
      <c r="J102" s="67"/>
    </row>
    <row r="103" spans="1:10" x14ac:dyDescent="0.3">
      <c r="A103" s="50"/>
      <c r="B103" s="7"/>
      <c r="C103" s="7"/>
      <c r="D103" s="68"/>
      <c r="E103" s="67"/>
      <c r="F103" s="67"/>
      <c r="G103" s="67"/>
      <c r="H103" s="68"/>
      <c r="I103" s="67"/>
      <c r="J103" s="67"/>
    </row>
    <row r="104" spans="1:10" x14ac:dyDescent="0.3">
      <c r="A104" s="50"/>
      <c r="B104" s="7"/>
      <c r="C104" s="7"/>
      <c r="D104" s="68"/>
      <c r="E104" s="67"/>
      <c r="F104" s="67"/>
      <c r="G104" s="67"/>
      <c r="H104" s="68"/>
      <c r="I104" s="67"/>
      <c r="J104" s="67"/>
    </row>
    <row r="105" spans="1:10" x14ac:dyDescent="0.3">
      <c r="A105" s="50"/>
      <c r="B105" s="7"/>
      <c r="C105" s="7"/>
      <c r="D105" s="68"/>
      <c r="E105" s="67"/>
      <c r="F105" s="67"/>
      <c r="G105" s="67"/>
      <c r="H105" s="68"/>
      <c r="I105" s="67"/>
      <c r="J105" s="67"/>
    </row>
    <row r="106" spans="1:10" x14ac:dyDescent="0.3">
      <c r="A106" s="50"/>
      <c r="B106" s="7"/>
      <c r="C106" s="7"/>
      <c r="D106" s="68"/>
      <c r="E106" s="67"/>
      <c r="F106" s="67"/>
      <c r="G106" s="67"/>
      <c r="H106" s="68"/>
      <c r="I106" s="67"/>
      <c r="J106" s="67"/>
    </row>
    <row r="107" spans="1:10" x14ac:dyDescent="0.3">
      <c r="A107" s="50"/>
      <c r="B107" s="7"/>
      <c r="C107" s="7"/>
      <c r="D107" s="68"/>
      <c r="E107" s="67"/>
      <c r="F107" s="67"/>
      <c r="G107" s="67"/>
      <c r="H107" s="68"/>
      <c r="I107" s="67"/>
      <c r="J107" s="67"/>
    </row>
    <row r="108" spans="1:10" x14ac:dyDescent="0.3">
      <c r="A108" s="50"/>
      <c r="B108" s="7"/>
      <c r="C108" s="7"/>
      <c r="D108" s="68"/>
      <c r="E108" s="67"/>
      <c r="F108" s="67"/>
      <c r="G108" s="67"/>
      <c r="H108" s="68"/>
      <c r="I108" s="67"/>
      <c r="J108" s="67"/>
    </row>
    <row r="109" spans="1:10" x14ac:dyDescent="0.3">
      <c r="A109" s="50"/>
      <c r="B109" s="7"/>
      <c r="C109" s="7"/>
      <c r="D109" s="68"/>
      <c r="E109" s="67"/>
      <c r="F109" s="67"/>
      <c r="G109" s="67"/>
      <c r="H109" s="68"/>
      <c r="I109" s="67"/>
      <c r="J109" s="67"/>
    </row>
    <row r="110" spans="1:10" x14ac:dyDescent="0.3">
      <c r="A110" s="50"/>
      <c r="B110" s="7"/>
      <c r="C110" s="7"/>
      <c r="D110" s="68"/>
      <c r="E110" s="67"/>
      <c r="F110" s="67"/>
      <c r="G110" s="67"/>
      <c r="H110" s="68"/>
      <c r="I110" s="67"/>
      <c r="J110" s="67"/>
    </row>
    <row r="111" spans="1:10" x14ac:dyDescent="0.3">
      <c r="A111" s="50"/>
      <c r="B111" s="7"/>
      <c r="C111" s="7"/>
      <c r="D111" s="68"/>
      <c r="E111" s="67"/>
      <c r="F111" s="67"/>
      <c r="G111" s="67"/>
      <c r="H111" s="68"/>
      <c r="I111" s="67"/>
      <c r="J111" s="67"/>
    </row>
    <row r="112" spans="1:10" x14ac:dyDescent="0.3">
      <c r="A112" s="50"/>
      <c r="B112" s="7"/>
      <c r="C112" s="7"/>
      <c r="D112" s="68"/>
      <c r="E112" s="67"/>
      <c r="F112" s="67"/>
      <c r="G112" s="67"/>
      <c r="H112" s="68"/>
      <c r="I112" s="67"/>
      <c r="J112" s="67"/>
    </row>
    <row r="113" spans="1:10" x14ac:dyDescent="0.3">
      <c r="A113" s="50"/>
      <c r="B113" s="7"/>
      <c r="C113" s="7"/>
      <c r="D113" s="68"/>
      <c r="E113" s="67"/>
      <c r="F113" s="67"/>
      <c r="G113" s="67"/>
      <c r="H113" s="68"/>
      <c r="I113" s="67"/>
      <c r="J113" s="67"/>
    </row>
    <row r="114" spans="1:10" x14ac:dyDescent="0.3">
      <c r="A114" s="50"/>
      <c r="B114" s="7"/>
      <c r="C114" s="7"/>
      <c r="D114" s="68"/>
      <c r="E114" s="67"/>
      <c r="F114" s="67"/>
      <c r="G114" s="67"/>
      <c r="H114" s="68"/>
      <c r="I114" s="67"/>
      <c r="J114" s="67"/>
    </row>
    <row r="115" spans="1:10" x14ac:dyDescent="0.3">
      <c r="A115" s="50"/>
      <c r="B115" s="7"/>
      <c r="C115" s="7"/>
      <c r="D115" s="68"/>
      <c r="E115" s="67"/>
      <c r="F115" s="67"/>
      <c r="G115" s="67"/>
      <c r="H115" s="68"/>
      <c r="I115" s="67"/>
      <c r="J115" s="67"/>
    </row>
    <row r="116" spans="1:10" x14ac:dyDescent="0.3">
      <c r="A116" s="50"/>
      <c r="B116" s="7"/>
      <c r="C116" s="7"/>
      <c r="D116" s="68"/>
      <c r="E116" s="67"/>
      <c r="F116" s="67"/>
      <c r="G116" s="67"/>
      <c r="H116" s="68"/>
      <c r="I116" s="67"/>
      <c r="J116" s="67"/>
    </row>
    <row r="117" spans="1:10" x14ac:dyDescent="0.3">
      <c r="A117" s="50"/>
      <c r="B117" s="7"/>
      <c r="C117" s="7"/>
      <c r="D117" s="68"/>
      <c r="E117" s="67"/>
      <c r="F117" s="67"/>
      <c r="G117" s="67"/>
      <c r="H117" s="68"/>
      <c r="I117" s="67"/>
      <c r="J117" s="67"/>
    </row>
    <row r="118" spans="1:10" x14ac:dyDescent="0.3">
      <c r="A118" s="50"/>
      <c r="B118" s="7"/>
      <c r="C118" s="7"/>
      <c r="D118" s="68"/>
      <c r="E118" s="67"/>
      <c r="F118" s="67"/>
      <c r="G118" s="67"/>
      <c r="H118" s="68"/>
      <c r="I118" s="67"/>
      <c r="J118" s="67"/>
    </row>
    <row r="119" spans="1:10" x14ac:dyDescent="0.3">
      <c r="A119" s="50"/>
      <c r="B119" s="7"/>
      <c r="C119" s="7"/>
      <c r="D119" s="68"/>
      <c r="E119" s="67"/>
      <c r="F119" s="67"/>
      <c r="G119" s="67"/>
      <c r="H119" s="68"/>
      <c r="I119" s="67"/>
      <c r="J119" s="67"/>
    </row>
    <row r="120" spans="1:10" x14ac:dyDescent="0.3">
      <c r="A120" s="50"/>
      <c r="B120" s="7"/>
      <c r="C120" s="7"/>
      <c r="D120" s="68"/>
      <c r="E120" s="67"/>
      <c r="F120" s="67"/>
      <c r="G120" s="67"/>
      <c r="H120" s="68"/>
      <c r="I120" s="67"/>
      <c r="J120" s="67"/>
    </row>
    <row r="121" spans="1:10" x14ac:dyDescent="0.3">
      <c r="A121" s="50"/>
      <c r="B121" s="7"/>
      <c r="C121" s="7"/>
      <c r="D121" s="68"/>
      <c r="E121" s="67"/>
      <c r="F121" s="67"/>
      <c r="G121" s="67"/>
      <c r="H121" s="68"/>
      <c r="I121" s="67"/>
      <c r="J121" s="67"/>
    </row>
    <row r="122" spans="1:10" x14ac:dyDescent="0.3">
      <c r="A122" s="50"/>
      <c r="B122" s="7"/>
      <c r="C122" s="7"/>
      <c r="D122" s="68"/>
      <c r="E122" s="67"/>
      <c r="F122" s="67"/>
      <c r="G122" s="67"/>
      <c r="H122" s="68"/>
      <c r="I122" s="67"/>
      <c r="J122" s="67"/>
    </row>
    <row r="123" spans="1:10" x14ac:dyDescent="0.3">
      <c r="A123" s="50"/>
      <c r="B123" s="7"/>
      <c r="C123" s="7"/>
      <c r="D123" s="68"/>
      <c r="E123" s="67"/>
      <c r="F123" s="67"/>
      <c r="G123" s="67"/>
      <c r="H123" s="68"/>
      <c r="I123" s="67"/>
      <c r="J123" s="67"/>
    </row>
    <row r="124" spans="1:10" x14ac:dyDescent="0.3">
      <c r="A124" s="50"/>
      <c r="B124" s="7"/>
      <c r="C124" s="7"/>
      <c r="D124" s="68"/>
      <c r="E124" s="67"/>
      <c r="F124" s="67"/>
      <c r="G124" s="67"/>
      <c r="H124" s="68"/>
      <c r="I124" s="67"/>
      <c r="J124" s="67"/>
    </row>
    <row r="125" spans="1:10" x14ac:dyDescent="0.3">
      <c r="A125" s="50"/>
      <c r="B125" s="7"/>
      <c r="C125" s="7"/>
      <c r="D125" s="68"/>
      <c r="E125" s="67"/>
      <c r="F125" s="67"/>
      <c r="G125" s="67"/>
      <c r="H125" s="68"/>
      <c r="I125" s="67"/>
      <c r="J125" s="67"/>
    </row>
    <row r="126" spans="1:10" x14ac:dyDescent="0.3">
      <c r="A126" s="50"/>
      <c r="B126" s="7"/>
      <c r="C126" s="7"/>
      <c r="D126" s="68"/>
      <c r="E126" s="67"/>
      <c r="F126" s="67"/>
      <c r="G126" s="67"/>
      <c r="H126" s="68"/>
      <c r="I126" s="67"/>
      <c r="J126" s="67"/>
    </row>
    <row r="127" spans="1:10" x14ac:dyDescent="0.3">
      <c r="A127" s="50"/>
      <c r="B127" s="7"/>
      <c r="C127" s="7"/>
      <c r="D127" s="68"/>
      <c r="E127" s="67"/>
      <c r="F127" s="67"/>
      <c r="G127" s="67"/>
      <c r="H127" s="68"/>
      <c r="I127" s="67"/>
      <c r="J127" s="67"/>
    </row>
    <row r="128" spans="1:10" x14ac:dyDescent="0.3">
      <c r="A128" s="50"/>
      <c r="B128" s="7"/>
      <c r="C128" s="7"/>
      <c r="D128" s="68"/>
      <c r="E128" s="67"/>
      <c r="F128" s="67"/>
      <c r="G128" s="67"/>
      <c r="H128" s="68"/>
      <c r="I128" s="67"/>
      <c r="J128" s="67"/>
    </row>
    <row r="129" spans="1:10" x14ac:dyDescent="0.3">
      <c r="A129" s="50"/>
      <c r="B129" s="7"/>
      <c r="C129" s="7"/>
      <c r="D129" s="68"/>
      <c r="E129" s="67"/>
      <c r="F129" s="67"/>
      <c r="G129" s="67"/>
      <c r="H129" s="68"/>
      <c r="I129" s="67"/>
      <c r="J129" s="67"/>
    </row>
    <row r="130" spans="1:10" x14ac:dyDescent="0.3">
      <c r="A130" s="50"/>
      <c r="B130" s="7"/>
      <c r="C130" s="7"/>
      <c r="D130" s="68"/>
      <c r="E130" s="67"/>
      <c r="F130" s="67"/>
      <c r="G130" s="67"/>
      <c r="H130" s="68"/>
      <c r="I130" s="67"/>
      <c r="J130" s="67"/>
    </row>
    <row r="131" spans="1:10" x14ac:dyDescent="0.3">
      <c r="A131" s="50"/>
      <c r="B131" s="7"/>
      <c r="C131" s="7"/>
      <c r="D131" s="68"/>
      <c r="E131" s="67"/>
      <c r="F131" s="67"/>
      <c r="G131" s="67"/>
      <c r="H131" s="68"/>
      <c r="I131" s="67"/>
      <c r="J131" s="67"/>
    </row>
    <row r="132" spans="1:10" x14ac:dyDescent="0.3">
      <c r="A132" s="50"/>
      <c r="B132" s="7"/>
      <c r="C132" s="7"/>
      <c r="D132" s="68"/>
      <c r="E132" s="67"/>
      <c r="F132" s="67"/>
      <c r="G132" s="67"/>
      <c r="H132" s="68"/>
      <c r="I132" s="67"/>
      <c r="J132" s="67"/>
    </row>
    <row r="133" spans="1:10" x14ac:dyDescent="0.3">
      <c r="A133" s="50"/>
      <c r="B133" s="7"/>
      <c r="C133" s="7"/>
      <c r="D133" s="68"/>
      <c r="E133" s="67"/>
      <c r="F133" s="67"/>
      <c r="G133" s="67"/>
      <c r="H133" s="68"/>
      <c r="I133" s="67"/>
      <c r="J133" s="67"/>
    </row>
    <row r="134" spans="1:10" x14ac:dyDescent="0.3">
      <c r="A134" s="50"/>
      <c r="B134" s="7"/>
      <c r="C134" s="7"/>
      <c r="D134" s="68"/>
      <c r="E134" s="67"/>
      <c r="F134" s="67"/>
      <c r="G134" s="67"/>
      <c r="H134" s="68"/>
      <c r="I134" s="67"/>
      <c r="J134" s="67"/>
    </row>
    <row r="135" spans="1:10" x14ac:dyDescent="0.3">
      <c r="A135" s="50"/>
      <c r="B135" s="7"/>
      <c r="C135" s="7"/>
      <c r="D135" s="68"/>
      <c r="E135" s="67"/>
      <c r="F135" s="67"/>
      <c r="G135" s="67"/>
      <c r="H135" s="68"/>
      <c r="I135" s="67"/>
      <c r="J135" s="67"/>
    </row>
    <row r="136" spans="1:10" x14ac:dyDescent="0.3">
      <c r="A136" s="50"/>
      <c r="B136" s="7"/>
      <c r="C136" s="7"/>
      <c r="D136" s="68"/>
      <c r="E136" s="67"/>
      <c r="F136" s="67"/>
      <c r="G136" s="67"/>
      <c r="H136" s="68"/>
      <c r="I136" s="67"/>
      <c r="J136" s="67"/>
    </row>
    <row r="137" spans="1:10" x14ac:dyDescent="0.3">
      <c r="A137" s="50"/>
      <c r="B137" s="7"/>
      <c r="C137" s="7"/>
      <c r="D137" s="68"/>
      <c r="E137" s="67"/>
      <c r="F137" s="67"/>
      <c r="G137" s="67"/>
      <c r="H137" s="68"/>
      <c r="I137" s="67"/>
      <c r="J137" s="67"/>
    </row>
    <row r="138" spans="1:10" x14ac:dyDescent="0.3">
      <c r="A138" s="50"/>
      <c r="B138" s="7"/>
      <c r="C138" s="7"/>
      <c r="D138" s="68"/>
      <c r="E138" s="67"/>
      <c r="F138" s="67"/>
      <c r="G138" s="67"/>
      <c r="H138" s="68"/>
      <c r="I138" s="67"/>
      <c r="J138" s="67"/>
    </row>
    <row r="139" spans="1:10" x14ac:dyDescent="0.3">
      <c r="A139" s="50"/>
      <c r="B139" s="7"/>
      <c r="C139" s="7"/>
      <c r="D139" s="68"/>
      <c r="E139" s="67"/>
      <c r="F139" s="67"/>
      <c r="G139" s="67"/>
      <c r="H139" s="68"/>
      <c r="I139" s="67"/>
      <c r="J139" s="67"/>
    </row>
    <row r="140" spans="1:10" x14ac:dyDescent="0.3">
      <c r="A140" s="50"/>
      <c r="B140" s="7"/>
      <c r="C140" s="7"/>
      <c r="D140" s="68"/>
      <c r="E140" s="67"/>
      <c r="F140" s="67"/>
      <c r="G140" s="67"/>
      <c r="H140" s="68"/>
      <c r="I140" s="67"/>
      <c r="J140" s="67"/>
    </row>
    <row r="141" spans="1:10" x14ac:dyDescent="0.3">
      <c r="A141" s="50"/>
      <c r="B141" s="7"/>
      <c r="C141" s="7"/>
      <c r="D141" s="68"/>
      <c r="E141" s="67"/>
      <c r="F141" s="67"/>
      <c r="G141" s="67"/>
      <c r="H141" s="68"/>
      <c r="I141" s="67"/>
      <c r="J141" s="67"/>
    </row>
    <row r="142" spans="1:10" x14ac:dyDescent="0.3">
      <c r="A142" s="50"/>
      <c r="B142" s="7"/>
      <c r="C142" s="7"/>
      <c r="D142" s="68"/>
      <c r="E142" s="67"/>
      <c r="F142" s="67"/>
      <c r="G142" s="67"/>
      <c r="H142" s="68"/>
      <c r="I142" s="67"/>
      <c r="J142" s="67"/>
    </row>
    <row r="143" spans="1:10" x14ac:dyDescent="0.3">
      <c r="A143" s="50"/>
      <c r="B143" s="7"/>
      <c r="C143" s="7"/>
      <c r="D143" s="68"/>
      <c r="E143" s="67"/>
      <c r="F143" s="67"/>
      <c r="G143" s="67"/>
      <c r="H143" s="68"/>
      <c r="I143" s="67"/>
      <c r="J143" s="67"/>
    </row>
    <row r="144" spans="1:10" x14ac:dyDescent="0.3">
      <c r="A144" s="50"/>
      <c r="B144" s="7"/>
      <c r="C144" s="7"/>
      <c r="D144" s="68"/>
      <c r="E144" s="67"/>
      <c r="F144" s="67"/>
      <c r="G144" s="67"/>
      <c r="H144" s="68"/>
      <c r="I144" s="67"/>
      <c r="J144" s="67"/>
    </row>
    <row r="145" spans="1:10" x14ac:dyDescent="0.3">
      <c r="A145" s="50"/>
      <c r="B145" s="7"/>
      <c r="C145" s="7"/>
      <c r="D145" s="68"/>
      <c r="E145" s="67"/>
      <c r="F145" s="67"/>
      <c r="G145" s="67"/>
      <c r="H145" s="68"/>
      <c r="I145" s="67"/>
      <c r="J145" s="67"/>
    </row>
    <row r="146" spans="1:10" x14ac:dyDescent="0.3">
      <c r="A146" s="50"/>
      <c r="B146" s="7"/>
      <c r="C146" s="7"/>
      <c r="D146" s="68"/>
      <c r="E146" s="67"/>
      <c r="F146" s="67"/>
      <c r="G146" s="67"/>
      <c r="H146" s="68"/>
      <c r="I146" s="67"/>
      <c r="J146" s="67"/>
    </row>
    <row r="147" spans="1:10" x14ac:dyDescent="0.3">
      <c r="A147" s="50"/>
      <c r="B147" s="7"/>
      <c r="C147" s="7"/>
      <c r="D147" s="68"/>
      <c r="E147" s="67"/>
      <c r="F147" s="67"/>
      <c r="G147" s="67"/>
      <c r="H147" s="68"/>
      <c r="I147" s="67"/>
      <c r="J147" s="67"/>
    </row>
    <row r="148" spans="1:10" x14ac:dyDescent="0.3">
      <c r="A148" s="50"/>
      <c r="B148" s="7"/>
      <c r="C148" s="7"/>
      <c r="D148" s="68"/>
      <c r="E148" s="67"/>
      <c r="F148" s="67"/>
      <c r="G148" s="67"/>
      <c r="H148" s="68"/>
      <c r="I148" s="67"/>
      <c r="J148" s="67"/>
    </row>
    <row r="149" spans="1:10" x14ac:dyDescent="0.3">
      <c r="A149" s="50"/>
      <c r="B149" s="7"/>
      <c r="C149" s="7"/>
      <c r="D149" s="68"/>
      <c r="E149" s="67"/>
      <c r="F149" s="67"/>
      <c r="G149" s="67"/>
      <c r="H149" s="68"/>
      <c r="I149" s="67"/>
      <c r="J149" s="67"/>
    </row>
    <row r="150" spans="1:10" x14ac:dyDescent="0.3">
      <c r="A150" s="50"/>
      <c r="B150" s="7"/>
      <c r="C150" s="7"/>
      <c r="D150" s="68"/>
      <c r="E150" s="67"/>
      <c r="F150" s="67"/>
      <c r="G150" s="67"/>
      <c r="H150" s="68"/>
      <c r="I150" s="67"/>
      <c r="J150" s="67"/>
    </row>
    <row r="151" spans="1:10" x14ac:dyDescent="0.3">
      <c r="A151" s="50"/>
      <c r="B151" s="7"/>
      <c r="C151" s="7"/>
      <c r="D151" s="68"/>
      <c r="E151" s="67"/>
      <c r="F151" s="67"/>
      <c r="G151" s="67"/>
      <c r="H151" s="68"/>
      <c r="I151" s="67"/>
      <c r="J151" s="67"/>
    </row>
    <row r="152" spans="1:10" x14ac:dyDescent="0.3">
      <c r="A152" s="50"/>
      <c r="B152" s="7"/>
      <c r="C152" s="7"/>
      <c r="D152" s="68"/>
      <c r="E152" s="67"/>
      <c r="F152" s="67"/>
      <c r="G152" s="67"/>
      <c r="H152" s="68"/>
      <c r="I152" s="67"/>
      <c r="J152" s="67"/>
    </row>
    <row r="153" spans="1:10" x14ac:dyDescent="0.3">
      <c r="A153" s="50"/>
      <c r="B153" s="7"/>
      <c r="C153" s="7"/>
      <c r="D153" s="68"/>
      <c r="E153" s="67"/>
      <c r="F153" s="67"/>
      <c r="G153" s="67"/>
      <c r="H153" s="68"/>
      <c r="I153" s="67"/>
      <c r="J153" s="67"/>
    </row>
    <row r="154" spans="1:10" x14ac:dyDescent="0.3">
      <c r="A154" s="50"/>
      <c r="B154" s="7"/>
      <c r="C154" s="7"/>
      <c r="D154" s="68"/>
      <c r="E154" s="67"/>
      <c r="F154" s="67"/>
      <c r="G154" s="67"/>
      <c r="H154" s="68"/>
      <c r="I154" s="67"/>
      <c r="J154" s="67"/>
    </row>
    <row r="155" spans="1:10" x14ac:dyDescent="0.3">
      <c r="A155" s="50"/>
      <c r="B155" s="7"/>
      <c r="C155" s="7"/>
      <c r="D155" s="68"/>
      <c r="E155" s="67"/>
      <c r="F155" s="67"/>
      <c r="G155" s="67"/>
      <c r="H155" s="68"/>
      <c r="I155" s="67"/>
      <c r="J155" s="67"/>
    </row>
    <row r="156" spans="1:10" x14ac:dyDescent="0.3">
      <c r="A156" s="50"/>
      <c r="B156" s="7"/>
      <c r="C156" s="7"/>
      <c r="D156" s="68"/>
      <c r="E156" s="67"/>
      <c r="F156" s="67"/>
      <c r="G156" s="67"/>
      <c r="H156" s="68"/>
      <c r="I156" s="67"/>
      <c r="J156" s="67"/>
    </row>
    <row r="157" spans="1:10" x14ac:dyDescent="0.3">
      <c r="A157" s="50"/>
      <c r="B157" s="7"/>
      <c r="C157" s="7"/>
      <c r="D157" s="68"/>
      <c r="E157" s="67"/>
      <c r="F157" s="67"/>
      <c r="G157" s="67"/>
      <c r="H157" s="68"/>
      <c r="I157" s="67"/>
      <c r="J157" s="67"/>
    </row>
    <row r="158" spans="1:10" x14ac:dyDescent="0.3">
      <c r="A158" s="50"/>
      <c r="B158" s="7"/>
      <c r="C158" s="7"/>
      <c r="D158" s="68"/>
      <c r="E158" s="67"/>
      <c r="F158" s="67"/>
      <c r="G158" s="67"/>
      <c r="H158" s="68"/>
      <c r="I158" s="67"/>
      <c r="J158" s="67"/>
    </row>
    <row r="159" spans="1:10" x14ac:dyDescent="0.3">
      <c r="A159" s="50"/>
      <c r="B159" s="7"/>
      <c r="C159" s="7"/>
      <c r="D159" s="68"/>
      <c r="E159" s="67"/>
      <c r="F159" s="67"/>
      <c r="G159" s="67"/>
      <c r="H159" s="68"/>
      <c r="I159" s="67"/>
      <c r="J159" s="67"/>
    </row>
    <row r="160" spans="1:10" x14ac:dyDescent="0.3">
      <c r="A160" s="50"/>
      <c r="B160" s="7"/>
      <c r="C160" s="7"/>
      <c r="D160" s="68"/>
      <c r="E160" s="67"/>
      <c r="F160" s="67"/>
      <c r="G160" s="67"/>
      <c r="H160" s="68"/>
      <c r="I160" s="67"/>
      <c r="J160" s="67"/>
    </row>
    <row r="161" spans="1:10" x14ac:dyDescent="0.3">
      <c r="A161" s="50"/>
      <c r="B161" s="7"/>
      <c r="C161" s="7"/>
      <c r="D161" s="68"/>
      <c r="E161" s="67"/>
      <c r="F161" s="67"/>
      <c r="G161" s="67"/>
      <c r="H161" s="68"/>
      <c r="I161" s="67"/>
      <c r="J161" s="67"/>
    </row>
    <row r="162" spans="1:10" x14ac:dyDescent="0.3">
      <c r="A162" s="50"/>
      <c r="B162" s="7"/>
      <c r="C162" s="7"/>
      <c r="D162" s="68"/>
      <c r="E162" s="67"/>
      <c r="F162" s="67"/>
      <c r="G162" s="67"/>
      <c r="H162" s="68"/>
      <c r="I162" s="67"/>
      <c r="J162" s="67"/>
    </row>
    <row r="163" spans="1:10" x14ac:dyDescent="0.3">
      <c r="A163" s="50"/>
      <c r="B163" s="7"/>
      <c r="C163" s="7"/>
      <c r="D163" s="68"/>
      <c r="E163" s="67"/>
      <c r="F163" s="67"/>
      <c r="G163" s="67"/>
      <c r="H163" s="68"/>
      <c r="I163" s="67"/>
      <c r="J163" s="67"/>
    </row>
    <row r="164" spans="1:10" x14ac:dyDescent="0.3">
      <c r="A164" s="50"/>
      <c r="B164" s="7"/>
      <c r="C164" s="7"/>
      <c r="D164" s="68"/>
      <c r="E164" s="67"/>
      <c r="F164" s="67"/>
      <c r="G164" s="67"/>
      <c r="H164" s="68"/>
      <c r="I164" s="67"/>
      <c r="J164" s="67"/>
    </row>
    <row r="165" spans="1:10" x14ac:dyDescent="0.3">
      <c r="A165" s="50"/>
      <c r="B165" s="7"/>
      <c r="C165" s="7"/>
      <c r="D165" s="68"/>
      <c r="E165" s="67"/>
      <c r="F165" s="67"/>
      <c r="G165" s="67"/>
      <c r="H165" s="68"/>
      <c r="I165" s="67"/>
      <c r="J165" s="67"/>
    </row>
    <row r="166" spans="1:10" x14ac:dyDescent="0.3">
      <c r="A166" s="50"/>
      <c r="B166" s="7"/>
      <c r="C166" s="7"/>
      <c r="D166" s="68"/>
      <c r="E166" s="67"/>
      <c r="F166" s="67"/>
      <c r="G166" s="67"/>
      <c r="H166" s="68"/>
      <c r="I166" s="67"/>
      <c r="J166" s="67"/>
    </row>
    <row r="167" spans="1:10" x14ac:dyDescent="0.3">
      <c r="A167" s="50"/>
      <c r="B167" s="7"/>
      <c r="C167" s="7"/>
      <c r="D167" s="68"/>
      <c r="E167" s="67"/>
      <c r="F167" s="67"/>
      <c r="G167" s="67"/>
      <c r="H167" s="68"/>
      <c r="I167" s="67"/>
      <c r="J167" s="67"/>
    </row>
    <row r="168" spans="1:10" x14ac:dyDescent="0.3">
      <c r="A168" s="50"/>
      <c r="B168" s="7"/>
      <c r="C168" s="7"/>
      <c r="D168" s="68"/>
      <c r="E168" s="67"/>
      <c r="F168" s="67"/>
      <c r="G168" s="67"/>
      <c r="H168" s="68"/>
      <c r="I168" s="67"/>
      <c r="J168" s="67"/>
    </row>
    <row r="169" spans="1:10" x14ac:dyDescent="0.3">
      <c r="A169" s="50"/>
      <c r="B169" s="7"/>
      <c r="C169" s="7"/>
      <c r="D169" s="68"/>
      <c r="E169" s="67"/>
      <c r="F169" s="67"/>
      <c r="G169" s="67"/>
      <c r="H169" s="68"/>
      <c r="I169" s="67"/>
      <c r="J169" s="67"/>
    </row>
    <row r="170" spans="1:10" x14ac:dyDescent="0.3">
      <c r="A170" s="50"/>
      <c r="B170" s="7"/>
      <c r="C170" s="7"/>
      <c r="D170" s="68"/>
      <c r="E170" s="67"/>
      <c r="F170" s="67"/>
      <c r="G170" s="67"/>
      <c r="H170" s="68"/>
      <c r="I170" s="67"/>
      <c r="J170" s="67"/>
    </row>
    <row r="171" spans="1:10" x14ac:dyDescent="0.3">
      <c r="A171" s="50"/>
      <c r="B171" s="7"/>
      <c r="C171" s="7"/>
      <c r="D171" s="68"/>
      <c r="E171" s="67"/>
      <c r="F171" s="67"/>
      <c r="G171" s="67"/>
      <c r="H171" s="68"/>
      <c r="I171" s="67"/>
      <c r="J171" s="67"/>
    </row>
    <row r="172" spans="1:10" x14ac:dyDescent="0.3">
      <c r="A172" s="50"/>
      <c r="B172" s="7"/>
      <c r="C172" s="7"/>
      <c r="D172" s="68"/>
      <c r="E172" s="67"/>
      <c r="F172" s="67"/>
      <c r="G172" s="67"/>
      <c r="H172" s="68"/>
      <c r="I172" s="67"/>
      <c r="J172" s="67"/>
    </row>
    <row r="173" spans="1:10" x14ac:dyDescent="0.3">
      <c r="A173" s="50"/>
      <c r="B173" s="7"/>
      <c r="C173" s="7"/>
      <c r="D173" s="68"/>
      <c r="E173" s="67"/>
      <c r="F173" s="67"/>
      <c r="G173" s="67"/>
      <c r="H173" s="68"/>
      <c r="I173" s="67"/>
      <c r="J173" s="67"/>
    </row>
    <row r="174" spans="1:10" x14ac:dyDescent="0.3">
      <c r="A174" s="50"/>
      <c r="B174" s="7"/>
      <c r="C174" s="7"/>
      <c r="D174" s="68"/>
      <c r="E174" s="67"/>
      <c r="F174" s="67"/>
      <c r="G174" s="67"/>
      <c r="H174" s="68"/>
      <c r="I174" s="67"/>
      <c r="J174" s="67"/>
    </row>
    <row r="175" spans="1:10" x14ac:dyDescent="0.3">
      <c r="A175" s="50"/>
      <c r="B175" s="7"/>
      <c r="C175" s="7"/>
      <c r="D175" s="68"/>
      <c r="E175" s="67"/>
      <c r="F175" s="67"/>
      <c r="G175" s="67"/>
      <c r="H175" s="68"/>
      <c r="I175" s="67"/>
      <c r="J175" s="67"/>
    </row>
    <row r="176" spans="1:10" x14ac:dyDescent="0.3">
      <c r="A176" s="50"/>
      <c r="B176" s="7"/>
      <c r="C176" s="7"/>
      <c r="D176" s="68"/>
      <c r="E176" s="67"/>
      <c r="F176" s="67"/>
      <c r="G176" s="67"/>
      <c r="H176" s="68"/>
      <c r="I176" s="67"/>
      <c r="J176" s="67"/>
    </row>
    <row r="177" spans="1:10" x14ac:dyDescent="0.3">
      <c r="A177" s="50"/>
      <c r="B177" s="7"/>
      <c r="C177" s="7"/>
      <c r="D177" s="68"/>
      <c r="E177" s="67"/>
      <c r="F177" s="67"/>
      <c r="G177" s="67"/>
      <c r="H177" s="68"/>
      <c r="I177" s="67"/>
      <c r="J177" s="67"/>
    </row>
    <row r="178" spans="1:10" x14ac:dyDescent="0.3">
      <c r="A178" s="50"/>
      <c r="B178" s="7"/>
      <c r="C178" s="7"/>
      <c r="D178" s="68"/>
      <c r="E178" s="67"/>
      <c r="F178" s="67"/>
      <c r="G178" s="67"/>
      <c r="H178" s="68"/>
      <c r="I178" s="67"/>
      <c r="J178" s="67"/>
    </row>
    <row r="179" spans="1:10" x14ac:dyDescent="0.3">
      <c r="A179" s="50"/>
      <c r="B179" s="7"/>
      <c r="C179" s="7"/>
      <c r="D179" s="68"/>
      <c r="E179" s="67"/>
      <c r="F179" s="67"/>
      <c r="G179" s="67"/>
      <c r="H179" s="68"/>
      <c r="I179" s="67"/>
      <c r="J179" s="67"/>
    </row>
    <row r="180" spans="1:10" x14ac:dyDescent="0.3">
      <c r="A180" s="50"/>
      <c r="B180" s="7"/>
      <c r="C180" s="7"/>
      <c r="D180" s="68"/>
      <c r="E180" s="67"/>
      <c r="F180" s="67"/>
      <c r="G180" s="67"/>
      <c r="H180" s="68"/>
      <c r="I180" s="67"/>
      <c r="J180" s="67"/>
    </row>
    <row r="181" spans="1:10" x14ac:dyDescent="0.3">
      <c r="A181" s="50"/>
      <c r="B181" s="7"/>
      <c r="C181" s="7"/>
      <c r="D181" s="68"/>
      <c r="E181" s="67"/>
      <c r="F181" s="67"/>
      <c r="G181" s="67"/>
      <c r="H181" s="68"/>
      <c r="I181" s="67"/>
      <c r="J181" s="67"/>
    </row>
    <row r="182" spans="1:10" x14ac:dyDescent="0.3">
      <c r="A182" s="50"/>
      <c r="B182" s="7"/>
      <c r="C182" s="7"/>
      <c r="D182" s="68"/>
      <c r="E182" s="67"/>
      <c r="F182" s="67"/>
      <c r="G182" s="67"/>
      <c r="H182" s="68"/>
      <c r="I182" s="67"/>
      <c r="J182" s="67"/>
    </row>
    <row r="183" spans="1:10" x14ac:dyDescent="0.3">
      <c r="A183" s="50"/>
      <c r="B183" s="7"/>
      <c r="C183" s="7"/>
      <c r="D183" s="68"/>
      <c r="E183" s="67"/>
      <c r="F183" s="67"/>
      <c r="G183" s="67"/>
      <c r="H183" s="68"/>
      <c r="I183" s="67"/>
      <c r="J183" s="67"/>
    </row>
    <row r="184" spans="1:10" x14ac:dyDescent="0.3">
      <c r="A184" s="50"/>
      <c r="B184" s="7"/>
      <c r="C184" s="7"/>
      <c r="D184" s="68"/>
      <c r="E184" s="67"/>
      <c r="F184" s="67"/>
      <c r="G184" s="67"/>
      <c r="H184" s="68"/>
      <c r="I184" s="67"/>
      <c r="J184" s="67"/>
    </row>
    <row r="185" spans="1:10" x14ac:dyDescent="0.3">
      <c r="A185" s="50"/>
      <c r="B185" s="7"/>
      <c r="C185" s="7"/>
      <c r="D185" s="68"/>
      <c r="E185" s="67"/>
      <c r="F185" s="67"/>
      <c r="G185" s="67"/>
      <c r="H185" s="68"/>
      <c r="I185" s="67"/>
      <c r="J185" s="67"/>
    </row>
    <row r="186" spans="1:10" x14ac:dyDescent="0.3">
      <c r="A186" s="50"/>
      <c r="B186" s="7"/>
      <c r="C186" s="7"/>
      <c r="D186" s="68"/>
      <c r="E186" s="67"/>
      <c r="F186" s="67"/>
      <c r="G186" s="67"/>
      <c r="H186" s="68"/>
      <c r="I186" s="67"/>
      <c r="J186" s="67"/>
    </row>
    <row r="187" spans="1:10" x14ac:dyDescent="0.3">
      <c r="A187" s="50"/>
      <c r="B187" s="7"/>
      <c r="C187" s="7"/>
      <c r="D187" s="68"/>
      <c r="E187" s="67"/>
      <c r="F187" s="67"/>
      <c r="G187" s="67"/>
      <c r="H187" s="68"/>
      <c r="I187" s="67"/>
      <c r="J187" s="67"/>
    </row>
    <row r="188" spans="1:10" x14ac:dyDescent="0.3">
      <c r="A188" s="50"/>
      <c r="B188" s="7"/>
      <c r="C188" s="7"/>
      <c r="D188" s="68"/>
      <c r="E188" s="67"/>
      <c r="F188" s="67"/>
      <c r="G188" s="67"/>
      <c r="H188" s="68"/>
      <c r="I188" s="67"/>
      <c r="J188" s="67"/>
    </row>
    <row r="189" spans="1:10" x14ac:dyDescent="0.3">
      <c r="A189" s="50"/>
      <c r="B189" s="7"/>
      <c r="C189" s="7"/>
      <c r="D189" s="68"/>
      <c r="E189" s="67"/>
      <c r="F189" s="67"/>
      <c r="G189" s="67"/>
      <c r="H189" s="68"/>
      <c r="I189" s="67"/>
      <c r="J189" s="67"/>
    </row>
    <row r="190" spans="1:10" x14ac:dyDescent="0.3">
      <c r="A190" s="50"/>
      <c r="B190" s="7"/>
      <c r="C190" s="7"/>
      <c r="D190" s="68"/>
      <c r="E190" s="67"/>
      <c r="F190" s="67"/>
      <c r="G190" s="67"/>
      <c r="H190" s="68"/>
      <c r="I190" s="67"/>
      <c r="J190" s="67"/>
    </row>
    <row r="191" spans="1:10" x14ac:dyDescent="0.3">
      <c r="A191" s="50"/>
      <c r="B191" s="7"/>
      <c r="C191" s="7"/>
      <c r="D191" s="68"/>
      <c r="E191" s="67"/>
      <c r="F191" s="67"/>
      <c r="G191" s="67"/>
      <c r="H191" s="68"/>
      <c r="I191" s="67"/>
      <c r="J191" s="67"/>
    </row>
    <row r="192" spans="1:10" x14ac:dyDescent="0.3">
      <c r="A192" s="50"/>
      <c r="B192" s="7"/>
      <c r="C192" s="7"/>
      <c r="D192" s="68"/>
      <c r="E192" s="67"/>
      <c r="F192" s="67"/>
      <c r="G192" s="67"/>
      <c r="H192" s="68"/>
      <c r="I192" s="67"/>
      <c r="J192" s="67"/>
    </row>
    <row r="193" spans="1:10" x14ac:dyDescent="0.3">
      <c r="A193" s="50"/>
      <c r="B193" s="7"/>
      <c r="C193" s="7"/>
      <c r="D193" s="68"/>
      <c r="E193" s="67"/>
      <c r="F193" s="67"/>
      <c r="G193" s="67"/>
      <c r="H193" s="68"/>
      <c r="I193" s="67"/>
      <c r="J193" s="67"/>
    </row>
    <row r="194" spans="1:10" x14ac:dyDescent="0.3">
      <c r="A194" s="50"/>
      <c r="B194" s="7"/>
      <c r="C194" s="7"/>
      <c r="D194" s="68"/>
      <c r="E194" s="67"/>
      <c r="F194" s="67"/>
      <c r="G194" s="67"/>
      <c r="H194" s="68"/>
      <c r="I194" s="67"/>
      <c r="J194" s="67"/>
    </row>
    <row r="195" spans="1:10" x14ac:dyDescent="0.3">
      <c r="A195" s="50"/>
      <c r="B195" s="7"/>
      <c r="C195" s="7"/>
      <c r="D195" s="68"/>
      <c r="E195" s="67"/>
      <c r="F195" s="67"/>
      <c r="G195" s="67"/>
      <c r="H195" s="68"/>
      <c r="I195" s="67"/>
      <c r="J195" s="67"/>
    </row>
    <row r="196" spans="1:10" x14ac:dyDescent="0.3">
      <c r="A196" s="50"/>
      <c r="B196" s="7"/>
      <c r="C196" s="7"/>
      <c r="D196" s="68"/>
      <c r="E196" s="67"/>
      <c r="F196" s="67"/>
      <c r="G196" s="67"/>
      <c r="H196" s="68"/>
      <c r="I196" s="67"/>
      <c r="J196" s="67"/>
    </row>
    <row r="197" spans="1:10" x14ac:dyDescent="0.3">
      <c r="A197" s="50"/>
      <c r="B197" s="7"/>
      <c r="C197" s="7"/>
      <c r="D197" s="68"/>
      <c r="E197" s="67"/>
      <c r="F197" s="67"/>
      <c r="G197" s="67"/>
      <c r="H197" s="68"/>
      <c r="I197" s="67"/>
      <c r="J197" s="67"/>
    </row>
    <row r="198" spans="1:10" x14ac:dyDescent="0.3">
      <c r="A198" s="50"/>
      <c r="B198" s="7"/>
      <c r="C198" s="7"/>
      <c r="D198" s="68"/>
      <c r="E198" s="67"/>
      <c r="F198" s="67"/>
      <c r="G198" s="67"/>
      <c r="H198" s="68"/>
      <c r="I198" s="67"/>
      <c r="J198" s="67"/>
    </row>
    <row r="199" spans="1:10" x14ac:dyDescent="0.3">
      <c r="A199" s="50"/>
      <c r="B199" s="7"/>
      <c r="C199" s="7"/>
      <c r="D199" s="68"/>
      <c r="E199" s="67"/>
      <c r="F199" s="67"/>
      <c r="G199" s="67"/>
      <c r="H199" s="68"/>
      <c r="I199" s="67"/>
      <c r="J199" s="67"/>
    </row>
    <row r="200" spans="1:10" x14ac:dyDescent="0.3">
      <c r="A200" s="50"/>
      <c r="B200" s="7"/>
      <c r="C200" s="7"/>
      <c r="D200" s="68"/>
      <c r="E200" s="67"/>
      <c r="F200" s="67"/>
      <c r="G200" s="67"/>
      <c r="H200" s="68"/>
      <c r="I200" s="67"/>
      <c r="J200" s="67"/>
    </row>
    <row r="201" spans="1:10" x14ac:dyDescent="0.3">
      <c r="A201" s="50"/>
      <c r="B201" s="7"/>
      <c r="C201" s="7"/>
      <c r="D201" s="68"/>
      <c r="E201" s="67"/>
      <c r="F201" s="67"/>
      <c r="G201" s="67"/>
      <c r="H201" s="68"/>
      <c r="I201" s="67"/>
      <c r="J201" s="67"/>
    </row>
    <row r="202" spans="1:10" x14ac:dyDescent="0.3">
      <c r="A202" s="50"/>
      <c r="B202" s="7"/>
      <c r="C202" s="7"/>
      <c r="D202" s="68"/>
      <c r="E202" s="67"/>
      <c r="F202" s="67"/>
      <c r="G202" s="67"/>
      <c r="H202" s="68"/>
      <c r="I202" s="67"/>
      <c r="J202" s="67"/>
    </row>
    <row r="203" spans="1:10" x14ac:dyDescent="0.3">
      <c r="A203" s="50"/>
      <c r="B203" s="7"/>
      <c r="C203" s="7"/>
      <c r="D203" s="68"/>
      <c r="E203" s="67"/>
      <c r="F203" s="67"/>
      <c r="G203" s="67"/>
      <c r="H203" s="68"/>
      <c r="I203" s="67"/>
      <c r="J203" s="67"/>
    </row>
    <row r="204" spans="1:10" x14ac:dyDescent="0.3">
      <c r="A204" s="50"/>
      <c r="B204" s="7"/>
      <c r="C204" s="7"/>
      <c r="D204" s="68"/>
      <c r="E204" s="67"/>
      <c r="F204" s="67"/>
      <c r="G204" s="67"/>
      <c r="H204" s="68"/>
      <c r="I204" s="67"/>
      <c r="J204" s="67"/>
    </row>
    <row r="205" spans="1:10" x14ac:dyDescent="0.3">
      <c r="A205" s="50"/>
      <c r="B205" s="7"/>
      <c r="C205" s="7"/>
      <c r="D205" s="68"/>
      <c r="E205" s="67"/>
      <c r="F205" s="67"/>
      <c r="G205" s="67"/>
      <c r="H205" s="68"/>
      <c r="I205" s="67"/>
      <c r="J205" s="67"/>
    </row>
    <row r="206" spans="1:10" x14ac:dyDescent="0.3">
      <c r="A206" s="50"/>
      <c r="B206" s="7"/>
      <c r="C206" s="7"/>
      <c r="D206" s="68"/>
      <c r="E206" s="67"/>
      <c r="F206" s="67"/>
      <c r="G206" s="67"/>
      <c r="H206" s="68"/>
      <c r="I206" s="67"/>
      <c r="J206" s="67"/>
    </row>
    <row r="207" spans="1:10" x14ac:dyDescent="0.3">
      <c r="A207" s="50"/>
      <c r="B207" s="7"/>
      <c r="C207" s="7"/>
      <c r="D207" s="68"/>
      <c r="E207" s="67"/>
      <c r="F207" s="67"/>
      <c r="G207" s="67"/>
      <c r="H207" s="68"/>
      <c r="I207" s="67"/>
      <c r="J207" s="67"/>
    </row>
    <row r="208" spans="1:10" x14ac:dyDescent="0.3">
      <c r="A208" s="50"/>
      <c r="B208" s="7"/>
      <c r="C208" s="7"/>
      <c r="D208" s="68"/>
      <c r="E208" s="67"/>
      <c r="F208" s="67"/>
      <c r="G208" s="67"/>
      <c r="H208" s="68"/>
      <c r="I208" s="67"/>
      <c r="J208" s="67"/>
    </row>
    <row r="209" spans="1:10" x14ac:dyDescent="0.3">
      <c r="A209" s="50"/>
      <c r="B209" s="7"/>
      <c r="C209" s="7"/>
      <c r="D209" s="68"/>
      <c r="E209" s="67"/>
      <c r="F209" s="67"/>
      <c r="G209" s="67"/>
      <c r="H209" s="68"/>
      <c r="I209" s="67"/>
      <c r="J209" s="67"/>
    </row>
    <row r="210" spans="1:10" x14ac:dyDescent="0.3">
      <c r="A210" s="50"/>
      <c r="B210" s="7"/>
      <c r="C210" s="7"/>
      <c r="D210" s="68"/>
      <c r="E210" s="67"/>
      <c r="F210" s="67"/>
      <c r="G210" s="67"/>
      <c r="H210" s="68"/>
      <c r="I210" s="67"/>
      <c r="J210" s="67"/>
    </row>
    <row r="211" spans="1:10" x14ac:dyDescent="0.3">
      <c r="A211" s="50"/>
      <c r="B211" s="7"/>
      <c r="C211" s="7"/>
      <c r="D211" s="68"/>
      <c r="E211" s="67"/>
      <c r="F211" s="67"/>
      <c r="G211" s="67"/>
      <c r="H211" s="68"/>
      <c r="I211" s="67"/>
      <c r="J211" s="67"/>
    </row>
    <row r="212" spans="1:10" x14ac:dyDescent="0.3">
      <c r="A212" s="50"/>
      <c r="B212" s="7"/>
      <c r="C212" s="7"/>
      <c r="D212" s="68"/>
      <c r="E212" s="67"/>
      <c r="F212" s="67"/>
      <c r="G212" s="67"/>
      <c r="H212" s="68"/>
      <c r="I212" s="67"/>
      <c r="J212" s="67"/>
    </row>
    <row r="213" spans="1:10" x14ac:dyDescent="0.3">
      <c r="A213" s="50"/>
      <c r="B213" s="7"/>
      <c r="C213" s="7"/>
      <c r="D213" s="68"/>
      <c r="E213" s="67"/>
      <c r="F213" s="67"/>
      <c r="G213" s="67"/>
      <c r="H213" s="68"/>
      <c r="I213" s="67"/>
      <c r="J213" s="67"/>
    </row>
    <row r="214" spans="1:10" x14ac:dyDescent="0.3">
      <c r="A214" s="50"/>
      <c r="B214" s="7"/>
      <c r="C214" s="7"/>
      <c r="D214" s="68"/>
      <c r="E214" s="67"/>
      <c r="F214" s="67"/>
      <c r="G214" s="67"/>
      <c r="H214" s="68"/>
      <c r="I214" s="67"/>
      <c r="J214" s="67"/>
    </row>
    <row r="215" spans="1:10" x14ac:dyDescent="0.3">
      <c r="A215" s="50"/>
      <c r="B215" s="7"/>
      <c r="C215" s="7"/>
      <c r="D215" s="68"/>
      <c r="E215" s="67"/>
      <c r="F215" s="67"/>
      <c r="G215" s="67"/>
      <c r="H215" s="68"/>
      <c r="I215" s="67"/>
      <c r="J215" s="67"/>
    </row>
    <row r="216" spans="1:10" x14ac:dyDescent="0.3">
      <c r="A216" s="50"/>
      <c r="B216" s="7"/>
      <c r="C216" s="7"/>
      <c r="D216" s="68"/>
      <c r="E216" s="67"/>
      <c r="F216" s="67"/>
      <c r="G216" s="67"/>
      <c r="H216" s="68"/>
      <c r="I216" s="67"/>
      <c r="J216" s="67"/>
    </row>
    <row r="217" spans="1:10" x14ac:dyDescent="0.3">
      <c r="A217" s="50"/>
      <c r="B217" s="7"/>
      <c r="C217" s="7"/>
      <c r="D217" s="68"/>
      <c r="E217" s="67"/>
      <c r="F217" s="67"/>
      <c r="G217" s="67"/>
      <c r="H217" s="68"/>
      <c r="I217" s="67"/>
      <c r="J217" s="67"/>
    </row>
    <row r="218" spans="1:10" x14ac:dyDescent="0.3">
      <c r="A218" s="50"/>
      <c r="B218" s="7"/>
      <c r="C218" s="7"/>
      <c r="D218" s="68"/>
      <c r="E218" s="67"/>
      <c r="F218" s="67"/>
      <c r="G218" s="67"/>
      <c r="H218" s="68"/>
      <c r="I218" s="67"/>
      <c r="J218" s="67"/>
    </row>
    <row r="219" spans="1:10" x14ac:dyDescent="0.3">
      <c r="A219" s="50"/>
      <c r="B219" s="7"/>
      <c r="C219" s="7"/>
      <c r="D219" s="68"/>
      <c r="E219" s="67"/>
      <c r="F219" s="67"/>
      <c r="G219" s="67"/>
      <c r="H219" s="68"/>
      <c r="I219" s="67"/>
      <c r="J219" s="67"/>
    </row>
    <row r="220" spans="1:10" x14ac:dyDescent="0.3">
      <c r="A220" s="50"/>
      <c r="B220" s="7"/>
      <c r="C220" s="7"/>
      <c r="D220" s="68"/>
      <c r="E220" s="67"/>
      <c r="F220" s="67"/>
      <c r="G220" s="67"/>
      <c r="H220" s="68"/>
      <c r="I220" s="67"/>
      <c r="J220" s="67"/>
    </row>
    <row r="221" spans="1:10" x14ac:dyDescent="0.3">
      <c r="A221" s="50"/>
      <c r="B221" s="7"/>
      <c r="C221" s="7"/>
      <c r="D221" s="68"/>
      <c r="E221" s="67"/>
      <c r="F221" s="67"/>
      <c r="G221" s="67"/>
      <c r="H221" s="68"/>
      <c r="I221" s="67"/>
      <c r="J221" s="67"/>
    </row>
    <row r="222" spans="1:10" x14ac:dyDescent="0.3">
      <c r="A222" s="50"/>
      <c r="B222" s="7"/>
      <c r="C222" s="7"/>
      <c r="D222" s="68"/>
      <c r="E222" s="67"/>
      <c r="F222" s="67"/>
      <c r="G222" s="67"/>
      <c r="H222" s="68"/>
      <c r="I222" s="67"/>
      <c r="J222" s="67"/>
    </row>
    <row r="223" spans="1:10" x14ac:dyDescent="0.3">
      <c r="A223" s="50"/>
      <c r="B223" s="7"/>
      <c r="C223" s="7"/>
      <c r="D223" s="68"/>
      <c r="E223" s="67"/>
      <c r="F223" s="67"/>
      <c r="G223" s="67"/>
      <c r="H223" s="68"/>
      <c r="I223" s="67"/>
      <c r="J223" s="67"/>
    </row>
    <row r="224" spans="1:10" x14ac:dyDescent="0.3">
      <c r="A224" s="50"/>
      <c r="B224" s="7"/>
      <c r="C224" s="7"/>
      <c r="D224" s="68"/>
      <c r="E224" s="67"/>
      <c r="F224" s="67"/>
      <c r="G224" s="67"/>
      <c r="H224" s="68"/>
      <c r="I224" s="67"/>
      <c r="J224" s="67"/>
    </row>
    <row r="225" spans="1:10" x14ac:dyDescent="0.3">
      <c r="A225" s="50"/>
      <c r="B225" s="7"/>
      <c r="C225" s="7"/>
      <c r="D225" s="68"/>
      <c r="E225" s="67"/>
      <c r="F225" s="67"/>
      <c r="G225" s="67"/>
      <c r="H225" s="68"/>
      <c r="I225" s="67"/>
      <c r="J225" s="67"/>
    </row>
    <row r="226" spans="1:10" x14ac:dyDescent="0.3">
      <c r="A226" s="50"/>
      <c r="B226" s="7"/>
      <c r="C226" s="7"/>
      <c r="D226" s="68"/>
      <c r="E226" s="67"/>
      <c r="F226" s="67"/>
      <c r="G226" s="67"/>
      <c r="H226" s="68"/>
      <c r="I226" s="67"/>
      <c r="J226" s="67"/>
    </row>
    <row r="227" spans="1:10" x14ac:dyDescent="0.3">
      <c r="A227" s="50"/>
      <c r="B227" s="7"/>
      <c r="C227" s="7"/>
      <c r="D227" s="68"/>
      <c r="E227" s="67"/>
      <c r="F227" s="67"/>
      <c r="G227" s="67"/>
      <c r="H227" s="68"/>
      <c r="I227" s="67"/>
      <c r="J227" s="67"/>
    </row>
    <row r="228" spans="1:10" x14ac:dyDescent="0.3">
      <c r="A228" s="50"/>
      <c r="B228" s="7"/>
      <c r="C228" s="7"/>
      <c r="D228" s="68"/>
      <c r="E228" s="67"/>
      <c r="F228" s="67"/>
      <c r="G228" s="67"/>
      <c r="H228" s="68"/>
      <c r="I228" s="67"/>
      <c r="J228" s="67"/>
    </row>
    <row r="229" spans="1:10" x14ac:dyDescent="0.3">
      <c r="A229" s="50"/>
      <c r="B229" s="7"/>
      <c r="C229" s="7"/>
      <c r="D229" s="68"/>
      <c r="E229" s="67"/>
      <c r="F229" s="67"/>
      <c r="G229" s="67"/>
      <c r="H229" s="68"/>
      <c r="I229" s="67"/>
      <c r="J229" s="67"/>
    </row>
    <row r="230" spans="1:10" x14ac:dyDescent="0.3">
      <c r="A230" s="50"/>
      <c r="B230" s="7"/>
      <c r="C230" s="7"/>
      <c r="D230" s="68"/>
      <c r="E230" s="67"/>
      <c r="F230" s="67"/>
      <c r="G230" s="67"/>
      <c r="H230" s="68"/>
      <c r="I230" s="67"/>
      <c r="J230" s="67"/>
    </row>
    <row r="231" spans="1:10" x14ac:dyDescent="0.3">
      <c r="A231" s="50"/>
      <c r="B231" s="7"/>
      <c r="C231" s="7"/>
      <c r="D231" s="68"/>
      <c r="E231" s="67"/>
      <c r="F231" s="67"/>
      <c r="G231" s="67"/>
      <c r="H231" s="68"/>
      <c r="I231" s="67"/>
      <c r="J231" s="67"/>
    </row>
    <row r="232" spans="1:10" x14ac:dyDescent="0.3">
      <c r="A232" s="50"/>
      <c r="B232" s="7"/>
      <c r="C232" s="7"/>
      <c r="D232" s="68"/>
      <c r="E232" s="67"/>
      <c r="F232" s="67"/>
      <c r="G232" s="67"/>
      <c r="H232" s="68"/>
      <c r="I232" s="67"/>
      <c r="J232" s="67"/>
    </row>
    <row r="233" spans="1:10" x14ac:dyDescent="0.3">
      <c r="A233" s="50"/>
      <c r="B233" s="7"/>
      <c r="C233" s="7"/>
      <c r="D233" s="68"/>
      <c r="E233" s="67"/>
      <c r="F233" s="67"/>
      <c r="G233" s="67"/>
      <c r="H233" s="68"/>
      <c r="I233" s="67"/>
      <c r="J233" s="67"/>
    </row>
    <row r="234" spans="1:10" x14ac:dyDescent="0.3">
      <c r="A234" s="50"/>
      <c r="B234" s="7"/>
      <c r="C234" s="7"/>
      <c r="D234" s="68"/>
      <c r="E234" s="67"/>
      <c r="F234" s="67"/>
      <c r="G234" s="67"/>
      <c r="H234" s="68"/>
      <c r="I234" s="67"/>
      <c r="J234" s="67"/>
    </row>
    <row r="235" spans="1:10" x14ac:dyDescent="0.3">
      <c r="A235" s="50"/>
      <c r="B235" s="7"/>
      <c r="C235" s="7"/>
      <c r="D235" s="68"/>
      <c r="E235" s="67"/>
      <c r="F235" s="67"/>
      <c r="G235" s="67"/>
      <c r="H235" s="68"/>
      <c r="I235" s="67"/>
      <c r="J235" s="67"/>
    </row>
    <row r="236" spans="1:10" x14ac:dyDescent="0.3">
      <c r="A236" s="50"/>
      <c r="B236" s="7"/>
      <c r="C236" s="7"/>
      <c r="D236" s="68"/>
      <c r="E236" s="67"/>
      <c r="F236" s="67"/>
      <c r="G236" s="67"/>
      <c r="H236" s="68"/>
      <c r="I236" s="67"/>
      <c r="J236" s="67"/>
    </row>
    <row r="237" spans="1:10" x14ac:dyDescent="0.3">
      <c r="A237" s="50"/>
      <c r="B237" s="7"/>
      <c r="C237" s="7"/>
      <c r="D237" s="68"/>
      <c r="E237" s="67"/>
      <c r="F237" s="67"/>
      <c r="G237" s="67"/>
      <c r="H237" s="68"/>
      <c r="I237" s="67"/>
      <c r="J237" s="67"/>
    </row>
    <row r="238" spans="1:10" x14ac:dyDescent="0.3">
      <c r="A238" s="50"/>
      <c r="B238" s="7"/>
      <c r="C238" s="7"/>
      <c r="D238" s="68"/>
      <c r="E238" s="67"/>
      <c r="F238" s="67"/>
      <c r="G238" s="67"/>
      <c r="H238" s="68"/>
      <c r="I238" s="67"/>
      <c r="J238" s="67"/>
    </row>
    <row r="239" spans="1:10" x14ac:dyDescent="0.3">
      <c r="A239" s="50"/>
      <c r="B239" s="7"/>
      <c r="C239" s="7"/>
      <c r="D239" s="68"/>
      <c r="E239" s="67"/>
      <c r="F239" s="67"/>
      <c r="G239" s="67"/>
      <c r="H239" s="68"/>
      <c r="I239" s="67"/>
      <c r="J239" s="67"/>
    </row>
    <row r="240" spans="1:10" x14ac:dyDescent="0.3">
      <c r="A240" s="50"/>
      <c r="B240" s="7"/>
      <c r="C240" s="7"/>
      <c r="D240" s="68"/>
      <c r="E240" s="67"/>
      <c r="F240" s="67"/>
      <c r="G240" s="67"/>
      <c r="H240" s="68"/>
      <c r="I240" s="67"/>
      <c r="J240" s="67"/>
    </row>
    <row r="241" spans="1:10" x14ac:dyDescent="0.3">
      <c r="A241" s="50"/>
      <c r="B241" s="7"/>
      <c r="C241" s="7"/>
      <c r="D241" s="68"/>
      <c r="E241" s="67"/>
      <c r="F241" s="67"/>
      <c r="G241" s="67"/>
      <c r="H241" s="68"/>
      <c r="I241" s="67"/>
      <c r="J241" s="67"/>
    </row>
    <row r="242" spans="1:10" x14ac:dyDescent="0.3">
      <c r="A242" s="50"/>
      <c r="B242" s="7"/>
      <c r="C242" s="7"/>
      <c r="D242" s="68"/>
      <c r="E242" s="67"/>
      <c r="F242" s="67"/>
      <c r="G242" s="67"/>
      <c r="H242" s="68"/>
      <c r="I242" s="67"/>
      <c r="J242" s="67"/>
    </row>
    <row r="243" spans="1:10" x14ac:dyDescent="0.3">
      <c r="A243" s="50"/>
      <c r="B243" s="7"/>
      <c r="C243" s="7"/>
      <c r="D243" s="68"/>
      <c r="E243" s="67"/>
      <c r="F243" s="67"/>
      <c r="G243" s="67"/>
      <c r="H243" s="68"/>
      <c r="I243" s="67"/>
      <c r="J243" s="67"/>
    </row>
    <row r="244" spans="1:10" x14ac:dyDescent="0.3">
      <c r="A244" s="50"/>
      <c r="B244" s="7"/>
      <c r="C244" s="7"/>
      <c r="D244" s="68"/>
      <c r="E244" s="67"/>
      <c r="F244" s="67"/>
      <c r="G244" s="67"/>
      <c r="H244" s="68"/>
      <c r="I244" s="67"/>
      <c r="J244" s="67"/>
    </row>
    <row r="245" spans="1:10" x14ac:dyDescent="0.3">
      <c r="A245" s="50"/>
      <c r="B245" s="7"/>
      <c r="C245" s="7"/>
      <c r="D245" s="68"/>
      <c r="E245" s="67"/>
      <c r="F245" s="67"/>
      <c r="G245" s="67"/>
      <c r="H245" s="68"/>
      <c r="I245" s="67"/>
      <c r="J245" s="67"/>
    </row>
    <row r="246" spans="1:10" x14ac:dyDescent="0.3">
      <c r="A246" s="50"/>
      <c r="B246" s="7"/>
      <c r="C246" s="7"/>
      <c r="D246" s="68"/>
      <c r="E246" s="67"/>
      <c r="F246" s="67"/>
      <c r="G246" s="67"/>
      <c r="H246" s="68"/>
      <c r="I246" s="67"/>
      <c r="J246" s="67"/>
    </row>
    <row r="247" spans="1:10" x14ac:dyDescent="0.3">
      <c r="A247" s="50"/>
      <c r="B247" s="7"/>
      <c r="C247" s="7"/>
      <c r="D247" s="68"/>
      <c r="E247" s="67"/>
      <c r="F247" s="67"/>
      <c r="G247" s="67"/>
      <c r="H247" s="68"/>
      <c r="I247" s="67"/>
      <c r="J247" s="67"/>
    </row>
    <row r="248" spans="1:10" x14ac:dyDescent="0.3">
      <c r="A248" s="50"/>
      <c r="B248" s="7"/>
      <c r="C248" s="7"/>
      <c r="D248" s="68"/>
      <c r="E248" s="67"/>
      <c r="F248" s="67"/>
      <c r="G248" s="67"/>
      <c r="H248" s="68"/>
      <c r="I248" s="67"/>
      <c r="J248" s="67"/>
    </row>
    <row r="249" spans="1:10" x14ac:dyDescent="0.3">
      <c r="A249" s="50"/>
      <c r="B249" s="7"/>
      <c r="C249" s="7"/>
      <c r="D249" s="68"/>
      <c r="E249" s="67"/>
      <c r="F249" s="67"/>
      <c r="G249" s="67"/>
      <c r="H249" s="68"/>
      <c r="I249" s="67"/>
      <c r="J249" s="67"/>
    </row>
    <row r="250" spans="1:10" x14ac:dyDescent="0.3">
      <c r="A250" s="50"/>
      <c r="B250" s="7"/>
      <c r="C250" s="7"/>
      <c r="D250" s="68"/>
      <c r="E250" s="67"/>
      <c r="F250" s="67"/>
      <c r="G250" s="67"/>
      <c r="H250" s="68"/>
      <c r="I250" s="67"/>
      <c r="J250" s="67"/>
    </row>
    <row r="251" spans="1:10" x14ac:dyDescent="0.3">
      <c r="A251" s="50"/>
      <c r="B251" s="7"/>
      <c r="C251" s="7"/>
      <c r="D251" s="68"/>
      <c r="E251" s="67"/>
      <c r="F251" s="67"/>
      <c r="G251" s="67"/>
      <c r="H251" s="68"/>
      <c r="I251" s="67"/>
      <c r="J251" s="67"/>
    </row>
    <row r="252" spans="1:10" x14ac:dyDescent="0.3">
      <c r="A252" s="50"/>
      <c r="B252" s="7"/>
      <c r="C252" s="7"/>
      <c r="D252" s="68"/>
      <c r="E252" s="67"/>
      <c r="F252" s="67"/>
      <c r="G252" s="67"/>
      <c r="H252" s="68"/>
      <c r="I252" s="67"/>
      <c r="J252" s="67"/>
    </row>
    <row r="253" spans="1:10" x14ac:dyDescent="0.3">
      <c r="A253" s="50"/>
      <c r="B253" s="7"/>
      <c r="C253" s="7"/>
      <c r="D253" s="68"/>
      <c r="E253" s="67"/>
      <c r="F253" s="67"/>
      <c r="G253" s="67"/>
      <c r="H253" s="68"/>
      <c r="I253" s="67"/>
      <c r="J253" s="67"/>
    </row>
    <row r="254" spans="1:10" x14ac:dyDescent="0.3">
      <c r="A254" s="50"/>
      <c r="B254" s="7"/>
      <c r="C254" s="7"/>
      <c r="D254" s="68"/>
      <c r="E254" s="67"/>
      <c r="F254" s="67"/>
      <c r="G254" s="67"/>
      <c r="H254" s="68"/>
      <c r="I254" s="67"/>
      <c r="J254" s="67"/>
    </row>
    <row r="255" spans="1:10" x14ac:dyDescent="0.3">
      <c r="A255" s="50"/>
      <c r="B255" s="7"/>
      <c r="C255" s="7"/>
      <c r="D255" s="68"/>
      <c r="E255" s="67"/>
      <c r="F255" s="67"/>
      <c r="G255" s="67"/>
      <c r="H255" s="68"/>
      <c r="I255" s="67"/>
      <c r="J255" s="67"/>
    </row>
    <row r="256" spans="1:10" x14ac:dyDescent="0.3">
      <c r="A256" s="50"/>
      <c r="B256" s="7"/>
      <c r="C256" s="7"/>
      <c r="D256" s="68"/>
      <c r="E256" s="67"/>
      <c r="F256" s="67"/>
      <c r="G256" s="67"/>
      <c r="H256" s="68"/>
      <c r="I256" s="67"/>
      <c r="J256" s="67"/>
    </row>
    <row r="257" spans="1:10" x14ac:dyDescent="0.3">
      <c r="A257" s="50"/>
      <c r="B257" s="7"/>
      <c r="C257" s="7"/>
      <c r="D257" s="68"/>
      <c r="E257" s="67"/>
      <c r="F257" s="67"/>
      <c r="G257" s="67"/>
      <c r="H257" s="68"/>
      <c r="I257" s="67"/>
      <c r="J257" s="67"/>
    </row>
    <row r="258" spans="1:10" x14ac:dyDescent="0.3">
      <c r="A258" s="50"/>
      <c r="B258" s="7"/>
      <c r="C258" s="7"/>
      <c r="D258" s="68"/>
      <c r="E258" s="67"/>
      <c r="F258" s="67"/>
      <c r="G258" s="67"/>
      <c r="H258" s="68"/>
      <c r="I258" s="67"/>
      <c r="J258" s="67"/>
    </row>
    <row r="259" spans="1:10" x14ac:dyDescent="0.3">
      <c r="A259" s="50"/>
      <c r="B259" s="7"/>
      <c r="C259" s="7"/>
      <c r="D259" s="68"/>
      <c r="E259" s="67"/>
      <c r="F259" s="67"/>
      <c r="G259" s="67"/>
      <c r="H259" s="68"/>
      <c r="I259" s="67"/>
      <c r="J259" s="67"/>
    </row>
    <row r="260" spans="1:10" x14ac:dyDescent="0.3">
      <c r="A260" s="50"/>
      <c r="B260" s="7"/>
      <c r="C260" s="7"/>
      <c r="D260" s="68"/>
      <c r="E260" s="67"/>
      <c r="F260" s="67"/>
      <c r="G260" s="67"/>
      <c r="H260" s="68"/>
      <c r="I260" s="67"/>
      <c r="J260" s="67"/>
    </row>
    <row r="261" spans="1:10" x14ac:dyDescent="0.3">
      <c r="A261" s="50"/>
      <c r="B261" s="7"/>
      <c r="C261" s="7"/>
      <c r="D261" s="68"/>
      <c r="E261" s="67"/>
      <c r="F261" s="67"/>
      <c r="G261" s="67"/>
      <c r="H261" s="68"/>
      <c r="I261" s="67"/>
      <c r="J261" s="67"/>
    </row>
    <row r="262" spans="1:10" x14ac:dyDescent="0.3">
      <c r="A262" s="50"/>
      <c r="B262" s="7"/>
      <c r="C262" s="7"/>
      <c r="D262" s="68"/>
      <c r="E262" s="67"/>
      <c r="F262" s="67"/>
      <c r="G262" s="67"/>
      <c r="H262" s="68"/>
      <c r="I262" s="67"/>
      <c r="J262" s="67"/>
    </row>
    <row r="263" spans="1:10" x14ac:dyDescent="0.3">
      <c r="A263" s="50"/>
      <c r="B263" s="7"/>
      <c r="C263" s="7"/>
      <c r="D263" s="68"/>
      <c r="E263" s="67"/>
      <c r="F263" s="67"/>
      <c r="G263" s="67"/>
      <c r="H263" s="68"/>
      <c r="I263" s="67"/>
      <c r="J263" s="67"/>
    </row>
    <row r="264" spans="1:10" x14ac:dyDescent="0.3">
      <c r="A264" s="50"/>
      <c r="B264" s="7"/>
      <c r="C264" s="7"/>
      <c r="D264" s="68"/>
      <c r="E264" s="67"/>
      <c r="F264" s="67"/>
      <c r="G264" s="67"/>
      <c r="H264" s="68"/>
      <c r="I264" s="67"/>
      <c r="J264" s="67"/>
    </row>
    <row r="265" spans="1:10" x14ac:dyDescent="0.3">
      <c r="A265" s="50"/>
      <c r="B265" s="7"/>
      <c r="C265" s="7"/>
      <c r="D265" s="68"/>
      <c r="E265" s="67"/>
      <c r="F265" s="67"/>
      <c r="G265" s="67"/>
      <c r="H265" s="68"/>
      <c r="I265" s="67"/>
      <c r="J265" s="67"/>
    </row>
    <row r="266" spans="1:10" x14ac:dyDescent="0.3">
      <c r="A266" s="50"/>
      <c r="B266" s="7"/>
      <c r="C266" s="7"/>
      <c r="D266" s="68"/>
      <c r="E266" s="67"/>
      <c r="F266" s="67"/>
      <c r="G266" s="67"/>
      <c r="H266" s="68"/>
      <c r="I266" s="67"/>
      <c r="J266" s="67"/>
    </row>
    <row r="267" spans="1:10" x14ac:dyDescent="0.3">
      <c r="A267" s="50"/>
      <c r="B267" s="7"/>
      <c r="C267" s="7"/>
      <c r="D267" s="68"/>
      <c r="E267" s="67"/>
      <c r="F267" s="67"/>
      <c r="G267" s="67"/>
      <c r="H267" s="68"/>
      <c r="I267" s="67"/>
      <c r="J267" s="67"/>
    </row>
    <row r="268" spans="1:10" x14ac:dyDescent="0.3">
      <c r="A268" s="50"/>
      <c r="B268" s="7"/>
      <c r="C268" s="7"/>
      <c r="D268" s="68"/>
      <c r="E268" s="67"/>
      <c r="F268" s="67"/>
      <c r="G268" s="67"/>
      <c r="H268" s="68"/>
      <c r="I268" s="67"/>
      <c r="J268" s="67"/>
    </row>
    <row r="269" spans="1:10" x14ac:dyDescent="0.3">
      <c r="A269" s="50"/>
      <c r="B269" s="7"/>
      <c r="C269" s="7"/>
      <c r="D269" s="68"/>
      <c r="E269" s="67"/>
      <c r="F269" s="67"/>
      <c r="G269" s="67"/>
      <c r="H269" s="68"/>
      <c r="I269" s="67"/>
      <c r="J269" s="67"/>
    </row>
    <row r="270" spans="1:10" x14ac:dyDescent="0.3">
      <c r="A270" s="50"/>
      <c r="B270" s="7"/>
      <c r="C270" s="7"/>
      <c r="D270" s="68"/>
      <c r="E270" s="67"/>
      <c r="F270" s="67"/>
      <c r="G270" s="67"/>
      <c r="H270" s="68"/>
      <c r="I270" s="67"/>
      <c r="J270" s="67"/>
    </row>
    <row r="271" spans="1:10" x14ac:dyDescent="0.3">
      <c r="A271" s="50"/>
      <c r="B271" s="7"/>
      <c r="C271" s="7"/>
      <c r="D271" s="68"/>
      <c r="E271" s="67"/>
      <c r="F271" s="67"/>
      <c r="G271" s="67"/>
      <c r="H271" s="68"/>
      <c r="I271" s="67"/>
      <c r="J271" s="67"/>
    </row>
    <row r="272" spans="1:10" x14ac:dyDescent="0.3">
      <c r="A272" s="50"/>
      <c r="B272" s="7"/>
      <c r="C272" s="7"/>
      <c r="D272" s="68"/>
      <c r="E272" s="67"/>
      <c r="F272" s="67"/>
      <c r="G272" s="67"/>
      <c r="H272" s="68"/>
      <c r="I272" s="67"/>
      <c r="J272" s="67"/>
    </row>
    <row r="273" spans="1:10" x14ac:dyDescent="0.3">
      <c r="A273" s="50"/>
      <c r="B273" s="7"/>
      <c r="C273" s="7"/>
      <c r="D273" s="68"/>
      <c r="E273" s="67"/>
      <c r="F273" s="67"/>
      <c r="G273" s="67"/>
      <c r="H273" s="68"/>
      <c r="I273" s="67"/>
      <c r="J273" s="67"/>
    </row>
    <row r="274" spans="1:10" x14ac:dyDescent="0.3">
      <c r="A274" s="50"/>
      <c r="B274" s="7"/>
      <c r="C274" s="7"/>
      <c r="D274" s="68"/>
      <c r="E274" s="67"/>
      <c r="F274" s="67"/>
      <c r="G274" s="67"/>
      <c r="H274" s="68"/>
      <c r="I274" s="67"/>
      <c r="J274" s="67"/>
    </row>
    <row r="275" spans="1:10" x14ac:dyDescent="0.3">
      <c r="A275" s="50"/>
      <c r="B275" s="7"/>
      <c r="C275" s="7"/>
      <c r="D275" s="68"/>
      <c r="E275" s="67"/>
      <c r="F275" s="67"/>
      <c r="G275" s="67"/>
      <c r="H275" s="68"/>
      <c r="I275" s="67"/>
      <c r="J275" s="67"/>
    </row>
    <row r="276" spans="1:10" x14ac:dyDescent="0.3">
      <c r="A276" s="50"/>
      <c r="B276" s="7"/>
      <c r="C276" s="7"/>
      <c r="D276" s="68"/>
      <c r="E276" s="67"/>
      <c r="F276" s="67"/>
      <c r="G276" s="67"/>
      <c r="H276" s="68"/>
      <c r="I276" s="67"/>
      <c r="J276" s="67"/>
    </row>
    <row r="277" spans="1:10" x14ac:dyDescent="0.3">
      <c r="A277" s="50"/>
      <c r="B277" s="7"/>
      <c r="C277" s="7"/>
      <c r="D277" s="68"/>
      <c r="E277" s="67"/>
      <c r="F277" s="67"/>
      <c r="G277" s="67"/>
      <c r="H277" s="68"/>
      <c r="I277" s="67"/>
      <c r="J277" s="67"/>
    </row>
    <row r="278" spans="1:10" x14ac:dyDescent="0.3">
      <c r="A278" s="50"/>
      <c r="B278" s="7"/>
      <c r="C278" s="7"/>
      <c r="D278" s="68"/>
      <c r="E278" s="67"/>
      <c r="F278" s="67"/>
      <c r="G278" s="67"/>
      <c r="H278" s="68"/>
      <c r="I278" s="67"/>
      <c r="J278" s="67"/>
    </row>
    <row r="279" spans="1:10" x14ac:dyDescent="0.3">
      <c r="A279" s="50"/>
      <c r="B279" s="7"/>
      <c r="C279" s="7"/>
      <c r="D279" s="68"/>
      <c r="E279" s="67"/>
      <c r="F279" s="67"/>
      <c r="G279" s="67"/>
      <c r="H279" s="68"/>
      <c r="I279" s="67"/>
      <c r="J279" s="67"/>
    </row>
    <row r="280" spans="1:10" x14ac:dyDescent="0.3">
      <c r="A280" s="50"/>
      <c r="B280" s="7"/>
      <c r="C280" s="7"/>
      <c r="D280" s="68"/>
      <c r="E280" s="67"/>
      <c r="F280" s="67"/>
      <c r="G280" s="67"/>
      <c r="H280" s="68"/>
      <c r="I280" s="67"/>
      <c r="J280" s="67"/>
    </row>
    <row r="281" spans="1:10" x14ac:dyDescent="0.3">
      <c r="A281" s="50"/>
      <c r="B281" s="7"/>
      <c r="C281" s="7"/>
      <c r="D281" s="68"/>
      <c r="E281" s="67"/>
      <c r="F281" s="67"/>
      <c r="G281" s="67"/>
      <c r="H281" s="68"/>
      <c r="I281" s="67"/>
      <c r="J281" s="67"/>
    </row>
    <row r="282" spans="1:10" x14ac:dyDescent="0.3">
      <c r="A282" s="50"/>
      <c r="B282" s="7"/>
      <c r="C282" s="7"/>
      <c r="D282" s="68"/>
      <c r="E282" s="67"/>
      <c r="F282" s="67"/>
      <c r="G282" s="67"/>
      <c r="H282" s="68"/>
      <c r="I282" s="67"/>
      <c r="J282" s="67"/>
    </row>
    <row r="283" spans="1:10" x14ac:dyDescent="0.3">
      <c r="A283" s="50"/>
      <c r="B283" s="7"/>
      <c r="C283" s="7"/>
      <c r="D283" s="68"/>
      <c r="E283" s="67"/>
      <c r="F283" s="67"/>
      <c r="G283" s="67"/>
      <c r="H283" s="68"/>
      <c r="I283" s="67"/>
      <c r="J283" s="67"/>
    </row>
    <row r="284" spans="1:10" x14ac:dyDescent="0.3">
      <c r="A284" s="50"/>
      <c r="B284" s="7"/>
      <c r="C284" s="7"/>
      <c r="D284" s="68"/>
      <c r="E284" s="67"/>
      <c r="F284" s="67"/>
      <c r="G284" s="67"/>
      <c r="H284" s="68"/>
      <c r="I284" s="67"/>
      <c r="J284" s="67"/>
    </row>
    <row r="285" spans="1:10" x14ac:dyDescent="0.3">
      <c r="A285" s="50"/>
      <c r="B285" s="7"/>
      <c r="C285" s="7"/>
      <c r="D285" s="68"/>
      <c r="E285" s="67"/>
      <c r="F285" s="67"/>
      <c r="G285" s="67"/>
      <c r="H285" s="68"/>
      <c r="I285" s="67"/>
      <c r="J285" s="67"/>
    </row>
    <row r="286" spans="1:10" x14ac:dyDescent="0.3">
      <c r="A286" s="50"/>
      <c r="B286" s="7"/>
      <c r="C286" s="7"/>
      <c r="D286" s="68"/>
      <c r="E286" s="67"/>
      <c r="F286" s="67"/>
      <c r="G286" s="67"/>
      <c r="H286" s="68"/>
      <c r="I286" s="67"/>
      <c r="J286" s="67"/>
    </row>
    <row r="287" spans="1:10" x14ac:dyDescent="0.3">
      <c r="A287" s="50"/>
      <c r="B287" s="7"/>
      <c r="C287" s="7"/>
      <c r="D287" s="68"/>
      <c r="E287" s="67"/>
      <c r="F287" s="67"/>
      <c r="G287" s="67"/>
      <c r="H287" s="68"/>
      <c r="I287" s="67"/>
      <c r="J287" s="67"/>
    </row>
    <row r="288" spans="1:10" x14ac:dyDescent="0.3">
      <c r="A288" s="50"/>
      <c r="B288" s="7"/>
      <c r="C288" s="7"/>
      <c r="D288" s="68"/>
      <c r="E288" s="67"/>
      <c r="F288" s="67"/>
      <c r="G288" s="67"/>
      <c r="H288" s="68"/>
      <c r="I288" s="67"/>
      <c r="J288" s="67"/>
    </row>
    <row r="289" spans="1:10" x14ac:dyDescent="0.3">
      <c r="A289" s="50"/>
      <c r="B289" s="7"/>
      <c r="C289" s="7"/>
      <c r="D289" s="68"/>
      <c r="E289" s="67"/>
      <c r="F289" s="67"/>
      <c r="G289" s="67"/>
      <c r="H289" s="68"/>
      <c r="I289" s="67"/>
      <c r="J289" s="67"/>
    </row>
    <row r="290" spans="1:10" x14ac:dyDescent="0.3">
      <c r="A290" s="50"/>
      <c r="B290" s="7"/>
      <c r="C290" s="7"/>
      <c r="D290" s="68"/>
      <c r="E290" s="67"/>
      <c r="F290" s="67"/>
      <c r="G290" s="67"/>
      <c r="H290" s="68"/>
      <c r="I290" s="67"/>
      <c r="J290" s="67"/>
    </row>
    <row r="291" spans="1:10" x14ac:dyDescent="0.3">
      <c r="A291" s="50"/>
      <c r="B291" s="7"/>
      <c r="C291" s="7"/>
      <c r="D291" s="68"/>
      <c r="E291" s="67"/>
      <c r="F291" s="67"/>
      <c r="G291" s="67"/>
      <c r="H291" s="68"/>
      <c r="I291" s="67"/>
      <c r="J291" s="67"/>
    </row>
    <row r="292" spans="1:10" x14ac:dyDescent="0.3">
      <c r="A292" s="50"/>
      <c r="B292" s="7"/>
      <c r="C292" s="7"/>
      <c r="D292" s="68"/>
      <c r="E292" s="67"/>
      <c r="F292" s="67"/>
      <c r="G292" s="67"/>
      <c r="H292" s="68"/>
      <c r="I292" s="67"/>
      <c r="J292" s="67"/>
    </row>
    <row r="293" spans="1:10" x14ac:dyDescent="0.3">
      <c r="A293" s="50"/>
      <c r="B293" s="7"/>
      <c r="C293" s="7"/>
      <c r="D293" s="68"/>
      <c r="E293" s="67"/>
      <c r="F293" s="67"/>
      <c r="G293" s="67"/>
      <c r="H293" s="68"/>
      <c r="I293" s="67"/>
      <c r="J293" s="67"/>
    </row>
    <row r="294" spans="1:10" x14ac:dyDescent="0.3">
      <c r="A294" s="50"/>
      <c r="B294" s="7"/>
      <c r="C294" s="7"/>
      <c r="D294" s="68"/>
      <c r="E294" s="67"/>
      <c r="F294" s="67"/>
      <c r="G294" s="67"/>
      <c r="H294" s="68"/>
      <c r="I294" s="67"/>
      <c r="J294" s="67"/>
    </row>
    <row r="295" spans="1:10" x14ac:dyDescent="0.3">
      <c r="A295" s="50"/>
      <c r="B295" s="7"/>
      <c r="C295" s="7"/>
      <c r="D295" s="68"/>
      <c r="E295" s="67"/>
      <c r="F295" s="67"/>
      <c r="G295" s="67"/>
      <c r="H295" s="68"/>
      <c r="I295" s="67"/>
      <c r="J295" s="67"/>
    </row>
    <row r="296" spans="1:10" x14ac:dyDescent="0.3">
      <c r="A296" s="50"/>
      <c r="B296" s="7"/>
      <c r="C296" s="7"/>
      <c r="D296" s="68"/>
      <c r="E296" s="67"/>
      <c r="F296" s="67"/>
      <c r="G296" s="67"/>
      <c r="H296" s="68"/>
      <c r="I296" s="67"/>
      <c r="J296" s="67"/>
    </row>
    <row r="297" spans="1:10" x14ac:dyDescent="0.3">
      <c r="A297" s="50"/>
      <c r="B297" s="7"/>
      <c r="C297" s="7"/>
      <c r="D297" s="68"/>
      <c r="E297" s="67"/>
      <c r="F297" s="67"/>
      <c r="G297" s="67"/>
      <c r="H297" s="68"/>
      <c r="I297" s="67"/>
      <c r="J297" s="67"/>
    </row>
    <row r="298" spans="1:10" x14ac:dyDescent="0.3">
      <c r="A298" s="50"/>
      <c r="B298" s="7"/>
      <c r="C298" s="7"/>
      <c r="D298" s="68"/>
      <c r="E298" s="67"/>
      <c r="F298" s="67"/>
      <c r="G298" s="67"/>
      <c r="H298" s="68"/>
      <c r="I298" s="67"/>
      <c r="J298" s="67"/>
    </row>
    <row r="299" spans="1:10" x14ac:dyDescent="0.3">
      <c r="A299" s="50"/>
      <c r="B299" s="7"/>
      <c r="C299" s="7"/>
      <c r="D299" s="68"/>
      <c r="E299" s="67"/>
      <c r="F299" s="67"/>
      <c r="G299" s="67"/>
      <c r="H299" s="68"/>
      <c r="I299" s="67"/>
      <c r="J299" s="67"/>
    </row>
    <row r="300" spans="1:10" x14ac:dyDescent="0.3">
      <c r="A300" s="50"/>
      <c r="B300" s="7"/>
      <c r="C300" s="7"/>
      <c r="D300" s="68"/>
      <c r="E300" s="67"/>
      <c r="F300" s="67"/>
      <c r="G300" s="67"/>
      <c r="H300" s="68"/>
      <c r="I300" s="67"/>
      <c r="J300" s="67"/>
    </row>
    <row r="301" spans="1:10" x14ac:dyDescent="0.3">
      <c r="A301" s="50"/>
      <c r="B301" s="7"/>
      <c r="C301" s="7"/>
      <c r="D301" s="68"/>
      <c r="E301" s="67"/>
      <c r="F301" s="67"/>
      <c r="G301" s="67"/>
      <c r="H301" s="68"/>
      <c r="I301" s="67"/>
      <c r="J301" s="67"/>
    </row>
    <row r="302" spans="1:10" x14ac:dyDescent="0.3">
      <c r="A302" s="50"/>
      <c r="B302" s="7"/>
      <c r="C302" s="7"/>
      <c r="D302" s="68"/>
      <c r="E302" s="67"/>
      <c r="F302" s="67"/>
      <c r="G302" s="67"/>
      <c r="H302" s="68"/>
      <c r="I302" s="67"/>
      <c r="J302" s="67"/>
    </row>
    <row r="303" spans="1:10" x14ac:dyDescent="0.3">
      <c r="A303" s="50"/>
      <c r="B303" s="7"/>
      <c r="C303" s="7"/>
      <c r="D303" s="68"/>
      <c r="E303" s="67"/>
      <c r="F303" s="67"/>
      <c r="G303" s="67"/>
      <c r="H303" s="68"/>
      <c r="I303" s="67"/>
      <c r="J303" s="67"/>
    </row>
    <row r="304" spans="1:10" x14ac:dyDescent="0.3">
      <c r="A304" s="50"/>
      <c r="B304" s="7"/>
      <c r="C304" s="7"/>
      <c r="D304" s="68"/>
      <c r="E304" s="67"/>
      <c r="F304" s="67"/>
      <c r="G304" s="67"/>
      <c r="H304" s="68"/>
      <c r="I304" s="67"/>
      <c r="J304" s="67"/>
    </row>
    <row r="305" spans="1:10" x14ac:dyDescent="0.3">
      <c r="A305" s="50"/>
      <c r="B305" s="7"/>
      <c r="C305" s="7"/>
      <c r="D305" s="68"/>
      <c r="E305" s="67"/>
      <c r="F305" s="67"/>
      <c r="G305" s="67"/>
      <c r="H305" s="68"/>
      <c r="I305" s="67"/>
      <c r="J305" s="67"/>
    </row>
    <row r="306" spans="1:10" x14ac:dyDescent="0.3">
      <c r="A306" s="50"/>
      <c r="B306" s="7"/>
      <c r="C306" s="7"/>
      <c r="D306" s="68"/>
      <c r="E306" s="67"/>
      <c r="F306" s="67"/>
      <c r="G306" s="67"/>
      <c r="H306" s="68"/>
      <c r="I306" s="67"/>
      <c r="J306" s="67"/>
    </row>
    <row r="307" spans="1:10" x14ac:dyDescent="0.3">
      <c r="A307" s="50"/>
      <c r="B307" s="7"/>
      <c r="C307" s="7"/>
      <c r="D307" s="68"/>
      <c r="E307" s="67"/>
      <c r="F307" s="67"/>
      <c r="G307" s="67"/>
      <c r="H307" s="68"/>
      <c r="I307" s="67"/>
      <c r="J307" s="67"/>
    </row>
    <row r="308" spans="1:10" x14ac:dyDescent="0.3">
      <c r="A308" s="50"/>
      <c r="B308" s="7"/>
      <c r="C308" s="7"/>
      <c r="D308" s="68"/>
      <c r="E308" s="67"/>
      <c r="F308" s="67"/>
      <c r="G308" s="67"/>
      <c r="H308" s="68"/>
      <c r="I308" s="67"/>
      <c r="J308" s="67"/>
    </row>
    <row r="309" spans="1:10" x14ac:dyDescent="0.3">
      <c r="A309" s="50"/>
      <c r="B309" s="7"/>
      <c r="C309" s="7"/>
      <c r="D309" s="68"/>
      <c r="E309" s="67"/>
      <c r="F309" s="67"/>
      <c r="G309" s="67"/>
      <c r="H309" s="68"/>
      <c r="I309" s="67"/>
      <c r="J309" s="67"/>
    </row>
    <row r="310" spans="1:10" x14ac:dyDescent="0.3">
      <c r="A310" s="50"/>
      <c r="B310" s="7"/>
      <c r="C310" s="7"/>
      <c r="D310" s="68"/>
      <c r="E310" s="67"/>
      <c r="F310" s="67"/>
      <c r="G310" s="67"/>
      <c r="H310" s="68"/>
      <c r="I310" s="67"/>
      <c r="J310" s="67"/>
    </row>
    <row r="311" spans="1:10" x14ac:dyDescent="0.3">
      <c r="A311" s="50"/>
      <c r="B311" s="7"/>
      <c r="C311" s="7"/>
      <c r="D311" s="68"/>
      <c r="E311" s="67"/>
      <c r="F311" s="67"/>
      <c r="G311" s="67"/>
      <c r="H311" s="68"/>
      <c r="I311" s="67"/>
      <c r="J311" s="67"/>
    </row>
    <row r="312" spans="1:10" x14ac:dyDescent="0.3">
      <c r="A312" s="50"/>
      <c r="B312" s="7"/>
      <c r="C312" s="7"/>
      <c r="D312" s="68"/>
      <c r="E312" s="67"/>
      <c r="F312" s="67"/>
      <c r="G312" s="67"/>
      <c r="H312" s="68"/>
      <c r="I312" s="67"/>
      <c r="J312" s="67"/>
    </row>
    <row r="313" spans="1:10" x14ac:dyDescent="0.3">
      <c r="A313" s="50"/>
      <c r="B313" s="7"/>
      <c r="C313" s="7"/>
      <c r="D313" s="68"/>
      <c r="E313" s="67"/>
      <c r="F313" s="67"/>
      <c r="G313" s="67"/>
      <c r="H313" s="68"/>
      <c r="I313" s="67"/>
      <c r="J313" s="67"/>
    </row>
    <row r="314" spans="1:10" x14ac:dyDescent="0.3">
      <c r="A314" s="50"/>
      <c r="B314" s="7"/>
      <c r="C314" s="7"/>
      <c r="D314" s="68"/>
      <c r="E314" s="67"/>
      <c r="F314" s="67"/>
      <c r="G314" s="67"/>
      <c r="H314" s="68"/>
      <c r="I314" s="67"/>
      <c r="J314" s="67"/>
    </row>
    <row r="315" spans="1:10" x14ac:dyDescent="0.3">
      <c r="A315" s="50"/>
      <c r="B315" s="7"/>
      <c r="C315" s="7"/>
      <c r="D315" s="68"/>
      <c r="E315" s="67"/>
      <c r="F315" s="67"/>
      <c r="G315" s="67"/>
      <c r="H315" s="68"/>
      <c r="I315" s="67"/>
      <c r="J315" s="67"/>
    </row>
    <row r="316" spans="1:10" x14ac:dyDescent="0.3">
      <c r="A316" s="50"/>
      <c r="B316" s="7"/>
      <c r="C316" s="7"/>
      <c r="D316" s="68"/>
      <c r="E316" s="67"/>
      <c r="F316" s="67"/>
      <c r="G316" s="67"/>
      <c r="H316" s="68"/>
      <c r="I316" s="67"/>
      <c r="J316" s="67"/>
    </row>
    <row r="317" spans="1:10" x14ac:dyDescent="0.3">
      <c r="A317" s="50"/>
      <c r="B317" s="7"/>
      <c r="C317" s="7"/>
      <c r="D317" s="68"/>
      <c r="E317" s="67"/>
      <c r="F317" s="67"/>
      <c r="G317" s="67"/>
      <c r="H317" s="68"/>
      <c r="I317" s="67"/>
      <c r="J317" s="67"/>
    </row>
    <row r="318" spans="1:10" x14ac:dyDescent="0.3">
      <c r="A318" s="50"/>
      <c r="B318" s="7"/>
      <c r="C318" s="7"/>
      <c r="D318" s="68"/>
      <c r="E318" s="67"/>
      <c r="F318" s="67"/>
      <c r="G318" s="67"/>
      <c r="H318" s="68"/>
      <c r="I318" s="67"/>
      <c r="J318" s="67"/>
    </row>
    <row r="319" spans="1:10" x14ac:dyDescent="0.3">
      <c r="A319" s="50"/>
      <c r="B319" s="7"/>
      <c r="C319" s="7"/>
      <c r="D319" s="68"/>
      <c r="E319" s="67"/>
      <c r="F319" s="67"/>
      <c r="G319" s="67"/>
      <c r="H319" s="68"/>
      <c r="I319" s="67"/>
      <c r="J319" s="67"/>
    </row>
    <row r="320" spans="1:10" x14ac:dyDescent="0.3">
      <c r="A320" s="50"/>
      <c r="B320" s="7"/>
      <c r="C320" s="7"/>
      <c r="D320" s="68"/>
      <c r="E320" s="67"/>
      <c r="F320" s="67"/>
      <c r="G320" s="67"/>
      <c r="H320" s="68"/>
      <c r="I320" s="67"/>
      <c r="J320" s="67"/>
    </row>
    <row r="321" spans="1:10" x14ac:dyDescent="0.3">
      <c r="A321" s="50"/>
      <c r="B321" s="7"/>
      <c r="C321" s="7"/>
      <c r="D321" s="68"/>
      <c r="E321" s="67"/>
      <c r="F321" s="67"/>
      <c r="G321" s="67"/>
      <c r="H321" s="68"/>
      <c r="I321" s="67"/>
      <c r="J321" s="67"/>
    </row>
    <row r="322" spans="1:10" x14ac:dyDescent="0.3">
      <c r="A322" s="50"/>
      <c r="B322" s="7"/>
      <c r="C322" s="7"/>
      <c r="D322" s="68"/>
      <c r="E322" s="67"/>
      <c r="F322" s="67"/>
      <c r="G322" s="67"/>
      <c r="H322" s="68"/>
      <c r="I322" s="67"/>
      <c r="J322" s="67"/>
    </row>
    <row r="323" spans="1:10" x14ac:dyDescent="0.3">
      <c r="A323" s="50"/>
      <c r="B323" s="7"/>
      <c r="C323" s="7"/>
      <c r="D323" s="68"/>
      <c r="E323" s="67"/>
      <c r="F323" s="67"/>
      <c r="G323" s="67"/>
      <c r="H323" s="68"/>
      <c r="I323" s="67"/>
      <c r="J323" s="67"/>
    </row>
    <row r="324" spans="1:10" x14ac:dyDescent="0.3">
      <c r="A324" s="50"/>
      <c r="B324" s="7"/>
      <c r="C324" s="7"/>
      <c r="D324" s="68"/>
      <c r="E324" s="67"/>
      <c r="F324" s="67"/>
      <c r="G324" s="67"/>
      <c r="H324" s="68"/>
      <c r="I324" s="67"/>
      <c r="J324" s="67"/>
    </row>
    <row r="325" spans="1:10" x14ac:dyDescent="0.3">
      <c r="A325" s="50"/>
      <c r="B325" s="7"/>
      <c r="C325" s="7"/>
      <c r="D325" s="68"/>
      <c r="E325" s="67"/>
      <c r="F325" s="67"/>
      <c r="G325" s="67"/>
      <c r="H325" s="68"/>
      <c r="I325" s="67"/>
      <c r="J325" s="67"/>
    </row>
    <row r="326" spans="1:10" x14ac:dyDescent="0.3">
      <c r="A326" s="50"/>
      <c r="B326" s="7"/>
      <c r="C326" s="7"/>
      <c r="D326" s="68"/>
      <c r="E326" s="67"/>
      <c r="F326" s="67"/>
      <c r="G326" s="67"/>
      <c r="H326" s="68"/>
      <c r="I326" s="67"/>
      <c r="J326" s="67"/>
    </row>
    <row r="327" spans="1:10" x14ac:dyDescent="0.3">
      <c r="A327" s="50"/>
      <c r="B327" s="7"/>
      <c r="C327" s="7"/>
      <c r="D327" s="68"/>
      <c r="E327" s="67"/>
      <c r="F327" s="67"/>
      <c r="G327" s="67"/>
      <c r="H327" s="68"/>
      <c r="I327" s="67"/>
      <c r="J327" s="67"/>
    </row>
    <row r="328" spans="1:10" x14ac:dyDescent="0.3">
      <c r="A328" s="50"/>
      <c r="B328" s="7"/>
      <c r="C328" s="7"/>
      <c r="D328" s="68"/>
      <c r="E328" s="67"/>
      <c r="F328" s="67"/>
      <c r="G328" s="67"/>
      <c r="H328" s="68"/>
      <c r="I328" s="67"/>
      <c r="J328" s="67"/>
    </row>
    <row r="329" spans="1:10" x14ac:dyDescent="0.3">
      <c r="A329" s="50"/>
      <c r="B329" s="7"/>
      <c r="C329" s="7"/>
      <c r="D329" s="68"/>
      <c r="E329" s="67"/>
      <c r="F329" s="67"/>
      <c r="G329" s="67"/>
      <c r="H329" s="68"/>
      <c r="I329" s="67"/>
      <c r="J329" s="67"/>
    </row>
    <row r="330" spans="1:10" x14ac:dyDescent="0.3">
      <c r="A330" s="50"/>
      <c r="B330" s="7"/>
      <c r="C330" s="7"/>
      <c r="D330" s="68"/>
      <c r="E330" s="67"/>
      <c r="F330" s="67"/>
      <c r="G330" s="67"/>
      <c r="H330" s="68"/>
      <c r="I330" s="67"/>
      <c r="J330" s="67"/>
    </row>
    <row r="331" spans="1:10" x14ac:dyDescent="0.3">
      <c r="A331" s="50"/>
      <c r="B331" s="7"/>
      <c r="C331" s="7"/>
      <c r="D331" s="68"/>
      <c r="E331" s="67"/>
      <c r="F331" s="67"/>
      <c r="G331" s="67"/>
      <c r="H331" s="68"/>
      <c r="I331" s="67"/>
      <c r="J331" s="67"/>
    </row>
    <row r="332" spans="1:10" x14ac:dyDescent="0.3">
      <c r="A332" s="50"/>
      <c r="B332" s="7"/>
      <c r="C332" s="7"/>
      <c r="D332" s="68"/>
      <c r="E332" s="67"/>
      <c r="F332" s="67"/>
      <c r="G332" s="67"/>
      <c r="H332" s="68"/>
      <c r="I332" s="67"/>
      <c r="J332" s="67"/>
    </row>
    <row r="333" spans="1:10" x14ac:dyDescent="0.3">
      <c r="A333" s="50"/>
      <c r="B333" s="7"/>
      <c r="C333" s="7"/>
      <c r="D333" s="68"/>
      <c r="E333" s="67"/>
      <c r="F333" s="67"/>
      <c r="G333" s="67"/>
      <c r="H333" s="68"/>
      <c r="I333" s="67"/>
      <c r="J333" s="67"/>
    </row>
    <row r="334" spans="1:10" x14ac:dyDescent="0.3">
      <c r="A334" s="50"/>
      <c r="B334" s="7"/>
      <c r="C334" s="7"/>
      <c r="D334" s="68"/>
      <c r="E334" s="67"/>
      <c r="F334" s="67"/>
      <c r="G334" s="67"/>
      <c r="H334" s="68"/>
      <c r="I334" s="67"/>
      <c r="J334" s="67"/>
    </row>
    <row r="335" spans="1:10" x14ac:dyDescent="0.3">
      <c r="A335" s="50"/>
      <c r="B335" s="7"/>
      <c r="C335" s="7"/>
      <c r="D335" s="68"/>
      <c r="E335" s="67"/>
      <c r="F335" s="67"/>
      <c r="G335" s="67"/>
      <c r="H335" s="68"/>
      <c r="I335" s="67"/>
      <c r="J335" s="67"/>
    </row>
    <row r="336" spans="1:10" x14ac:dyDescent="0.3">
      <c r="A336" s="50"/>
      <c r="B336" s="7"/>
      <c r="C336" s="7"/>
      <c r="D336" s="68"/>
      <c r="E336" s="67"/>
      <c r="F336" s="67"/>
      <c r="G336" s="67"/>
      <c r="H336" s="68"/>
      <c r="I336" s="67"/>
      <c r="J336" s="67"/>
    </row>
    <row r="337" spans="1:10" x14ac:dyDescent="0.3">
      <c r="A337" s="50"/>
      <c r="B337" s="7"/>
      <c r="C337" s="7"/>
      <c r="D337" s="68"/>
      <c r="E337" s="67"/>
      <c r="F337" s="67"/>
      <c r="G337" s="67"/>
      <c r="H337" s="68"/>
      <c r="I337" s="67"/>
      <c r="J337" s="67"/>
    </row>
    <row r="338" spans="1:10" x14ac:dyDescent="0.3">
      <c r="A338" s="50"/>
      <c r="B338" s="7"/>
      <c r="C338" s="7"/>
      <c r="D338" s="68"/>
      <c r="E338" s="67"/>
      <c r="F338" s="67"/>
      <c r="G338" s="67"/>
      <c r="H338" s="68"/>
      <c r="I338" s="67"/>
      <c r="J338" s="67"/>
    </row>
    <row r="339" spans="1:10" x14ac:dyDescent="0.3">
      <c r="A339" s="50"/>
      <c r="B339" s="7"/>
      <c r="C339" s="7"/>
      <c r="D339" s="68"/>
      <c r="E339" s="67"/>
      <c r="F339" s="67"/>
      <c r="G339" s="67"/>
      <c r="H339" s="68"/>
      <c r="I339" s="67"/>
      <c r="J339" s="67"/>
    </row>
    <row r="340" spans="1:10" x14ac:dyDescent="0.3">
      <c r="A340" s="50"/>
      <c r="B340" s="7"/>
      <c r="C340" s="7"/>
      <c r="D340" s="68"/>
      <c r="E340" s="67"/>
      <c r="F340" s="67"/>
      <c r="G340" s="67"/>
      <c r="H340" s="68"/>
      <c r="I340" s="67"/>
      <c r="J340" s="67"/>
    </row>
    <row r="341" spans="1:10" x14ac:dyDescent="0.3">
      <c r="A341" s="50"/>
      <c r="B341" s="7"/>
      <c r="C341" s="7"/>
      <c r="D341" s="68"/>
      <c r="E341" s="67"/>
      <c r="F341" s="67"/>
      <c r="G341" s="67"/>
      <c r="H341" s="68"/>
      <c r="I341" s="67"/>
      <c r="J341" s="67"/>
    </row>
    <row r="342" spans="1:10" x14ac:dyDescent="0.3">
      <c r="A342" s="50"/>
      <c r="B342" s="7"/>
      <c r="C342" s="7"/>
      <c r="D342" s="68"/>
      <c r="E342" s="67"/>
      <c r="F342" s="67"/>
      <c r="G342" s="67"/>
      <c r="H342" s="68"/>
      <c r="I342" s="67"/>
      <c r="J342" s="67"/>
    </row>
    <row r="343" spans="1:10" x14ac:dyDescent="0.3">
      <c r="A343" s="50"/>
      <c r="B343" s="7"/>
      <c r="C343" s="7"/>
      <c r="D343" s="68"/>
      <c r="E343" s="67"/>
      <c r="F343" s="67"/>
      <c r="G343" s="67"/>
      <c r="H343" s="68"/>
      <c r="I343" s="67"/>
      <c r="J343" s="67"/>
    </row>
    <row r="344" spans="1:10" x14ac:dyDescent="0.3">
      <c r="A344" s="50"/>
      <c r="B344" s="7"/>
      <c r="C344" s="7"/>
      <c r="D344" s="68"/>
      <c r="E344" s="67"/>
      <c r="F344" s="67"/>
      <c r="G344" s="67"/>
      <c r="H344" s="68"/>
      <c r="I344" s="67"/>
      <c r="J344" s="67"/>
    </row>
    <row r="345" spans="1:10" x14ac:dyDescent="0.3">
      <c r="A345" s="50"/>
      <c r="B345" s="7"/>
      <c r="C345" s="7"/>
      <c r="D345" s="68"/>
      <c r="E345" s="67"/>
      <c r="F345" s="67"/>
      <c r="G345" s="67"/>
      <c r="H345" s="68"/>
      <c r="I345" s="67"/>
      <c r="J345" s="67"/>
    </row>
    <row r="346" spans="1:10" x14ac:dyDescent="0.3">
      <c r="A346" s="50"/>
      <c r="B346" s="7"/>
      <c r="C346" s="7"/>
      <c r="D346" s="68"/>
      <c r="E346" s="67"/>
      <c r="F346" s="67"/>
      <c r="G346" s="67"/>
      <c r="H346" s="68"/>
      <c r="I346" s="67"/>
      <c r="J346" s="67"/>
    </row>
    <row r="347" spans="1:10" x14ac:dyDescent="0.3">
      <c r="A347" s="50"/>
      <c r="B347" s="7"/>
      <c r="C347" s="7"/>
      <c r="D347" s="68"/>
      <c r="E347" s="67"/>
      <c r="F347" s="67"/>
      <c r="G347" s="67"/>
      <c r="H347" s="68"/>
      <c r="I347" s="67"/>
      <c r="J347" s="67"/>
    </row>
    <row r="348" spans="1:10" x14ac:dyDescent="0.3">
      <c r="A348" s="50"/>
      <c r="B348" s="7"/>
      <c r="C348" s="7"/>
      <c r="D348" s="68"/>
      <c r="E348" s="67"/>
      <c r="F348" s="67"/>
      <c r="G348" s="67"/>
      <c r="H348" s="68"/>
      <c r="I348" s="67"/>
      <c r="J348" s="67"/>
    </row>
    <row r="349" spans="1:10" x14ac:dyDescent="0.3">
      <c r="A349" s="50"/>
      <c r="B349" s="7"/>
      <c r="C349" s="7"/>
      <c r="D349" s="68"/>
      <c r="E349" s="67"/>
      <c r="F349" s="67"/>
      <c r="G349" s="67"/>
      <c r="H349" s="68"/>
      <c r="I349" s="67"/>
      <c r="J349" s="67"/>
    </row>
    <row r="350" spans="1:10" x14ac:dyDescent="0.3">
      <c r="A350" s="50"/>
      <c r="B350" s="7"/>
      <c r="C350" s="7"/>
      <c r="D350" s="68"/>
      <c r="E350" s="67"/>
      <c r="F350" s="67"/>
      <c r="G350" s="67"/>
      <c r="H350" s="68"/>
      <c r="I350" s="67"/>
      <c r="J350" s="67"/>
    </row>
    <row r="351" spans="1:10" x14ac:dyDescent="0.3">
      <c r="A351" s="50"/>
      <c r="B351" s="7"/>
      <c r="C351" s="7"/>
      <c r="D351" s="68"/>
      <c r="E351" s="67"/>
      <c r="F351" s="67"/>
      <c r="G351" s="67"/>
      <c r="H351" s="68"/>
      <c r="I351" s="67"/>
      <c r="J351" s="67"/>
    </row>
    <row r="352" spans="1:10" x14ac:dyDescent="0.3">
      <c r="A352" s="50"/>
      <c r="B352" s="7"/>
      <c r="C352" s="7"/>
      <c r="D352" s="68"/>
      <c r="E352" s="67"/>
      <c r="F352" s="67"/>
      <c r="G352" s="67"/>
      <c r="H352" s="68"/>
      <c r="I352" s="67"/>
      <c r="J352" s="67"/>
    </row>
    <row r="353" spans="1:10" x14ac:dyDescent="0.3">
      <c r="A353" s="50"/>
      <c r="B353" s="7"/>
      <c r="C353" s="7"/>
      <c r="D353" s="68"/>
      <c r="E353" s="67"/>
      <c r="F353" s="67"/>
      <c r="G353" s="67"/>
      <c r="H353" s="68"/>
      <c r="I353" s="67"/>
      <c r="J353" s="67"/>
    </row>
    <row r="354" spans="1:10" x14ac:dyDescent="0.3">
      <c r="A354" s="50"/>
      <c r="B354" s="7"/>
      <c r="C354" s="7"/>
      <c r="D354" s="68"/>
      <c r="E354" s="67"/>
      <c r="F354" s="67"/>
      <c r="G354" s="67"/>
      <c r="H354" s="68"/>
      <c r="I354" s="67"/>
      <c r="J354" s="67"/>
    </row>
    <row r="355" spans="1:10" x14ac:dyDescent="0.3">
      <c r="A355" s="50"/>
      <c r="B355" s="7"/>
      <c r="C355" s="7"/>
      <c r="D355" s="68"/>
      <c r="E355" s="67"/>
      <c r="F355" s="67"/>
      <c r="G355" s="67"/>
      <c r="H355" s="68"/>
      <c r="I355" s="67"/>
      <c r="J355" s="67"/>
    </row>
    <row r="356" spans="1:10" x14ac:dyDescent="0.3">
      <c r="A356" s="50"/>
      <c r="B356" s="7"/>
      <c r="C356" s="7"/>
      <c r="D356" s="68"/>
      <c r="E356" s="67"/>
      <c r="F356" s="67"/>
      <c r="G356" s="67"/>
      <c r="H356" s="68"/>
      <c r="I356" s="67"/>
      <c r="J356" s="67"/>
    </row>
    <row r="357" spans="1:10" x14ac:dyDescent="0.3">
      <c r="A357" s="50"/>
      <c r="B357" s="7"/>
      <c r="C357" s="7"/>
      <c r="D357" s="68"/>
      <c r="E357" s="67"/>
      <c r="F357" s="67"/>
      <c r="G357" s="67"/>
      <c r="H357" s="68"/>
      <c r="I357" s="67"/>
      <c r="J357" s="67"/>
    </row>
    <row r="358" spans="1:10" x14ac:dyDescent="0.3">
      <c r="A358" s="50"/>
      <c r="B358" s="7"/>
      <c r="C358" s="7"/>
      <c r="D358" s="68"/>
      <c r="E358" s="67"/>
      <c r="F358" s="67"/>
      <c r="G358" s="67"/>
      <c r="H358" s="68"/>
      <c r="I358" s="67"/>
      <c r="J358" s="67"/>
    </row>
    <row r="359" spans="1:10" x14ac:dyDescent="0.3">
      <c r="A359" s="50"/>
      <c r="B359" s="7"/>
      <c r="C359" s="7"/>
      <c r="D359" s="68"/>
      <c r="E359" s="67"/>
      <c r="F359" s="67"/>
      <c r="G359" s="67"/>
      <c r="H359" s="68"/>
      <c r="I359" s="67"/>
      <c r="J359" s="67"/>
    </row>
    <row r="360" spans="1:10" x14ac:dyDescent="0.3">
      <c r="A360" s="50"/>
      <c r="B360" s="7"/>
      <c r="C360" s="7"/>
      <c r="D360" s="68"/>
      <c r="E360" s="67"/>
      <c r="F360" s="67"/>
      <c r="G360" s="67"/>
      <c r="H360" s="68"/>
      <c r="I360" s="67"/>
      <c r="J360" s="67"/>
    </row>
    <row r="361" spans="1:10" x14ac:dyDescent="0.3">
      <c r="A361" s="50"/>
      <c r="B361" s="7"/>
      <c r="C361" s="7"/>
      <c r="D361" s="68"/>
      <c r="E361" s="67"/>
      <c r="F361" s="67"/>
      <c r="G361" s="67"/>
      <c r="H361" s="68"/>
      <c r="I361" s="67"/>
      <c r="J361" s="67"/>
    </row>
    <row r="362" spans="1:10" x14ac:dyDescent="0.3">
      <c r="A362" s="50"/>
      <c r="B362" s="7"/>
      <c r="C362" s="7"/>
      <c r="D362" s="68"/>
      <c r="E362" s="67"/>
      <c r="F362" s="67"/>
      <c r="G362" s="67"/>
      <c r="H362" s="68"/>
      <c r="I362" s="67"/>
      <c r="J362" s="67"/>
    </row>
    <row r="363" spans="1:10" x14ac:dyDescent="0.3">
      <c r="A363" s="50"/>
      <c r="B363" s="7"/>
      <c r="C363" s="7"/>
      <c r="D363" s="68"/>
      <c r="E363" s="67"/>
      <c r="F363" s="67"/>
      <c r="G363" s="67"/>
      <c r="H363" s="68"/>
      <c r="I363" s="67"/>
      <c r="J363" s="67"/>
    </row>
    <row r="364" spans="1:10" x14ac:dyDescent="0.3">
      <c r="A364" s="50"/>
      <c r="B364" s="7"/>
      <c r="C364" s="7"/>
      <c r="D364" s="68"/>
      <c r="E364" s="67"/>
      <c r="F364" s="67"/>
      <c r="G364" s="67"/>
      <c r="H364" s="68"/>
      <c r="I364" s="67"/>
      <c r="J364" s="67"/>
    </row>
    <row r="365" spans="1:10" x14ac:dyDescent="0.3">
      <c r="A365" s="50"/>
      <c r="B365" s="7"/>
      <c r="C365" s="7"/>
      <c r="D365" s="68"/>
      <c r="E365" s="67"/>
      <c r="F365" s="67"/>
      <c r="G365" s="67"/>
      <c r="H365" s="68"/>
      <c r="I365" s="67"/>
      <c r="J365" s="67"/>
    </row>
    <row r="366" spans="1:10" x14ac:dyDescent="0.3">
      <c r="A366" s="50"/>
      <c r="B366" s="7"/>
      <c r="C366" s="7"/>
      <c r="D366" s="68"/>
      <c r="E366" s="67"/>
      <c r="F366" s="67"/>
      <c r="G366" s="67"/>
      <c r="H366" s="68"/>
      <c r="I366" s="67"/>
      <c r="J366" s="67"/>
    </row>
    <row r="367" spans="1:10" x14ac:dyDescent="0.3">
      <c r="A367" s="50"/>
      <c r="B367" s="7"/>
      <c r="C367" s="7"/>
      <c r="D367" s="68"/>
      <c r="E367" s="67"/>
      <c r="F367" s="67"/>
      <c r="G367" s="67"/>
      <c r="H367" s="68"/>
      <c r="I367" s="67"/>
      <c r="J367" s="67"/>
    </row>
    <row r="368" spans="1:10" x14ac:dyDescent="0.3">
      <c r="A368" s="50"/>
      <c r="B368" s="7"/>
      <c r="C368" s="7"/>
      <c r="D368" s="68"/>
      <c r="E368" s="67"/>
      <c r="F368" s="67"/>
      <c r="G368" s="67"/>
      <c r="H368" s="68"/>
      <c r="I368" s="67"/>
      <c r="J368" s="67"/>
    </row>
    <row r="369" spans="1:10" x14ac:dyDescent="0.3">
      <c r="A369" s="50"/>
      <c r="B369" s="7"/>
      <c r="C369" s="7"/>
      <c r="D369" s="68"/>
      <c r="E369" s="67"/>
      <c r="F369" s="67"/>
      <c r="G369" s="67"/>
      <c r="H369" s="68"/>
      <c r="I369" s="67"/>
      <c r="J369" s="67"/>
    </row>
    <row r="370" spans="1:10" x14ac:dyDescent="0.3">
      <c r="A370" s="50"/>
      <c r="B370" s="7"/>
      <c r="C370" s="7"/>
      <c r="D370" s="68"/>
      <c r="E370" s="67"/>
      <c r="F370" s="67"/>
      <c r="G370" s="67"/>
      <c r="H370" s="68"/>
      <c r="I370" s="67"/>
      <c r="J370" s="67"/>
    </row>
    <row r="371" spans="1:10" x14ac:dyDescent="0.3">
      <c r="A371" s="50"/>
      <c r="B371" s="7"/>
      <c r="C371" s="7"/>
      <c r="D371" s="68"/>
      <c r="E371" s="67"/>
      <c r="F371" s="67"/>
      <c r="G371" s="67"/>
      <c r="H371" s="68"/>
      <c r="I371" s="67"/>
      <c r="J371" s="67"/>
    </row>
    <row r="372" spans="1:10" x14ac:dyDescent="0.3">
      <c r="A372" s="50"/>
      <c r="B372" s="7"/>
      <c r="C372" s="7"/>
      <c r="D372" s="68"/>
      <c r="E372" s="67"/>
      <c r="F372" s="67"/>
      <c r="G372" s="67"/>
      <c r="H372" s="68"/>
      <c r="I372" s="67"/>
      <c r="J372" s="67"/>
    </row>
    <row r="373" spans="1:10" x14ac:dyDescent="0.3">
      <c r="A373" s="50"/>
      <c r="B373" s="7"/>
      <c r="C373" s="7"/>
      <c r="D373" s="68"/>
      <c r="E373" s="67"/>
      <c r="F373" s="67"/>
      <c r="G373" s="67"/>
      <c r="H373" s="68"/>
      <c r="I373" s="67"/>
      <c r="J373" s="67"/>
    </row>
    <row r="374" spans="1:10" x14ac:dyDescent="0.3">
      <c r="A374" s="50"/>
      <c r="B374" s="7"/>
      <c r="C374" s="7"/>
      <c r="D374" s="68"/>
      <c r="E374" s="67"/>
      <c r="F374" s="67"/>
      <c r="G374" s="67"/>
      <c r="H374" s="68"/>
      <c r="I374" s="67"/>
      <c r="J374" s="67"/>
    </row>
    <row r="375" spans="1:10" x14ac:dyDescent="0.3">
      <c r="A375" s="50"/>
      <c r="B375" s="7"/>
      <c r="C375" s="7"/>
      <c r="D375" s="68"/>
      <c r="E375" s="67"/>
      <c r="F375" s="67"/>
      <c r="G375" s="67"/>
      <c r="H375" s="68"/>
      <c r="I375" s="67"/>
      <c r="J375" s="67"/>
    </row>
    <row r="376" spans="1:10" x14ac:dyDescent="0.3">
      <c r="A376" s="50"/>
      <c r="B376" s="7"/>
      <c r="C376" s="7"/>
      <c r="D376" s="68"/>
      <c r="E376" s="67"/>
      <c r="F376" s="67"/>
      <c r="G376" s="67"/>
      <c r="H376" s="68"/>
      <c r="I376" s="67"/>
      <c r="J376" s="67"/>
    </row>
    <row r="377" spans="1:10" x14ac:dyDescent="0.3">
      <c r="A377" s="50"/>
      <c r="B377" s="7"/>
      <c r="C377" s="7"/>
      <c r="D377" s="68"/>
      <c r="E377" s="67"/>
      <c r="F377" s="67"/>
      <c r="G377" s="67"/>
      <c r="H377" s="68"/>
      <c r="I377" s="67"/>
      <c r="J377" s="67"/>
    </row>
    <row r="378" spans="1:10" x14ac:dyDescent="0.3">
      <c r="A378" s="50"/>
      <c r="B378" s="7"/>
      <c r="C378" s="7"/>
      <c r="D378" s="68"/>
      <c r="E378" s="67"/>
      <c r="F378" s="67"/>
      <c r="G378" s="67"/>
      <c r="H378" s="68"/>
      <c r="I378" s="67"/>
      <c r="J378" s="67"/>
    </row>
    <row r="379" spans="1:10" x14ac:dyDescent="0.3">
      <c r="A379" s="50"/>
      <c r="B379" s="7"/>
      <c r="C379" s="7"/>
      <c r="D379" s="68"/>
      <c r="E379" s="67"/>
      <c r="F379" s="67"/>
      <c r="G379" s="67"/>
      <c r="H379" s="68"/>
      <c r="I379" s="67"/>
      <c r="J379" s="67"/>
    </row>
    <row r="380" spans="1:10" x14ac:dyDescent="0.3">
      <c r="A380" s="50"/>
      <c r="B380" s="7"/>
      <c r="C380" s="7"/>
      <c r="D380" s="68"/>
      <c r="E380" s="67"/>
      <c r="F380" s="67"/>
      <c r="G380" s="67"/>
      <c r="H380" s="68"/>
      <c r="I380" s="67"/>
      <c r="J380" s="67"/>
    </row>
    <row r="381" spans="1:10" x14ac:dyDescent="0.3">
      <c r="A381" s="50"/>
      <c r="B381" s="7"/>
      <c r="C381" s="7"/>
      <c r="D381" s="68"/>
      <c r="E381" s="67"/>
      <c r="F381" s="67"/>
      <c r="G381" s="67"/>
      <c r="H381" s="68"/>
      <c r="I381" s="67"/>
      <c r="J381" s="67"/>
    </row>
    <row r="382" spans="1:10" x14ac:dyDescent="0.3">
      <c r="A382" s="50"/>
      <c r="B382" s="7"/>
      <c r="C382" s="7"/>
      <c r="D382" s="68"/>
      <c r="E382" s="67"/>
      <c r="F382" s="67"/>
      <c r="G382" s="67"/>
      <c r="H382" s="68"/>
      <c r="I382" s="67"/>
      <c r="J382" s="67"/>
    </row>
    <row r="383" spans="1:10" x14ac:dyDescent="0.3">
      <c r="A383" s="50"/>
      <c r="B383" s="7"/>
      <c r="C383" s="7"/>
      <c r="D383" s="68"/>
      <c r="E383" s="67"/>
      <c r="F383" s="67"/>
      <c r="G383" s="67"/>
      <c r="H383" s="68"/>
      <c r="I383" s="67"/>
      <c r="J383" s="67"/>
    </row>
    <row r="384" spans="1:10" x14ac:dyDescent="0.3">
      <c r="A384" s="50"/>
      <c r="B384" s="7"/>
      <c r="C384" s="7"/>
      <c r="D384" s="68"/>
      <c r="E384" s="67"/>
      <c r="F384" s="67"/>
      <c r="G384" s="67"/>
      <c r="H384" s="68"/>
      <c r="I384" s="67"/>
      <c r="J384" s="67"/>
    </row>
    <row r="385" spans="1:10" x14ac:dyDescent="0.3">
      <c r="A385" s="50"/>
      <c r="B385" s="7"/>
      <c r="C385" s="7"/>
      <c r="D385" s="68"/>
      <c r="E385" s="67"/>
      <c r="F385" s="67"/>
      <c r="G385" s="67"/>
      <c r="H385" s="68"/>
      <c r="I385" s="67"/>
      <c r="J385" s="67"/>
    </row>
    <row r="386" spans="1:10" x14ac:dyDescent="0.3">
      <c r="A386" s="50"/>
      <c r="B386" s="7"/>
      <c r="C386" s="7"/>
      <c r="D386" s="68"/>
      <c r="E386" s="67"/>
      <c r="F386" s="67"/>
      <c r="G386" s="67"/>
      <c r="H386" s="68"/>
      <c r="I386" s="67"/>
      <c r="J386" s="67"/>
    </row>
    <row r="387" spans="1:10" x14ac:dyDescent="0.3">
      <c r="A387" s="50"/>
      <c r="B387" s="7"/>
      <c r="C387" s="7"/>
      <c r="D387" s="68"/>
      <c r="E387" s="67"/>
      <c r="F387" s="67"/>
      <c r="G387" s="67"/>
      <c r="H387" s="68"/>
      <c r="I387" s="67"/>
      <c r="J387" s="67"/>
    </row>
    <row r="388" spans="1:10" x14ac:dyDescent="0.3">
      <c r="A388" s="50"/>
      <c r="B388" s="7"/>
      <c r="C388" s="7"/>
      <c r="D388" s="68"/>
      <c r="E388" s="67"/>
      <c r="F388" s="67"/>
      <c r="G388" s="67"/>
      <c r="H388" s="68"/>
      <c r="I388" s="67"/>
      <c r="J388" s="67"/>
    </row>
    <row r="389" spans="1:10" x14ac:dyDescent="0.3">
      <c r="A389" s="50"/>
      <c r="B389" s="7"/>
      <c r="C389" s="7"/>
      <c r="D389" s="68"/>
      <c r="E389" s="67"/>
      <c r="F389" s="67"/>
      <c r="G389" s="67"/>
      <c r="H389" s="68"/>
      <c r="I389" s="67"/>
      <c r="J389" s="67"/>
    </row>
    <row r="390" spans="1:10" x14ac:dyDescent="0.3">
      <c r="A390" s="50"/>
      <c r="B390" s="7"/>
      <c r="C390" s="7"/>
      <c r="D390" s="68"/>
      <c r="E390" s="67"/>
      <c r="F390" s="67"/>
      <c r="G390" s="67"/>
      <c r="H390" s="68"/>
      <c r="I390" s="67"/>
      <c r="J390" s="67"/>
    </row>
    <row r="391" spans="1:10" x14ac:dyDescent="0.3">
      <c r="A391" s="50"/>
      <c r="B391" s="7"/>
      <c r="C391" s="7"/>
      <c r="D391" s="68"/>
      <c r="E391" s="67"/>
      <c r="F391" s="67"/>
      <c r="G391" s="67"/>
      <c r="H391" s="68"/>
      <c r="I391" s="67"/>
      <c r="J391" s="67"/>
    </row>
    <row r="392" spans="1:10" x14ac:dyDescent="0.3">
      <c r="A392" s="50"/>
      <c r="B392" s="7"/>
      <c r="C392" s="7"/>
      <c r="D392" s="68"/>
      <c r="E392" s="67"/>
      <c r="F392" s="67"/>
      <c r="G392" s="67"/>
      <c r="H392" s="68"/>
      <c r="I392" s="67"/>
      <c r="J392" s="67"/>
    </row>
    <row r="393" spans="1:10" x14ac:dyDescent="0.3">
      <c r="A393" s="50"/>
      <c r="B393" s="7"/>
      <c r="C393" s="7"/>
      <c r="D393" s="68"/>
      <c r="E393" s="67"/>
      <c r="F393" s="67"/>
      <c r="G393" s="67"/>
      <c r="H393" s="68"/>
      <c r="I393" s="67"/>
      <c r="J393" s="67"/>
    </row>
    <row r="394" spans="1:10" x14ac:dyDescent="0.3">
      <c r="A394" s="50"/>
      <c r="B394" s="7"/>
      <c r="C394" s="7"/>
      <c r="D394" s="68"/>
      <c r="E394" s="67"/>
      <c r="F394" s="67"/>
      <c r="G394" s="67"/>
      <c r="H394" s="68"/>
      <c r="I394" s="67"/>
      <c r="J394" s="67"/>
    </row>
    <row r="395" spans="1:10" x14ac:dyDescent="0.3">
      <c r="A395" s="50"/>
      <c r="B395" s="7"/>
      <c r="C395" s="7"/>
      <c r="D395" s="68"/>
      <c r="E395" s="67"/>
      <c r="F395" s="67"/>
      <c r="G395" s="67"/>
      <c r="H395" s="68"/>
      <c r="I395" s="67"/>
      <c r="J395" s="67"/>
    </row>
    <row r="396" spans="1:10" x14ac:dyDescent="0.3">
      <c r="A396" s="50"/>
      <c r="B396" s="7"/>
      <c r="C396" s="7"/>
      <c r="D396" s="68"/>
      <c r="E396" s="67"/>
      <c r="F396" s="67"/>
      <c r="G396" s="67"/>
      <c r="H396" s="68"/>
      <c r="I396" s="67"/>
      <c r="J396" s="67"/>
    </row>
    <row r="397" spans="1:10" x14ac:dyDescent="0.3">
      <c r="A397" s="50"/>
      <c r="B397" s="7"/>
      <c r="C397" s="7"/>
      <c r="D397" s="68"/>
      <c r="E397" s="67"/>
      <c r="F397" s="67"/>
      <c r="G397" s="67"/>
      <c r="H397" s="68"/>
      <c r="I397" s="67"/>
      <c r="J397" s="67"/>
    </row>
    <row r="398" spans="1:10" x14ac:dyDescent="0.3">
      <c r="A398" s="50"/>
      <c r="B398" s="7"/>
      <c r="C398" s="7"/>
      <c r="D398" s="68"/>
      <c r="E398" s="67"/>
      <c r="F398" s="67"/>
      <c r="G398" s="67"/>
      <c r="H398" s="68"/>
      <c r="I398" s="67"/>
      <c r="J398" s="67"/>
    </row>
    <row r="399" spans="1:10" x14ac:dyDescent="0.3">
      <c r="A399" s="50"/>
      <c r="B399" s="7"/>
      <c r="C399" s="7"/>
      <c r="D399" s="68"/>
      <c r="E399" s="67"/>
      <c r="F399" s="67"/>
      <c r="G399" s="67"/>
      <c r="H399" s="68"/>
      <c r="I399" s="67"/>
      <c r="J399" s="67"/>
    </row>
    <row r="400" spans="1:10" x14ac:dyDescent="0.3">
      <c r="A400" s="50"/>
      <c r="B400" s="7"/>
      <c r="C400" s="7"/>
      <c r="D400" s="68"/>
      <c r="E400" s="67"/>
      <c r="F400" s="67"/>
      <c r="G400" s="67"/>
      <c r="H400" s="68"/>
      <c r="I400" s="67"/>
      <c r="J400" s="67"/>
    </row>
    <row r="401" spans="1:10" x14ac:dyDescent="0.3">
      <c r="A401" s="50"/>
      <c r="B401" s="7"/>
      <c r="C401" s="7"/>
      <c r="D401" s="68"/>
      <c r="E401" s="67"/>
      <c r="F401" s="67"/>
      <c r="G401" s="67"/>
      <c r="H401" s="68"/>
      <c r="I401" s="67"/>
      <c r="J401" s="67"/>
    </row>
    <row r="402" spans="1:10" x14ac:dyDescent="0.3">
      <c r="A402" s="50"/>
      <c r="B402" s="7"/>
      <c r="C402" s="7"/>
      <c r="D402" s="68"/>
      <c r="E402" s="67"/>
      <c r="F402" s="67"/>
      <c r="G402" s="67"/>
      <c r="H402" s="68"/>
      <c r="I402" s="67"/>
      <c r="J402" s="67"/>
    </row>
    <row r="403" spans="1:10" x14ac:dyDescent="0.3">
      <c r="A403" s="50"/>
      <c r="B403" s="7"/>
      <c r="C403" s="7"/>
      <c r="D403" s="68"/>
      <c r="E403" s="67"/>
      <c r="F403" s="67"/>
      <c r="G403" s="67"/>
      <c r="H403" s="68"/>
      <c r="I403" s="67"/>
      <c r="J403" s="67"/>
    </row>
    <row r="404" spans="1:10" x14ac:dyDescent="0.3">
      <c r="A404" s="50"/>
      <c r="B404" s="7"/>
      <c r="C404" s="7"/>
      <c r="D404" s="68"/>
      <c r="E404" s="67"/>
      <c r="F404" s="67"/>
      <c r="G404" s="67"/>
      <c r="H404" s="68"/>
      <c r="I404" s="67"/>
      <c r="J404" s="67"/>
    </row>
    <row r="405" spans="1:10" x14ac:dyDescent="0.3">
      <c r="A405" s="50"/>
      <c r="B405" s="7"/>
      <c r="C405" s="7"/>
      <c r="D405" s="68"/>
      <c r="E405" s="67"/>
      <c r="F405" s="67"/>
      <c r="G405" s="67"/>
      <c r="H405" s="68"/>
      <c r="I405" s="67"/>
      <c r="J405" s="67"/>
    </row>
    <row r="406" spans="1:10" x14ac:dyDescent="0.3">
      <c r="A406" s="50"/>
      <c r="B406" s="7"/>
      <c r="C406" s="7"/>
      <c r="D406" s="68"/>
      <c r="E406" s="67"/>
      <c r="F406" s="67"/>
      <c r="G406" s="67"/>
      <c r="H406" s="68"/>
      <c r="I406" s="67"/>
      <c r="J406" s="67"/>
    </row>
    <row r="407" spans="1:10" x14ac:dyDescent="0.3">
      <c r="A407" s="50"/>
      <c r="B407" s="7"/>
      <c r="C407" s="7"/>
      <c r="D407" s="68"/>
      <c r="E407" s="67"/>
      <c r="F407" s="67"/>
      <c r="G407" s="67"/>
      <c r="H407" s="68"/>
      <c r="I407" s="67"/>
      <c r="J407" s="67"/>
    </row>
    <row r="408" spans="1:10" x14ac:dyDescent="0.3">
      <c r="A408" s="50"/>
      <c r="B408" s="7"/>
      <c r="C408" s="7"/>
      <c r="D408" s="68"/>
      <c r="E408" s="67"/>
      <c r="F408" s="67"/>
      <c r="G408" s="67"/>
      <c r="H408" s="68"/>
      <c r="I408" s="67"/>
      <c r="J408" s="67"/>
    </row>
    <row r="409" spans="1:10" x14ac:dyDescent="0.3">
      <c r="A409" s="50"/>
      <c r="B409" s="7"/>
      <c r="C409" s="7"/>
      <c r="D409" s="68"/>
      <c r="E409" s="67"/>
      <c r="F409" s="67"/>
      <c r="G409" s="67"/>
      <c r="H409" s="68"/>
      <c r="I409" s="67"/>
      <c r="J409" s="67"/>
    </row>
    <row r="410" spans="1:10" x14ac:dyDescent="0.3">
      <c r="A410" s="50"/>
      <c r="B410" s="7"/>
      <c r="C410" s="7"/>
      <c r="D410" s="68"/>
      <c r="E410" s="67"/>
      <c r="F410" s="67"/>
      <c r="G410" s="67"/>
      <c r="H410" s="68"/>
      <c r="I410" s="67"/>
      <c r="J410" s="67"/>
    </row>
    <row r="411" spans="1:10" x14ac:dyDescent="0.3">
      <c r="A411" s="50"/>
      <c r="B411" s="7"/>
      <c r="C411" s="7"/>
      <c r="D411" s="68"/>
      <c r="E411" s="67"/>
      <c r="F411" s="67"/>
      <c r="G411" s="67"/>
      <c r="H411" s="68"/>
      <c r="I411" s="67"/>
      <c r="J411" s="67"/>
    </row>
    <row r="412" spans="1:10" x14ac:dyDescent="0.3">
      <c r="A412" s="50"/>
      <c r="B412" s="7"/>
      <c r="C412" s="7"/>
      <c r="D412" s="68"/>
      <c r="E412" s="67"/>
      <c r="F412" s="67"/>
      <c r="G412" s="67"/>
      <c r="H412" s="68"/>
      <c r="I412" s="67"/>
      <c r="J412" s="67"/>
    </row>
    <row r="413" spans="1:10" x14ac:dyDescent="0.3">
      <c r="A413" s="50"/>
      <c r="B413" s="7"/>
      <c r="C413" s="7"/>
      <c r="D413" s="68"/>
      <c r="E413" s="67"/>
      <c r="F413" s="67"/>
      <c r="G413" s="67"/>
      <c r="H413" s="68"/>
      <c r="I413" s="67"/>
      <c r="J413" s="67"/>
    </row>
    <row r="414" spans="1:10" x14ac:dyDescent="0.3">
      <c r="A414" s="50"/>
      <c r="B414" s="7"/>
      <c r="C414" s="7"/>
      <c r="D414" s="68"/>
      <c r="E414" s="67"/>
      <c r="F414" s="67"/>
      <c r="G414" s="67"/>
      <c r="H414" s="68"/>
      <c r="I414" s="67"/>
      <c r="J414" s="67"/>
    </row>
    <row r="415" spans="1:10" x14ac:dyDescent="0.3">
      <c r="A415" s="50"/>
      <c r="B415" s="7"/>
      <c r="C415" s="7"/>
      <c r="D415" s="68"/>
      <c r="E415" s="67"/>
      <c r="F415" s="67"/>
      <c r="G415" s="67"/>
      <c r="H415" s="68"/>
      <c r="I415" s="67"/>
      <c r="J415" s="67"/>
    </row>
    <row r="416" spans="1:10" x14ac:dyDescent="0.3">
      <c r="A416" s="50"/>
      <c r="B416" s="7"/>
      <c r="C416" s="7"/>
      <c r="D416" s="68"/>
      <c r="E416" s="67"/>
      <c r="F416" s="67"/>
      <c r="G416" s="67"/>
      <c r="H416" s="68"/>
      <c r="I416" s="67"/>
      <c r="J416" s="67"/>
    </row>
    <row r="417" spans="1:10" x14ac:dyDescent="0.3">
      <c r="A417" s="50"/>
      <c r="B417" s="7"/>
      <c r="C417" s="7"/>
      <c r="D417" s="68"/>
      <c r="E417" s="67"/>
      <c r="F417" s="67"/>
      <c r="G417" s="67"/>
      <c r="H417" s="68"/>
      <c r="I417" s="67"/>
      <c r="J417" s="67"/>
    </row>
    <row r="418" spans="1:10" x14ac:dyDescent="0.3">
      <c r="A418" s="50"/>
      <c r="B418" s="7"/>
      <c r="C418" s="7"/>
      <c r="D418" s="68"/>
      <c r="E418" s="67"/>
      <c r="F418" s="67"/>
      <c r="G418" s="67"/>
      <c r="H418" s="68"/>
      <c r="I418" s="67"/>
      <c r="J418" s="67"/>
    </row>
    <row r="419" spans="1:10" x14ac:dyDescent="0.3">
      <c r="A419" s="50"/>
      <c r="B419" s="7"/>
      <c r="C419" s="7"/>
      <c r="D419" s="68"/>
      <c r="E419" s="67"/>
      <c r="F419" s="67"/>
      <c r="G419" s="67"/>
      <c r="H419" s="68"/>
      <c r="I419" s="67"/>
      <c r="J419" s="67"/>
    </row>
    <row r="420" spans="1:10" x14ac:dyDescent="0.3">
      <c r="A420" s="50"/>
      <c r="B420" s="7"/>
      <c r="C420" s="7"/>
      <c r="D420" s="68"/>
      <c r="E420" s="67"/>
      <c r="F420" s="67"/>
      <c r="G420" s="67"/>
      <c r="H420" s="68"/>
      <c r="I420" s="67"/>
      <c r="J420" s="67"/>
    </row>
    <row r="421" spans="1:10" x14ac:dyDescent="0.3">
      <c r="A421" s="50"/>
      <c r="B421" s="7"/>
      <c r="C421" s="7"/>
      <c r="D421" s="68"/>
      <c r="E421" s="67"/>
      <c r="F421" s="67"/>
      <c r="G421" s="67"/>
      <c r="H421" s="68"/>
      <c r="I421" s="67"/>
      <c r="J421" s="67"/>
    </row>
    <row r="422" spans="1:10" x14ac:dyDescent="0.3">
      <c r="A422" s="50"/>
      <c r="B422" s="7"/>
      <c r="C422" s="7"/>
      <c r="D422" s="68"/>
      <c r="E422" s="67"/>
      <c r="F422" s="67"/>
      <c r="G422" s="67"/>
      <c r="H422" s="68"/>
      <c r="I422" s="67"/>
      <c r="J422" s="67"/>
    </row>
    <row r="423" spans="1:10" x14ac:dyDescent="0.3">
      <c r="A423" s="50"/>
      <c r="B423" s="7"/>
      <c r="C423" s="7"/>
      <c r="D423" s="68"/>
      <c r="E423" s="67"/>
      <c r="F423" s="67"/>
      <c r="G423" s="67"/>
      <c r="H423" s="68"/>
      <c r="I423" s="67"/>
      <c r="J423" s="67"/>
    </row>
    <row r="424" spans="1:10" x14ac:dyDescent="0.3">
      <c r="A424" s="50"/>
      <c r="B424" s="7"/>
      <c r="C424" s="7"/>
      <c r="D424" s="68"/>
      <c r="E424" s="67"/>
      <c r="F424" s="67"/>
      <c r="G424" s="67"/>
      <c r="H424" s="68"/>
      <c r="I424" s="67"/>
      <c r="J424" s="67"/>
    </row>
    <row r="425" spans="1:10" x14ac:dyDescent="0.3">
      <c r="A425" s="50"/>
      <c r="B425" s="7"/>
      <c r="C425" s="7"/>
      <c r="D425" s="68"/>
      <c r="E425" s="67"/>
      <c r="F425" s="67"/>
      <c r="G425" s="67"/>
      <c r="H425" s="68"/>
      <c r="I425" s="67"/>
      <c r="J425" s="67"/>
    </row>
    <row r="426" spans="1:10" x14ac:dyDescent="0.3">
      <c r="A426" s="50"/>
      <c r="B426" s="7"/>
      <c r="C426" s="7"/>
      <c r="D426" s="68"/>
      <c r="E426" s="67"/>
      <c r="F426" s="67"/>
      <c r="G426" s="67"/>
      <c r="H426" s="68"/>
      <c r="I426" s="67"/>
      <c r="J426" s="67"/>
    </row>
    <row r="427" spans="1:10" x14ac:dyDescent="0.3">
      <c r="A427" s="50"/>
      <c r="B427" s="7"/>
      <c r="C427" s="7"/>
      <c r="D427" s="68"/>
      <c r="E427" s="67"/>
      <c r="F427" s="67"/>
      <c r="G427" s="67"/>
      <c r="H427" s="68"/>
      <c r="I427" s="67"/>
      <c r="J427" s="67"/>
    </row>
    <row r="428" spans="1:10" x14ac:dyDescent="0.3">
      <c r="A428" s="50"/>
      <c r="B428" s="7"/>
      <c r="C428" s="7"/>
      <c r="D428" s="68"/>
      <c r="E428" s="67"/>
      <c r="F428" s="67"/>
      <c r="G428" s="67"/>
      <c r="H428" s="68"/>
      <c r="I428" s="67"/>
      <c r="J428" s="67"/>
    </row>
    <row r="429" spans="1:10" x14ac:dyDescent="0.3">
      <c r="A429" s="50"/>
      <c r="B429" s="7"/>
      <c r="C429" s="7"/>
      <c r="D429" s="68"/>
      <c r="E429" s="67"/>
      <c r="F429" s="67"/>
      <c r="G429" s="67"/>
      <c r="H429" s="68"/>
      <c r="I429" s="67"/>
      <c r="J429" s="67"/>
    </row>
    <row r="430" spans="1:10" x14ac:dyDescent="0.3">
      <c r="A430" s="50"/>
      <c r="B430" s="7"/>
      <c r="C430" s="7"/>
      <c r="D430" s="68"/>
      <c r="E430" s="67"/>
      <c r="F430" s="67"/>
      <c r="G430" s="67"/>
      <c r="H430" s="68"/>
      <c r="I430" s="67"/>
      <c r="J430" s="67"/>
    </row>
    <row r="431" spans="1:10" x14ac:dyDescent="0.3">
      <c r="A431" s="50"/>
      <c r="B431" s="7"/>
      <c r="C431" s="7"/>
      <c r="D431" s="68"/>
      <c r="E431" s="67"/>
      <c r="F431" s="67"/>
      <c r="G431" s="67"/>
      <c r="H431" s="68"/>
      <c r="I431" s="67"/>
      <c r="J431" s="67"/>
    </row>
    <row r="432" spans="1:10" x14ac:dyDescent="0.3">
      <c r="A432" s="50"/>
      <c r="B432" s="7"/>
      <c r="C432" s="7"/>
      <c r="D432" s="68"/>
      <c r="E432" s="67"/>
      <c r="F432" s="67"/>
      <c r="G432" s="67"/>
      <c r="H432" s="68"/>
      <c r="I432" s="67"/>
      <c r="J432" s="67"/>
    </row>
    <row r="433" spans="1:10" x14ac:dyDescent="0.3">
      <c r="A433" s="50"/>
      <c r="B433" s="7"/>
      <c r="C433" s="7"/>
      <c r="D433" s="68"/>
      <c r="E433" s="67"/>
      <c r="F433" s="67"/>
      <c r="G433" s="67"/>
      <c r="H433" s="68"/>
      <c r="I433" s="67"/>
      <c r="J433" s="67"/>
    </row>
    <row r="434" spans="1:10" x14ac:dyDescent="0.3">
      <c r="A434" s="50"/>
      <c r="B434" s="7"/>
      <c r="C434" s="7"/>
      <c r="D434" s="68"/>
      <c r="E434" s="67"/>
      <c r="F434" s="67"/>
      <c r="G434" s="67"/>
      <c r="H434" s="68"/>
      <c r="I434" s="67"/>
      <c r="J434" s="67"/>
    </row>
    <row r="435" spans="1:10" x14ac:dyDescent="0.3">
      <c r="A435" s="50"/>
      <c r="B435" s="7"/>
      <c r="C435" s="7"/>
      <c r="D435" s="68"/>
      <c r="E435" s="67"/>
      <c r="F435" s="67"/>
      <c r="G435" s="67"/>
      <c r="H435" s="68"/>
      <c r="I435" s="67"/>
      <c r="J435" s="67"/>
    </row>
    <row r="436" spans="1:10" x14ac:dyDescent="0.3">
      <c r="A436" s="50"/>
      <c r="B436" s="7"/>
      <c r="C436" s="7"/>
      <c r="D436" s="68"/>
      <c r="E436" s="67"/>
      <c r="F436" s="67"/>
      <c r="G436" s="67"/>
      <c r="H436" s="68"/>
      <c r="I436" s="67"/>
      <c r="J436" s="67"/>
    </row>
    <row r="437" spans="1:10" x14ac:dyDescent="0.3">
      <c r="A437" s="50"/>
      <c r="B437" s="7"/>
      <c r="C437" s="7"/>
      <c r="D437" s="68"/>
      <c r="E437" s="67"/>
      <c r="F437" s="67"/>
      <c r="G437" s="67"/>
      <c r="H437" s="68"/>
      <c r="I437" s="67"/>
      <c r="J437" s="67"/>
    </row>
    <row r="438" spans="1:10" x14ac:dyDescent="0.3">
      <c r="A438" s="50"/>
      <c r="B438" s="7"/>
      <c r="C438" s="7"/>
      <c r="D438" s="68"/>
      <c r="E438" s="67"/>
      <c r="F438" s="67"/>
      <c r="G438" s="67"/>
      <c r="H438" s="68"/>
      <c r="I438" s="67"/>
      <c r="J438" s="67"/>
    </row>
    <row r="439" spans="1:10" x14ac:dyDescent="0.3">
      <c r="A439" s="50"/>
      <c r="B439" s="7"/>
      <c r="C439" s="7"/>
      <c r="D439" s="68"/>
      <c r="E439" s="67"/>
      <c r="F439" s="67"/>
      <c r="G439" s="67"/>
      <c r="H439" s="68"/>
      <c r="I439" s="67"/>
      <c r="J439" s="67"/>
    </row>
    <row r="440" spans="1:10" x14ac:dyDescent="0.3">
      <c r="A440" s="50"/>
      <c r="B440" s="7"/>
      <c r="C440" s="7"/>
      <c r="D440" s="68"/>
      <c r="E440" s="67"/>
      <c r="F440" s="67"/>
      <c r="G440" s="67"/>
      <c r="H440" s="68"/>
      <c r="I440" s="67"/>
      <c r="J440" s="67"/>
    </row>
    <row r="441" spans="1:10" x14ac:dyDescent="0.3">
      <c r="A441" s="50"/>
      <c r="B441" s="7"/>
      <c r="C441" s="7"/>
      <c r="D441" s="68"/>
      <c r="E441" s="67"/>
      <c r="F441" s="67"/>
      <c r="G441" s="67"/>
      <c r="H441" s="68"/>
      <c r="I441" s="67"/>
      <c r="J441" s="67"/>
    </row>
    <row r="442" spans="1:10" x14ac:dyDescent="0.3">
      <c r="A442" s="50"/>
      <c r="B442" s="7"/>
      <c r="C442" s="7"/>
      <c r="D442" s="68"/>
      <c r="E442" s="67"/>
      <c r="F442" s="67"/>
      <c r="G442" s="67"/>
      <c r="H442" s="68"/>
      <c r="I442" s="67"/>
      <c r="J442" s="67"/>
    </row>
    <row r="443" spans="1:10" x14ac:dyDescent="0.3">
      <c r="A443" s="50"/>
      <c r="B443" s="7"/>
      <c r="C443" s="7"/>
      <c r="D443" s="68"/>
      <c r="E443" s="67"/>
      <c r="F443" s="67"/>
      <c r="G443" s="67"/>
      <c r="H443" s="68"/>
      <c r="I443" s="67"/>
      <c r="J443" s="67"/>
    </row>
    <row r="444" spans="1:10" x14ac:dyDescent="0.3">
      <c r="A444" s="50"/>
      <c r="B444" s="7"/>
      <c r="C444" s="7"/>
      <c r="D444" s="68"/>
      <c r="E444" s="67"/>
      <c r="F444" s="67"/>
      <c r="G444" s="67"/>
      <c r="H444" s="68"/>
      <c r="I444" s="67"/>
      <c r="J444" s="67"/>
    </row>
    <row r="445" spans="1:10" x14ac:dyDescent="0.3">
      <c r="A445" s="50"/>
      <c r="B445" s="7"/>
      <c r="C445" s="7"/>
      <c r="D445" s="68"/>
      <c r="E445" s="67"/>
      <c r="F445" s="67"/>
      <c r="G445" s="67"/>
      <c r="H445" s="68"/>
      <c r="I445" s="67"/>
      <c r="J445" s="67"/>
    </row>
    <row r="446" spans="1:10" x14ac:dyDescent="0.3">
      <c r="A446" s="50"/>
      <c r="B446" s="7"/>
      <c r="C446" s="7"/>
      <c r="D446" s="68"/>
      <c r="E446" s="67"/>
      <c r="F446" s="67"/>
      <c r="G446" s="67"/>
      <c r="H446" s="68"/>
      <c r="I446" s="67"/>
      <c r="J446" s="67"/>
    </row>
    <row r="447" spans="1:10" x14ac:dyDescent="0.3">
      <c r="A447" s="50"/>
      <c r="B447" s="7"/>
      <c r="C447" s="7"/>
      <c r="D447" s="68"/>
      <c r="E447" s="67"/>
      <c r="F447" s="67"/>
      <c r="G447" s="67"/>
      <c r="H447" s="68"/>
      <c r="I447" s="67"/>
      <c r="J447" s="67"/>
    </row>
    <row r="448" spans="1:10" x14ac:dyDescent="0.3">
      <c r="A448" s="50"/>
      <c r="B448" s="7"/>
      <c r="C448" s="7"/>
      <c r="D448" s="68"/>
      <c r="E448" s="67"/>
      <c r="F448" s="67"/>
      <c r="G448" s="67"/>
      <c r="H448" s="68"/>
      <c r="I448" s="67"/>
      <c r="J448" s="67"/>
    </row>
    <row r="449" spans="1:10" x14ac:dyDescent="0.3">
      <c r="A449" s="50"/>
      <c r="B449" s="7"/>
      <c r="C449" s="7"/>
      <c r="D449" s="68"/>
      <c r="E449" s="67"/>
      <c r="F449" s="67"/>
      <c r="G449" s="67"/>
      <c r="H449" s="68"/>
      <c r="I449" s="67"/>
      <c r="J449" s="67"/>
    </row>
    <row r="450" spans="1:10" x14ac:dyDescent="0.3">
      <c r="A450" s="50"/>
      <c r="B450" s="7"/>
      <c r="C450" s="7"/>
      <c r="D450" s="68"/>
      <c r="E450" s="67"/>
      <c r="F450" s="67"/>
      <c r="G450" s="67"/>
      <c r="H450" s="68"/>
      <c r="I450" s="67"/>
      <c r="J450" s="67"/>
    </row>
    <row r="451" spans="1:10" x14ac:dyDescent="0.3">
      <c r="A451" s="50"/>
      <c r="B451" s="7"/>
      <c r="C451" s="7"/>
      <c r="D451" s="68"/>
      <c r="E451" s="67"/>
      <c r="F451" s="67"/>
      <c r="G451" s="67"/>
      <c r="H451" s="68"/>
      <c r="I451" s="67"/>
      <c r="J451" s="67"/>
    </row>
    <row r="452" spans="1:10" x14ac:dyDescent="0.3">
      <c r="A452" s="50"/>
      <c r="B452" s="7"/>
      <c r="C452" s="7"/>
      <c r="D452" s="68"/>
      <c r="E452" s="67"/>
      <c r="F452" s="67"/>
      <c r="G452" s="67"/>
      <c r="H452" s="68"/>
      <c r="I452" s="67"/>
      <c r="J452" s="67"/>
    </row>
    <row r="453" spans="1:10" x14ac:dyDescent="0.3">
      <c r="A453" s="50"/>
      <c r="B453" s="7"/>
      <c r="C453" s="7"/>
      <c r="D453" s="68"/>
      <c r="E453" s="67"/>
      <c r="F453" s="67"/>
      <c r="G453" s="67"/>
      <c r="H453" s="68"/>
      <c r="I453" s="67"/>
      <c r="J453" s="67"/>
    </row>
    <row r="454" spans="1:10" x14ac:dyDescent="0.3">
      <c r="A454" s="50"/>
      <c r="B454" s="7"/>
      <c r="C454" s="7"/>
      <c r="D454" s="68"/>
      <c r="E454" s="67"/>
      <c r="F454" s="67"/>
      <c r="G454" s="67"/>
      <c r="H454" s="68"/>
      <c r="I454" s="67"/>
      <c r="J454" s="67"/>
    </row>
    <row r="455" spans="1:10" x14ac:dyDescent="0.3">
      <c r="A455" s="50"/>
      <c r="B455" s="7"/>
      <c r="C455" s="7"/>
      <c r="D455" s="68"/>
      <c r="E455" s="67"/>
      <c r="F455" s="67"/>
      <c r="G455" s="67"/>
      <c r="H455" s="68"/>
      <c r="I455" s="67"/>
      <c r="J455" s="67"/>
    </row>
    <row r="456" spans="1:10" x14ac:dyDescent="0.3">
      <c r="A456" s="50"/>
      <c r="B456" s="7"/>
      <c r="C456" s="7"/>
      <c r="D456" s="68"/>
      <c r="E456" s="67"/>
      <c r="F456" s="67"/>
      <c r="G456" s="67"/>
      <c r="H456" s="68"/>
      <c r="I456" s="67"/>
      <c r="J456" s="67"/>
    </row>
    <row r="457" spans="1:10" x14ac:dyDescent="0.3">
      <c r="A457" s="50"/>
      <c r="B457" s="7"/>
      <c r="C457" s="7"/>
      <c r="D457" s="68"/>
      <c r="E457" s="67"/>
      <c r="F457" s="67"/>
      <c r="G457" s="67"/>
      <c r="H457" s="68"/>
      <c r="I457" s="67"/>
      <c r="J457" s="67"/>
    </row>
    <row r="458" spans="1:10" x14ac:dyDescent="0.3">
      <c r="A458" s="50"/>
      <c r="B458" s="7"/>
      <c r="C458" s="7"/>
      <c r="D458" s="68"/>
      <c r="E458" s="67"/>
      <c r="F458" s="67"/>
      <c r="G458" s="67"/>
      <c r="H458" s="68"/>
      <c r="I458" s="67"/>
      <c r="J458" s="67"/>
    </row>
    <row r="459" spans="1:10" x14ac:dyDescent="0.3">
      <c r="A459" s="50"/>
      <c r="B459" s="7"/>
      <c r="C459" s="7"/>
      <c r="D459" s="68"/>
      <c r="E459" s="67"/>
      <c r="F459" s="67"/>
      <c r="G459" s="67"/>
      <c r="H459" s="68"/>
      <c r="I459" s="67"/>
      <c r="J459" s="67"/>
    </row>
    <row r="460" spans="1:10" x14ac:dyDescent="0.3">
      <c r="A460" s="50"/>
      <c r="B460" s="7"/>
      <c r="C460" s="7"/>
      <c r="D460" s="68"/>
      <c r="E460" s="67"/>
      <c r="F460" s="67"/>
      <c r="G460" s="67"/>
      <c r="H460" s="68"/>
      <c r="I460" s="67"/>
      <c r="J460" s="67"/>
    </row>
    <row r="461" spans="1:10" x14ac:dyDescent="0.3">
      <c r="A461" s="50"/>
      <c r="B461" s="7"/>
      <c r="C461" s="7"/>
      <c r="D461" s="68"/>
      <c r="E461" s="67"/>
      <c r="F461" s="67"/>
      <c r="G461" s="67"/>
      <c r="H461" s="68"/>
      <c r="I461" s="67"/>
      <c r="J461" s="67"/>
    </row>
    <row r="462" spans="1:10" x14ac:dyDescent="0.3">
      <c r="A462" s="50"/>
      <c r="B462" s="7"/>
      <c r="C462" s="7"/>
      <c r="D462" s="68"/>
      <c r="E462" s="67"/>
      <c r="F462" s="67"/>
      <c r="G462" s="67"/>
      <c r="H462" s="68"/>
      <c r="I462" s="67"/>
      <c r="J462" s="67"/>
    </row>
    <row r="463" spans="1:10" x14ac:dyDescent="0.3">
      <c r="A463" s="50"/>
      <c r="B463" s="7"/>
      <c r="C463" s="7"/>
      <c r="D463" s="68"/>
      <c r="E463" s="67"/>
      <c r="F463" s="67"/>
      <c r="G463" s="67"/>
      <c r="H463" s="68"/>
      <c r="I463" s="67"/>
      <c r="J463" s="67"/>
    </row>
    <row r="464" spans="1:10" x14ac:dyDescent="0.3">
      <c r="A464" s="50"/>
      <c r="B464" s="7"/>
      <c r="C464" s="7"/>
      <c r="D464" s="68"/>
      <c r="E464" s="67"/>
      <c r="F464" s="67"/>
      <c r="G464" s="67"/>
      <c r="H464" s="68"/>
      <c r="I464" s="67"/>
      <c r="J464" s="67"/>
    </row>
    <row r="465" spans="1:10" x14ac:dyDescent="0.3">
      <c r="A465" s="50"/>
      <c r="B465" s="7"/>
      <c r="C465" s="7"/>
      <c r="D465" s="68"/>
      <c r="E465" s="67"/>
      <c r="F465" s="67"/>
      <c r="G465" s="67"/>
      <c r="H465" s="68"/>
      <c r="I465" s="67"/>
      <c r="J465" s="67"/>
    </row>
    <row r="466" spans="1:10" x14ac:dyDescent="0.3">
      <c r="A466" s="50"/>
      <c r="B466" s="7"/>
      <c r="C466" s="7"/>
      <c r="D466" s="68"/>
      <c r="E466" s="67"/>
      <c r="F466" s="67"/>
      <c r="G466" s="67"/>
      <c r="H466" s="68"/>
      <c r="I466" s="67"/>
      <c r="J466" s="67"/>
    </row>
    <row r="467" spans="1:10" x14ac:dyDescent="0.3">
      <c r="A467" s="50"/>
      <c r="B467" s="7"/>
      <c r="C467" s="7"/>
      <c r="D467" s="68"/>
      <c r="E467" s="67"/>
      <c r="F467" s="67"/>
      <c r="G467" s="67"/>
      <c r="H467" s="68"/>
      <c r="I467" s="67"/>
      <c r="J467" s="67"/>
    </row>
    <row r="468" spans="1:10" x14ac:dyDescent="0.3">
      <c r="A468" s="50"/>
      <c r="B468" s="7"/>
      <c r="C468" s="7"/>
      <c r="D468" s="68"/>
      <c r="E468" s="67"/>
      <c r="F468" s="67"/>
      <c r="G468" s="67"/>
      <c r="H468" s="68"/>
      <c r="I468" s="67"/>
      <c r="J468" s="67"/>
    </row>
    <row r="469" spans="1:10" x14ac:dyDescent="0.3">
      <c r="A469" s="50"/>
      <c r="B469" s="7"/>
      <c r="C469" s="7"/>
      <c r="D469" s="68"/>
      <c r="E469" s="67"/>
      <c r="F469" s="67"/>
      <c r="G469" s="67"/>
      <c r="H469" s="68"/>
      <c r="I469" s="67"/>
      <c r="J469" s="67"/>
    </row>
    <row r="470" spans="1:10" x14ac:dyDescent="0.3">
      <c r="A470" s="50"/>
      <c r="B470" s="7"/>
      <c r="C470" s="7"/>
      <c r="D470" s="68"/>
      <c r="E470" s="67"/>
      <c r="F470" s="67"/>
      <c r="G470" s="67"/>
      <c r="H470" s="68"/>
      <c r="I470" s="67"/>
      <c r="J470" s="67"/>
    </row>
    <row r="471" spans="1:10" x14ac:dyDescent="0.3">
      <c r="A471" s="50"/>
      <c r="B471" s="7"/>
      <c r="C471" s="7"/>
      <c r="D471" s="68"/>
      <c r="E471" s="67"/>
      <c r="F471" s="67"/>
      <c r="G471" s="67"/>
      <c r="H471" s="68"/>
      <c r="I471" s="67"/>
      <c r="J471" s="67"/>
    </row>
    <row r="472" spans="1:10" x14ac:dyDescent="0.3">
      <c r="A472" s="50"/>
      <c r="B472" s="7"/>
      <c r="C472" s="7"/>
      <c r="D472" s="68"/>
      <c r="E472" s="67"/>
      <c r="F472" s="67"/>
      <c r="G472" s="67"/>
      <c r="H472" s="68"/>
      <c r="I472" s="67"/>
      <c r="J472" s="67"/>
    </row>
    <row r="473" spans="1:10" x14ac:dyDescent="0.3">
      <c r="A473" s="50"/>
      <c r="B473" s="7"/>
      <c r="C473" s="7"/>
      <c r="D473" s="68"/>
      <c r="E473" s="67"/>
      <c r="F473" s="67"/>
      <c r="G473" s="67"/>
      <c r="H473" s="68"/>
      <c r="I473" s="67"/>
      <c r="J473" s="67"/>
    </row>
    <row r="474" spans="1:10" x14ac:dyDescent="0.3">
      <c r="A474" s="50"/>
      <c r="B474" s="7"/>
      <c r="C474" s="7"/>
      <c r="D474" s="68"/>
      <c r="E474" s="67"/>
      <c r="F474" s="67"/>
      <c r="G474" s="67"/>
      <c r="H474" s="68"/>
      <c r="I474" s="67"/>
      <c r="J474" s="67"/>
    </row>
    <row r="475" spans="1:10" x14ac:dyDescent="0.3">
      <c r="A475" s="50"/>
      <c r="B475" s="7"/>
      <c r="C475" s="7"/>
      <c r="D475" s="68"/>
      <c r="E475" s="67"/>
      <c r="F475" s="67"/>
      <c r="G475" s="67"/>
      <c r="H475" s="68"/>
      <c r="I475" s="67"/>
      <c r="J475" s="67"/>
    </row>
    <row r="476" spans="1:10" x14ac:dyDescent="0.3">
      <c r="A476" s="50"/>
      <c r="B476" s="7"/>
      <c r="C476" s="7"/>
      <c r="D476" s="68"/>
      <c r="E476" s="67"/>
      <c r="F476" s="67"/>
      <c r="G476" s="67"/>
      <c r="H476" s="68"/>
      <c r="I476" s="67"/>
      <c r="J476" s="67"/>
    </row>
    <row r="477" spans="1:10" x14ac:dyDescent="0.3">
      <c r="A477" s="50"/>
      <c r="B477" s="7"/>
      <c r="C477" s="7"/>
      <c r="D477" s="68"/>
      <c r="E477" s="67"/>
      <c r="F477" s="67"/>
      <c r="G477" s="67"/>
      <c r="H477" s="68"/>
      <c r="I477" s="67"/>
      <c r="J477" s="67"/>
    </row>
    <row r="478" spans="1:10" x14ac:dyDescent="0.3">
      <c r="A478" s="50"/>
      <c r="B478" s="7"/>
      <c r="C478" s="7"/>
      <c r="D478" s="68"/>
      <c r="E478" s="67"/>
      <c r="F478" s="67"/>
      <c r="G478" s="67"/>
      <c r="H478" s="68"/>
      <c r="I478" s="67"/>
      <c r="J478" s="67"/>
    </row>
    <row r="479" spans="1:10" x14ac:dyDescent="0.3">
      <c r="A479" s="50"/>
      <c r="B479" s="7"/>
      <c r="C479" s="7"/>
      <c r="D479" s="68"/>
      <c r="E479" s="67"/>
      <c r="F479" s="67"/>
      <c r="G479" s="67"/>
      <c r="H479" s="68"/>
      <c r="I479" s="67"/>
      <c r="J479" s="67"/>
    </row>
    <row r="480" spans="1:10" x14ac:dyDescent="0.3">
      <c r="A480" s="50"/>
      <c r="B480" s="7"/>
      <c r="C480" s="7"/>
      <c r="D480" s="68"/>
      <c r="E480" s="67"/>
      <c r="F480" s="67"/>
      <c r="G480" s="67"/>
      <c r="H480" s="68"/>
      <c r="I480" s="67"/>
      <c r="J480" s="67"/>
    </row>
    <row r="481" spans="1:10" x14ac:dyDescent="0.3">
      <c r="A481" s="50"/>
      <c r="B481" s="7"/>
      <c r="C481" s="7"/>
      <c r="D481" s="68"/>
      <c r="E481" s="67"/>
      <c r="F481" s="67"/>
      <c r="G481" s="67"/>
      <c r="H481" s="68"/>
      <c r="I481" s="67"/>
      <c r="J481" s="67"/>
    </row>
    <row r="482" spans="1:10" x14ac:dyDescent="0.3">
      <c r="A482" s="50"/>
      <c r="B482" s="7"/>
      <c r="C482" s="7"/>
      <c r="D482" s="68"/>
      <c r="E482" s="67"/>
      <c r="F482" s="67"/>
      <c r="G482" s="67"/>
      <c r="H482" s="68"/>
      <c r="I482" s="67"/>
      <c r="J482" s="67"/>
    </row>
    <row r="483" spans="1:10" x14ac:dyDescent="0.3">
      <c r="A483" s="50"/>
      <c r="B483" s="7"/>
      <c r="C483" s="7"/>
      <c r="D483" s="68"/>
      <c r="E483" s="67"/>
      <c r="F483" s="67"/>
      <c r="G483" s="67"/>
      <c r="H483" s="68"/>
      <c r="I483" s="67"/>
      <c r="J483" s="67"/>
    </row>
    <row r="484" spans="1:10" x14ac:dyDescent="0.3">
      <c r="A484" s="50"/>
      <c r="B484" s="7"/>
      <c r="C484" s="7"/>
      <c r="D484" s="68"/>
      <c r="E484" s="67"/>
      <c r="F484" s="67"/>
      <c r="G484" s="67"/>
      <c r="H484" s="68"/>
      <c r="I484" s="67"/>
      <c r="J484" s="67"/>
    </row>
    <row r="485" spans="1:10" x14ac:dyDescent="0.3">
      <c r="A485" s="50"/>
      <c r="B485" s="7"/>
      <c r="C485" s="7"/>
      <c r="D485" s="68"/>
      <c r="E485" s="67"/>
      <c r="F485" s="67"/>
      <c r="G485" s="67"/>
      <c r="H485" s="68"/>
      <c r="I485" s="67"/>
      <c r="J485" s="67"/>
    </row>
    <row r="486" spans="1:10" x14ac:dyDescent="0.3">
      <c r="A486" s="50"/>
      <c r="B486" s="7"/>
      <c r="C486" s="7"/>
      <c r="D486" s="68"/>
      <c r="E486" s="67"/>
      <c r="F486" s="67"/>
      <c r="G486" s="67"/>
      <c r="H486" s="68"/>
      <c r="I486" s="67"/>
      <c r="J486" s="67"/>
    </row>
    <row r="487" spans="1:10" x14ac:dyDescent="0.3">
      <c r="A487" s="50"/>
      <c r="B487" s="7"/>
      <c r="C487" s="7"/>
      <c r="D487" s="68"/>
      <c r="E487" s="67"/>
      <c r="F487" s="67"/>
      <c r="G487" s="67"/>
      <c r="H487" s="68"/>
      <c r="I487" s="67"/>
      <c r="J487" s="67"/>
    </row>
    <row r="488" spans="1:10" x14ac:dyDescent="0.3">
      <c r="A488" s="50"/>
      <c r="B488" s="7"/>
      <c r="C488" s="7"/>
      <c r="D488" s="68"/>
      <c r="E488" s="67"/>
      <c r="F488" s="67"/>
      <c r="G488" s="67"/>
      <c r="H488" s="68"/>
      <c r="I488" s="67"/>
      <c r="J488" s="67"/>
    </row>
    <row r="489" spans="1:10" x14ac:dyDescent="0.3">
      <c r="A489" s="50"/>
      <c r="B489" s="7"/>
      <c r="C489" s="7"/>
      <c r="D489" s="68"/>
      <c r="E489" s="67"/>
      <c r="F489" s="67"/>
      <c r="G489" s="67"/>
      <c r="H489" s="68"/>
      <c r="I489" s="67"/>
      <c r="J489" s="67"/>
    </row>
    <row r="490" spans="1:10" x14ac:dyDescent="0.3">
      <c r="A490" s="50"/>
      <c r="B490" s="7"/>
      <c r="C490" s="7"/>
      <c r="D490" s="68"/>
      <c r="E490" s="67"/>
      <c r="F490" s="67"/>
      <c r="G490" s="67"/>
      <c r="H490" s="68"/>
      <c r="I490" s="67"/>
      <c r="J490" s="67"/>
    </row>
    <row r="491" spans="1:10" x14ac:dyDescent="0.3">
      <c r="A491" s="50"/>
      <c r="B491" s="7"/>
      <c r="C491" s="7"/>
      <c r="D491" s="68"/>
      <c r="E491" s="67"/>
      <c r="F491" s="67"/>
      <c r="G491" s="67"/>
      <c r="H491" s="68"/>
      <c r="I491" s="67"/>
      <c r="J491" s="67"/>
    </row>
    <row r="492" spans="1:10" x14ac:dyDescent="0.3">
      <c r="A492" s="50"/>
      <c r="B492" s="7"/>
      <c r="C492" s="7"/>
      <c r="D492" s="68"/>
      <c r="E492" s="67"/>
      <c r="F492" s="67"/>
      <c r="G492" s="67"/>
      <c r="H492" s="68"/>
      <c r="I492" s="67"/>
      <c r="J492" s="67"/>
    </row>
    <row r="493" spans="1:10" x14ac:dyDescent="0.3">
      <c r="A493" s="50"/>
      <c r="B493" s="7"/>
      <c r="C493" s="7"/>
      <c r="D493" s="68"/>
      <c r="E493" s="67"/>
      <c r="F493" s="67"/>
      <c r="G493" s="67"/>
      <c r="H493" s="68"/>
      <c r="I493" s="67"/>
      <c r="J493" s="67"/>
    </row>
    <row r="494" spans="1:10" x14ac:dyDescent="0.3">
      <c r="A494" s="50"/>
      <c r="B494" s="7"/>
      <c r="C494" s="7"/>
      <c r="D494" s="68"/>
      <c r="E494" s="67"/>
      <c r="F494" s="67"/>
      <c r="G494" s="67"/>
      <c r="H494" s="68"/>
      <c r="I494" s="67"/>
      <c r="J494" s="67"/>
    </row>
    <row r="495" spans="1:10" x14ac:dyDescent="0.3">
      <c r="A495" s="50"/>
      <c r="B495" s="7"/>
      <c r="C495" s="7"/>
      <c r="D495" s="68"/>
      <c r="E495" s="67"/>
      <c r="F495" s="67"/>
      <c r="G495" s="67"/>
      <c r="H495" s="68"/>
      <c r="I495" s="67"/>
      <c r="J495" s="67"/>
    </row>
    <row r="496" spans="1:10" x14ac:dyDescent="0.3">
      <c r="A496" s="50"/>
      <c r="B496" s="7"/>
      <c r="C496" s="7"/>
      <c r="D496" s="68"/>
      <c r="E496" s="67"/>
      <c r="F496" s="67"/>
      <c r="G496" s="67"/>
      <c r="H496" s="68"/>
      <c r="I496" s="67"/>
      <c r="J496" s="67"/>
    </row>
    <row r="497" spans="1:10" x14ac:dyDescent="0.3">
      <c r="A497" s="50"/>
      <c r="B497" s="7"/>
      <c r="C497" s="7"/>
      <c r="D497" s="68"/>
      <c r="E497" s="67"/>
      <c r="F497" s="67"/>
      <c r="G497" s="67"/>
      <c r="H497" s="68"/>
      <c r="I497" s="67"/>
      <c r="J497" s="67"/>
    </row>
    <row r="498" spans="1:10" x14ac:dyDescent="0.3">
      <c r="A498" s="50"/>
      <c r="B498" s="7"/>
      <c r="C498" s="7"/>
      <c r="D498" s="68"/>
      <c r="E498" s="67"/>
      <c r="F498" s="67"/>
      <c r="G498" s="67"/>
      <c r="H498" s="68"/>
      <c r="I498" s="67"/>
      <c r="J498" s="67"/>
    </row>
    <row r="499" spans="1:10" x14ac:dyDescent="0.3">
      <c r="A499" s="50"/>
      <c r="B499" s="7"/>
      <c r="C499" s="7"/>
      <c r="D499" s="68"/>
      <c r="E499" s="67"/>
      <c r="F499" s="67"/>
      <c r="G499" s="67"/>
      <c r="H499" s="68"/>
      <c r="I499" s="67"/>
      <c r="J499" s="67"/>
    </row>
    <row r="500" spans="1:10" x14ac:dyDescent="0.3">
      <c r="A500" s="50"/>
      <c r="B500" s="7"/>
      <c r="C500" s="7"/>
      <c r="D500" s="68"/>
      <c r="E500" s="67"/>
      <c r="F500" s="67"/>
      <c r="G500" s="67"/>
      <c r="H500" s="68"/>
      <c r="I500" s="67"/>
      <c r="J500" s="67"/>
    </row>
  </sheetData>
  <autoFilter ref="A1:J500" xr:uid="{00000000-0009-0000-0000-000005000000}"/>
  <conditionalFormatting sqref="H2:H500">
    <cfRule type="cellIs" dxfId="3" priority="4" operator="lessThan">
      <formula>0</formula>
    </cfRule>
  </conditionalFormatting>
  <conditionalFormatting sqref="J2:J500">
    <cfRule type="expression" dxfId="2" priority="1">
      <formula>$J2="SHORT"</formula>
    </cfRule>
    <cfRule type="expression" dxfId="1" priority="2">
      <formula>$J2="WATCH"</formula>
    </cfRule>
    <cfRule type="expression" dxfId="0" priority="3">
      <formula>$J2="OK"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01"/>
  <sheetViews>
    <sheetView showGridLines="0" workbookViewId="0">
      <pane ySplit="1" topLeftCell="A2" activePane="bottomLeft" state="frozen"/>
      <selection pane="bottomLeft" activeCell="I18" sqref="I18"/>
    </sheetView>
  </sheetViews>
  <sheetFormatPr defaultRowHeight="14.4" x14ac:dyDescent="0.3"/>
  <cols>
    <col min="1" max="1" width="22" customWidth="1"/>
    <col min="2" max="2" width="18" customWidth="1"/>
    <col min="3" max="3" width="28" customWidth="1"/>
    <col min="4" max="4" width="12" customWidth="1"/>
    <col min="5" max="5" width="18" customWidth="1"/>
    <col min="6" max="7" width="20" customWidth="1"/>
    <col min="8" max="8" width="28" customWidth="1"/>
    <col min="9" max="9" width="16" customWidth="1"/>
    <col min="10" max="10" width="18" customWidth="1"/>
    <col min="11" max="11" width="10" customWidth="1"/>
    <col min="12" max="12" width="0" hidden="1" customWidth="1"/>
  </cols>
  <sheetData>
    <row r="1" spans="1:12" ht="34.049999999999997" customHeight="1" x14ac:dyDescent="0.3">
      <c r="A1" s="4" t="s">
        <v>305</v>
      </c>
      <c r="B1" s="4" t="s">
        <v>306</v>
      </c>
      <c r="C1" s="4" t="s">
        <v>28</v>
      </c>
      <c r="D1" s="4" t="s">
        <v>307</v>
      </c>
      <c r="E1" s="4" t="s">
        <v>308</v>
      </c>
      <c r="F1" s="4" t="s">
        <v>309</v>
      </c>
      <c r="G1" s="4" t="s">
        <v>310</v>
      </c>
      <c r="H1" s="4" t="s">
        <v>311</v>
      </c>
      <c r="I1" s="4" t="s">
        <v>312</v>
      </c>
      <c r="J1" s="4" t="s">
        <v>313</v>
      </c>
      <c r="K1" s="4" t="s">
        <v>314</v>
      </c>
    </row>
    <row r="2" spans="1:12" x14ac:dyDescent="0.3">
      <c r="A2" s="6" t="s">
        <v>166</v>
      </c>
      <c r="B2" s="6" t="s">
        <v>315</v>
      </c>
      <c r="C2" s="6" t="s">
        <v>316</v>
      </c>
      <c r="D2" s="15">
        <v>0.38</v>
      </c>
      <c r="E2" s="43">
        <v>21</v>
      </c>
      <c r="F2" s="43" t="s">
        <v>317</v>
      </c>
      <c r="G2" s="43" t="s">
        <v>318</v>
      </c>
      <c r="H2" s="6" t="s">
        <v>319</v>
      </c>
      <c r="I2" s="6" t="s">
        <v>320</v>
      </c>
      <c r="J2" s="6" t="s">
        <v>321</v>
      </c>
      <c r="K2" s="43" t="s">
        <v>322</v>
      </c>
      <c r="L2" s="43"/>
    </row>
    <row r="3" spans="1:12" x14ac:dyDescent="0.3">
      <c r="A3" s="6" t="s">
        <v>184</v>
      </c>
      <c r="B3" s="6" t="s">
        <v>323</v>
      </c>
      <c r="C3" s="6" t="s">
        <v>324</v>
      </c>
      <c r="D3" s="15">
        <v>2.4500000000000002</v>
      </c>
      <c r="E3" s="43">
        <v>28</v>
      </c>
      <c r="F3" s="43" t="s">
        <v>325</v>
      </c>
      <c r="G3" s="6" t="s">
        <v>326</v>
      </c>
      <c r="H3" s="6" t="s">
        <v>327</v>
      </c>
      <c r="I3" s="6" t="s">
        <v>328</v>
      </c>
      <c r="J3" s="6" t="s">
        <v>329</v>
      </c>
      <c r="K3" s="43" t="s">
        <v>330</v>
      </c>
      <c r="L3" s="43"/>
    </row>
    <row r="4" spans="1:12" x14ac:dyDescent="0.3">
      <c r="A4" s="6" t="s">
        <v>215</v>
      </c>
      <c r="B4" s="6" t="s">
        <v>331</v>
      </c>
      <c r="C4" s="6" t="s">
        <v>332</v>
      </c>
      <c r="D4" s="15">
        <v>0.74</v>
      </c>
      <c r="E4" s="43">
        <v>30</v>
      </c>
      <c r="F4" s="43" t="s">
        <v>333</v>
      </c>
      <c r="G4" s="6" t="s">
        <v>334</v>
      </c>
      <c r="H4" s="6" t="s">
        <v>335</v>
      </c>
      <c r="I4" s="6" t="s">
        <v>336</v>
      </c>
      <c r="J4" s="6" t="s">
        <v>337</v>
      </c>
      <c r="K4" s="43" t="s">
        <v>338</v>
      </c>
      <c r="L4" s="43"/>
    </row>
    <row r="5" spans="1:12" x14ac:dyDescent="0.3">
      <c r="A5" s="6" t="s">
        <v>206</v>
      </c>
      <c r="B5" s="6" t="s">
        <v>339</v>
      </c>
      <c r="C5" s="6" t="s">
        <v>340</v>
      </c>
      <c r="D5" s="15">
        <v>0.89</v>
      </c>
      <c r="E5" s="43">
        <v>35</v>
      </c>
      <c r="F5" s="43" t="s">
        <v>341</v>
      </c>
      <c r="G5" s="6" t="s">
        <v>318</v>
      </c>
      <c r="H5" s="6" t="s">
        <v>342</v>
      </c>
      <c r="I5" s="6" t="s">
        <v>343</v>
      </c>
      <c r="J5" s="6" t="s">
        <v>344</v>
      </c>
      <c r="K5" s="43" t="s">
        <v>345</v>
      </c>
      <c r="L5" s="43" t="s">
        <v>346</v>
      </c>
    </row>
    <row r="6" spans="1:12" x14ac:dyDescent="0.3">
      <c r="A6" s="6" t="s">
        <v>248</v>
      </c>
      <c r="B6" s="6" t="s">
        <v>347</v>
      </c>
      <c r="C6" s="6" t="s">
        <v>348</v>
      </c>
      <c r="D6" s="15">
        <v>12.6</v>
      </c>
      <c r="E6" s="43">
        <v>28</v>
      </c>
      <c r="F6" s="43" t="s">
        <v>349</v>
      </c>
      <c r="G6" s="6" t="s">
        <v>350</v>
      </c>
      <c r="H6" s="6" t="s">
        <v>351</v>
      </c>
      <c r="I6" s="6" t="s">
        <v>352</v>
      </c>
      <c r="J6" s="6" t="s">
        <v>353</v>
      </c>
      <c r="K6" s="43" t="s">
        <v>354</v>
      </c>
      <c r="L6" s="43"/>
    </row>
    <row r="7" spans="1:12" x14ac:dyDescent="0.3">
      <c r="A7" s="6" t="s">
        <v>257</v>
      </c>
      <c r="B7" s="6" t="s">
        <v>355</v>
      </c>
      <c r="C7" s="6" t="s">
        <v>356</v>
      </c>
      <c r="D7" s="15">
        <v>31.5</v>
      </c>
      <c r="E7" s="43">
        <v>35</v>
      </c>
      <c r="F7" s="43" t="s">
        <v>357</v>
      </c>
      <c r="G7" s="6" t="s">
        <v>358</v>
      </c>
      <c r="H7" s="6" t="s">
        <v>359</v>
      </c>
      <c r="I7" s="6" t="s">
        <v>360</v>
      </c>
      <c r="J7" s="6" t="s">
        <v>361</v>
      </c>
      <c r="K7" s="43" t="s">
        <v>362</v>
      </c>
      <c r="L7" s="43" t="s">
        <v>363</v>
      </c>
    </row>
    <row r="8" spans="1:12" x14ac:dyDescent="0.3">
      <c r="A8" s="6" t="s">
        <v>193</v>
      </c>
      <c r="B8" s="6" t="s">
        <v>364</v>
      </c>
      <c r="C8" s="6" t="s">
        <v>365</v>
      </c>
      <c r="D8" s="15">
        <v>4.8499999999999996</v>
      </c>
      <c r="E8" s="43">
        <v>24</v>
      </c>
      <c r="F8" s="43" t="s">
        <v>366</v>
      </c>
      <c r="G8" s="6" t="s">
        <v>318</v>
      </c>
      <c r="H8" s="6" t="s">
        <v>367</v>
      </c>
      <c r="I8" s="6" t="s">
        <v>368</v>
      </c>
      <c r="J8" s="6" t="s">
        <v>369</v>
      </c>
      <c r="K8" s="43" t="s">
        <v>370</v>
      </c>
      <c r="L8" s="43" t="s">
        <v>371</v>
      </c>
    </row>
    <row r="9" spans="1:12" x14ac:dyDescent="0.3">
      <c r="A9" s="6" t="s">
        <v>275</v>
      </c>
      <c r="B9" s="6" t="s">
        <v>372</v>
      </c>
      <c r="C9" s="6" t="s">
        <v>373</v>
      </c>
      <c r="D9" s="15">
        <v>7.0000000000000007E-2</v>
      </c>
      <c r="E9" s="43">
        <v>18</v>
      </c>
      <c r="F9" s="43" t="s">
        <v>374</v>
      </c>
      <c r="G9" s="6" t="s">
        <v>375</v>
      </c>
      <c r="H9" s="6" t="s">
        <v>376</v>
      </c>
      <c r="I9" s="6" t="s">
        <v>377</v>
      </c>
      <c r="J9" s="6" t="s">
        <v>378</v>
      </c>
      <c r="K9" s="43" t="s">
        <v>379</v>
      </c>
      <c r="L9" s="43" t="s">
        <v>322</v>
      </c>
    </row>
    <row r="10" spans="1:12" x14ac:dyDescent="0.3">
      <c r="A10" s="6"/>
      <c r="B10" s="6"/>
      <c r="C10" s="6"/>
      <c r="D10" s="15"/>
      <c r="E10" s="43"/>
      <c r="F10" s="43"/>
      <c r="G10" s="6"/>
      <c r="H10" s="6"/>
      <c r="I10" s="6"/>
      <c r="J10" s="6"/>
      <c r="K10" s="43"/>
      <c r="L10" s="43"/>
    </row>
    <row r="11" spans="1:12" x14ac:dyDescent="0.3">
      <c r="A11" s="6"/>
      <c r="B11" s="6"/>
      <c r="C11" s="6"/>
      <c r="D11" s="15"/>
      <c r="E11" s="43"/>
      <c r="F11" s="43"/>
      <c r="G11" s="6"/>
      <c r="H11" s="6"/>
      <c r="I11" s="6"/>
      <c r="J11" s="6"/>
      <c r="K11" s="43"/>
      <c r="L11" s="43"/>
    </row>
    <row r="12" spans="1:12" x14ac:dyDescent="0.3">
      <c r="A12" s="6"/>
      <c r="B12" s="6"/>
      <c r="C12" s="6"/>
      <c r="D12" s="15"/>
      <c r="E12" s="43"/>
      <c r="F12" s="43"/>
      <c r="G12" s="6"/>
      <c r="H12" s="6"/>
      <c r="I12" s="6"/>
      <c r="J12" s="6"/>
      <c r="K12" s="43"/>
      <c r="L12" s="43"/>
    </row>
    <row r="13" spans="1:12" x14ac:dyDescent="0.3">
      <c r="A13" s="6"/>
      <c r="B13" s="6"/>
      <c r="C13" s="6"/>
      <c r="D13" s="15"/>
      <c r="E13" s="43"/>
      <c r="F13" s="43"/>
      <c r="G13" s="6"/>
      <c r="H13" s="6"/>
      <c r="I13" s="6"/>
      <c r="J13" s="6"/>
      <c r="K13" s="43"/>
      <c r="L13" s="43"/>
    </row>
    <row r="14" spans="1:12" x14ac:dyDescent="0.3">
      <c r="A14" s="6"/>
      <c r="B14" s="6"/>
      <c r="C14" s="6"/>
      <c r="D14" s="15"/>
      <c r="E14" s="43"/>
      <c r="F14" s="43"/>
      <c r="G14" s="6"/>
      <c r="H14" s="6"/>
      <c r="I14" s="6"/>
      <c r="J14" s="6"/>
      <c r="K14" s="43"/>
      <c r="L14" s="43"/>
    </row>
    <row r="15" spans="1:12" x14ac:dyDescent="0.3">
      <c r="A15" s="6"/>
      <c r="B15" s="6"/>
      <c r="C15" s="6"/>
      <c r="D15" s="15"/>
      <c r="E15" s="43"/>
      <c r="F15" s="43"/>
      <c r="G15" s="6"/>
      <c r="H15" s="6"/>
      <c r="I15" s="6"/>
      <c r="J15" s="6"/>
      <c r="K15" s="43"/>
      <c r="L15" s="43" t="s">
        <v>379</v>
      </c>
    </row>
    <row r="16" spans="1:12" x14ac:dyDescent="0.3">
      <c r="A16" s="6"/>
      <c r="B16" s="6"/>
      <c r="C16" s="6"/>
      <c r="D16" s="15"/>
      <c r="E16" s="43"/>
      <c r="F16" s="43"/>
      <c r="G16" s="6"/>
      <c r="H16" s="6"/>
      <c r="I16" s="6"/>
      <c r="J16" s="6"/>
      <c r="K16" s="43"/>
      <c r="L16" s="43" t="s">
        <v>379</v>
      </c>
    </row>
    <row r="17" spans="1:12" x14ac:dyDescent="0.3">
      <c r="A17" s="6"/>
      <c r="B17" s="6"/>
      <c r="C17" s="6"/>
      <c r="D17" s="15"/>
      <c r="E17" s="43"/>
      <c r="F17" s="43"/>
      <c r="G17" s="6"/>
      <c r="H17" s="6"/>
      <c r="I17" s="6"/>
      <c r="J17" s="6"/>
      <c r="K17" s="43"/>
      <c r="L17" s="43" t="s">
        <v>379</v>
      </c>
    </row>
    <row r="18" spans="1:12" x14ac:dyDescent="0.3">
      <c r="A18" s="6"/>
      <c r="B18" s="6"/>
      <c r="C18" s="6"/>
      <c r="D18" s="15"/>
      <c r="E18" s="43"/>
      <c r="F18" s="43"/>
      <c r="G18" s="6"/>
      <c r="H18" s="6"/>
      <c r="I18" s="6"/>
      <c r="J18" s="6"/>
      <c r="K18" s="43"/>
      <c r="L18" s="43" t="s">
        <v>379</v>
      </c>
    </row>
    <row r="19" spans="1:12" x14ac:dyDescent="0.3">
      <c r="A19" s="6"/>
      <c r="B19" s="6"/>
      <c r="C19" s="6"/>
      <c r="D19" s="15"/>
      <c r="E19" s="43"/>
      <c r="F19" s="43"/>
      <c r="G19" s="6"/>
      <c r="H19" s="6"/>
      <c r="I19" s="6"/>
      <c r="J19" s="6"/>
      <c r="K19" s="43"/>
      <c r="L19" s="43" t="s">
        <v>379</v>
      </c>
    </row>
    <row r="20" spans="1:12" x14ac:dyDescent="0.3">
      <c r="A20" s="6"/>
      <c r="B20" s="6"/>
      <c r="C20" s="6"/>
      <c r="D20" s="15"/>
      <c r="E20" s="43"/>
      <c r="F20" s="43"/>
      <c r="G20" s="6"/>
      <c r="H20" s="6"/>
      <c r="I20" s="6"/>
      <c r="J20" s="6"/>
      <c r="K20" s="43"/>
      <c r="L20" s="43" t="s">
        <v>379</v>
      </c>
    </row>
    <row r="21" spans="1:12" x14ac:dyDescent="0.3">
      <c r="A21" s="6"/>
      <c r="B21" s="6"/>
      <c r="C21" s="6"/>
      <c r="D21" s="15"/>
      <c r="E21" s="43"/>
      <c r="F21" s="43"/>
      <c r="G21" s="6"/>
      <c r="H21" s="6"/>
      <c r="I21" s="6"/>
      <c r="J21" s="6"/>
      <c r="K21" s="43"/>
      <c r="L21" s="43" t="s">
        <v>363</v>
      </c>
    </row>
    <row r="22" spans="1:12" x14ac:dyDescent="0.3">
      <c r="A22" s="6"/>
      <c r="B22" s="6"/>
      <c r="C22" s="6"/>
      <c r="D22" s="15"/>
      <c r="E22" s="43"/>
      <c r="F22" s="43"/>
      <c r="G22" s="6"/>
      <c r="H22" s="6"/>
      <c r="I22" s="6"/>
      <c r="J22" s="6"/>
      <c r="K22" s="43"/>
      <c r="L22" s="43" t="s">
        <v>363</v>
      </c>
    </row>
    <row r="23" spans="1:12" x14ac:dyDescent="0.3">
      <c r="A23" s="6"/>
      <c r="B23" s="6"/>
      <c r="C23" s="6"/>
      <c r="D23" s="15"/>
      <c r="E23" s="43"/>
      <c r="F23" s="43"/>
      <c r="G23" s="6"/>
      <c r="H23" s="6"/>
      <c r="I23" s="6"/>
      <c r="J23" s="6"/>
      <c r="K23" s="43"/>
      <c r="L23" s="43" t="s">
        <v>380</v>
      </c>
    </row>
    <row r="24" spans="1:12" x14ac:dyDescent="0.3">
      <c r="A24" s="6"/>
      <c r="B24" s="6"/>
      <c r="C24" s="6"/>
      <c r="D24" s="15"/>
      <c r="E24" s="43"/>
      <c r="F24" s="43"/>
      <c r="G24" s="6"/>
      <c r="H24" s="6"/>
      <c r="I24" s="6"/>
      <c r="J24" s="6"/>
      <c r="K24" s="43"/>
      <c r="L24" s="43" t="s">
        <v>380</v>
      </c>
    </row>
    <row r="25" spans="1:12" x14ac:dyDescent="0.3">
      <c r="A25" s="6"/>
      <c r="B25" s="6"/>
      <c r="C25" s="6"/>
      <c r="D25" s="15"/>
      <c r="E25" s="43"/>
      <c r="F25" s="43"/>
      <c r="G25" s="6"/>
      <c r="H25" s="6"/>
      <c r="I25" s="6"/>
      <c r="J25" s="6"/>
      <c r="K25" s="43"/>
      <c r="L25" s="43" t="s">
        <v>380</v>
      </c>
    </row>
    <row r="26" spans="1:12" x14ac:dyDescent="0.3">
      <c r="A26" s="6"/>
      <c r="B26" s="6"/>
      <c r="C26" s="6"/>
      <c r="D26" s="15"/>
      <c r="E26" s="43"/>
      <c r="F26" s="43"/>
      <c r="G26" s="6"/>
      <c r="H26" s="6"/>
      <c r="I26" s="6"/>
      <c r="J26" s="6"/>
      <c r="K26" s="43"/>
      <c r="L26" s="43" t="s">
        <v>381</v>
      </c>
    </row>
    <row r="27" spans="1:12" x14ac:dyDescent="0.3">
      <c r="A27" s="6"/>
      <c r="B27" s="6"/>
      <c r="C27" s="6"/>
      <c r="D27" s="15"/>
      <c r="E27" s="43"/>
      <c r="F27" s="43"/>
      <c r="G27" s="6"/>
      <c r="H27" s="6"/>
      <c r="I27" s="6"/>
      <c r="J27" s="6"/>
      <c r="K27" s="43"/>
      <c r="L27" s="43" t="s">
        <v>381</v>
      </c>
    </row>
    <row r="28" spans="1:12" x14ac:dyDescent="0.3">
      <c r="A28" s="6"/>
      <c r="B28" s="6"/>
      <c r="C28" s="6"/>
      <c r="D28" s="15"/>
      <c r="E28" s="43"/>
      <c r="F28" s="43"/>
      <c r="G28" s="6"/>
      <c r="H28" s="6"/>
      <c r="I28" s="6"/>
      <c r="J28" s="6"/>
      <c r="K28" s="43"/>
      <c r="L28" s="43"/>
    </row>
    <row r="29" spans="1:12" x14ac:dyDescent="0.3">
      <c r="A29" s="6"/>
      <c r="B29" s="6"/>
      <c r="C29" s="6"/>
      <c r="D29" s="15"/>
      <c r="E29" s="43"/>
      <c r="F29" s="43"/>
      <c r="G29" s="6"/>
      <c r="H29" s="6"/>
      <c r="I29" s="6"/>
      <c r="J29" s="6"/>
      <c r="K29" s="43"/>
      <c r="L29" s="43" t="s">
        <v>345</v>
      </c>
    </row>
    <row r="30" spans="1:12" x14ac:dyDescent="0.3">
      <c r="A30" s="6"/>
      <c r="B30" s="6"/>
      <c r="C30" s="6"/>
      <c r="D30" s="15"/>
      <c r="E30" s="43"/>
      <c r="F30" s="43"/>
      <c r="G30" s="6"/>
      <c r="H30" s="6"/>
      <c r="I30" s="6"/>
      <c r="J30" s="6"/>
      <c r="K30" s="43"/>
      <c r="L30" s="43" t="s">
        <v>382</v>
      </c>
    </row>
    <row r="31" spans="1:12" x14ac:dyDescent="0.3">
      <c r="A31" s="6"/>
      <c r="B31" s="6"/>
      <c r="C31" s="6"/>
      <c r="D31" s="15"/>
      <c r="E31" s="43"/>
      <c r="F31" s="43"/>
      <c r="G31" s="6"/>
      <c r="H31" s="6"/>
      <c r="I31" s="6"/>
      <c r="J31" s="6"/>
      <c r="K31" s="43"/>
      <c r="L31" s="43" t="s">
        <v>382</v>
      </c>
    </row>
    <row r="32" spans="1:12" x14ac:dyDescent="0.3">
      <c r="A32" s="6"/>
      <c r="B32" s="6"/>
      <c r="C32" s="6"/>
      <c r="D32" s="15"/>
      <c r="E32" s="43"/>
      <c r="F32" s="43"/>
      <c r="G32" s="6"/>
      <c r="H32" s="6"/>
      <c r="I32" s="6"/>
      <c r="J32" s="6"/>
      <c r="K32" s="43"/>
      <c r="L32" s="43" t="s">
        <v>383</v>
      </c>
    </row>
    <row r="33" spans="1:12" x14ac:dyDescent="0.3">
      <c r="A33" s="6"/>
      <c r="B33" s="6"/>
      <c r="C33" s="6"/>
      <c r="D33" s="15"/>
      <c r="E33" s="43"/>
      <c r="F33" s="43"/>
      <c r="G33" s="6"/>
      <c r="H33" s="6"/>
      <c r="I33" s="6"/>
      <c r="J33" s="6"/>
      <c r="K33" s="43"/>
      <c r="L33" s="43" t="s">
        <v>383</v>
      </c>
    </row>
    <row r="34" spans="1:12" x14ac:dyDescent="0.3">
      <c r="A34" s="6"/>
      <c r="B34" s="6"/>
      <c r="C34" s="6"/>
      <c r="D34" s="15"/>
      <c r="E34" s="43"/>
      <c r="F34" s="43"/>
      <c r="G34" s="6"/>
      <c r="H34" s="6"/>
      <c r="I34" s="6"/>
      <c r="J34" s="6"/>
      <c r="K34" s="43"/>
      <c r="L34" s="43"/>
    </row>
    <row r="35" spans="1:12" x14ac:dyDescent="0.3">
      <c r="A35" s="6"/>
      <c r="B35" s="6"/>
      <c r="C35" s="6"/>
      <c r="D35" s="15"/>
      <c r="E35" s="43"/>
      <c r="F35" s="43"/>
      <c r="G35" s="6"/>
      <c r="H35" s="6"/>
      <c r="I35" s="6"/>
      <c r="J35" s="6"/>
      <c r="K35" s="43"/>
      <c r="L35" s="43"/>
    </row>
    <row r="36" spans="1:12" x14ac:dyDescent="0.3">
      <c r="A36" s="6"/>
      <c r="B36" s="6"/>
      <c r="C36" s="6"/>
      <c r="D36" s="15"/>
      <c r="E36" s="43"/>
      <c r="F36" s="43"/>
      <c r="G36" s="6"/>
      <c r="H36" s="6"/>
      <c r="I36" s="6"/>
      <c r="J36" s="6"/>
      <c r="K36" s="43"/>
      <c r="L36" s="43" t="s">
        <v>380</v>
      </c>
    </row>
    <row r="37" spans="1:12" x14ac:dyDescent="0.3">
      <c r="A37" s="6"/>
      <c r="B37" s="6"/>
      <c r="C37" s="6"/>
      <c r="D37" s="15"/>
      <c r="E37" s="43"/>
      <c r="F37" s="43"/>
      <c r="G37" s="6"/>
      <c r="H37" s="6"/>
      <c r="I37" s="6"/>
      <c r="J37" s="6"/>
      <c r="K37" s="43"/>
      <c r="L37" s="43"/>
    </row>
    <row r="38" spans="1:12" x14ac:dyDescent="0.3">
      <c r="A38" s="6"/>
      <c r="B38" s="6"/>
      <c r="C38" s="6"/>
      <c r="D38" s="15"/>
      <c r="E38" s="43"/>
      <c r="F38" s="43"/>
      <c r="G38" s="6"/>
      <c r="H38" s="6"/>
      <c r="I38" s="6"/>
      <c r="J38" s="6"/>
      <c r="K38" s="43"/>
      <c r="L38" s="43" t="s">
        <v>383</v>
      </c>
    </row>
    <row r="39" spans="1:12" x14ac:dyDescent="0.3">
      <c r="A39" s="6"/>
      <c r="B39" s="6"/>
      <c r="C39" s="6"/>
      <c r="D39" s="15"/>
      <c r="E39" s="43"/>
      <c r="F39" s="43"/>
      <c r="G39" s="6"/>
      <c r="H39" s="6"/>
      <c r="I39" s="6"/>
      <c r="J39" s="6"/>
      <c r="K39" s="43"/>
      <c r="L39" s="43" t="s">
        <v>384</v>
      </c>
    </row>
    <row r="40" spans="1:12" x14ac:dyDescent="0.3">
      <c r="A40" s="6"/>
      <c r="B40" s="6"/>
      <c r="C40" s="6"/>
      <c r="D40" s="15"/>
      <c r="E40" s="43"/>
      <c r="F40" s="43"/>
      <c r="G40" s="6"/>
      <c r="H40" s="6"/>
      <c r="I40" s="6"/>
      <c r="J40" s="6"/>
      <c r="K40" s="43"/>
      <c r="L40" s="43" t="s">
        <v>379</v>
      </c>
    </row>
    <row r="41" spans="1:12" x14ac:dyDescent="0.3">
      <c r="A41" s="6"/>
      <c r="B41" s="6"/>
      <c r="C41" s="6"/>
      <c r="D41" s="15"/>
      <c r="E41" s="43"/>
      <c r="F41" s="43"/>
      <c r="G41" s="6"/>
      <c r="H41" s="6"/>
      <c r="I41" s="6"/>
      <c r="J41" s="6"/>
      <c r="K41" s="43"/>
      <c r="L41" s="43" t="s">
        <v>379</v>
      </c>
    </row>
    <row r="42" spans="1:12" x14ac:dyDescent="0.3">
      <c r="A42" s="6"/>
      <c r="B42" s="6"/>
      <c r="C42" s="6"/>
      <c r="D42" s="15"/>
      <c r="E42" s="43"/>
      <c r="F42" s="43"/>
      <c r="G42" s="6"/>
      <c r="H42" s="6"/>
      <c r="I42" s="6"/>
      <c r="J42" s="6"/>
      <c r="K42" s="43"/>
      <c r="L42" s="43" t="s">
        <v>379</v>
      </c>
    </row>
    <row r="43" spans="1:12" x14ac:dyDescent="0.3">
      <c r="A43" s="6"/>
      <c r="B43" s="6"/>
      <c r="C43" s="6"/>
      <c r="D43" s="15"/>
      <c r="E43" s="43"/>
      <c r="F43" s="43"/>
      <c r="G43" s="6"/>
      <c r="H43" s="6"/>
      <c r="I43" s="6"/>
      <c r="J43" s="6"/>
      <c r="K43" s="43"/>
      <c r="L43" s="43" t="s">
        <v>379</v>
      </c>
    </row>
    <row r="44" spans="1:12" x14ac:dyDescent="0.3">
      <c r="A44" s="6"/>
      <c r="B44" s="6"/>
      <c r="C44" s="6"/>
      <c r="D44" s="15"/>
      <c r="E44" s="43"/>
      <c r="F44" s="43"/>
      <c r="G44" s="6"/>
      <c r="H44" s="6"/>
      <c r="I44" s="6"/>
      <c r="J44" s="6"/>
      <c r="K44" s="43"/>
      <c r="L44" s="43" t="s">
        <v>379</v>
      </c>
    </row>
    <row r="45" spans="1:12" x14ac:dyDescent="0.3">
      <c r="A45" s="6"/>
      <c r="B45" s="6"/>
      <c r="C45" s="6"/>
      <c r="D45" s="15"/>
      <c r="E45" s="43"/>
      <c r="F45" s="43"/>
      <c r="G45" s="6"/>
      <c r="H45" s="6"/>
      <c r="I45" s="6"/>
      <c r="J45" s="6"/>
      <c r="K45" s="43"/>
      <c r="L45" s="43" t="s">
        <v>379</v>
      </c>
    </row>
    <row r="46" spans="1:12" x14ac:dyDescent="0.3">
      <c r="A46" s="6"/>
      <c r="B46" s="6"/>
      <c r="C46" s="6"/>
      <c r="D46" s="15"/>
      <c r="E46" s="43"/>
      <c r="F46" s="43"/>
      <c r="G46" s="6"/>
      <c r="H46" s="6"/>
      <c r="I46" s="6"/>
      <c r="J46" s="6"/>
      <c r="K46" s="43"/>
      <c r="L46" s="43" t="s">
        <v>379</v>
      </c>
    </row>
    <row r="47" spans="1:12" x14ac:dyDescent="0.3">
      <c r="A47" s="6"/>
      <c r="B47" s="6"/>
      <c r="C47" s="6"/>
      <c r="D47" s="15"/>
      <c r="E47" s="43"/>
      <c r="F47" s="43"/>
      <c r="G47" s="6"/>
      <c r="H47" s="6"/>
      <c r="I47" s="6"/>
      <c r="J47" s="6"/>
      <c r="K47" s="43"/>
      <c r="L47" s="43" t="s">
        <v>379</v>
      </c>
    </row>
    <row r="48" spans="1:12" x14ac:dyDescent="0.3">
      <c r="A48" s="6"/>
      <c r="B48" s="6"/>
      <c r="C48" s="6"/>
      <c r="D48" s="15"/>
      <c r="E48" s="43"/>
      <c r="F48" s="43"/>
      <c r="G48" s="6"/>
      <c r="H48" s="6"/>
      <c r="I48" s="6"/>
      <c r="J48" s="6"/>
      <c r="K48" s="43"/>
      <c r="L48" s="43" t="s">
        <v>379</v>
      </c>
    </row>
    <row r="49" spans="1:12" x14ac:dyDescent="0.3">
      <c r="A49" s="6"/>
      <c r="B49" s="6"/>
      <c r="C49" s="6"/>
      <c r="D49" s="15"/>
      <c r="E49" s="43"/>
      <c r="F49" s="43"/>
      <c r="G49" s="6"/>
      <c r="H49" s="6"/>
      <c r="I49" s="6"/>
      <c r="J49" s="6"/>
      <c r="K49" s="43"/>
      <c r="L49" s="43" t="s">
        <v>379</v>
      </c>
    </row>
    <row r="50" spans="1:12" x14ac:dyDescent="0.3">
      <c r="A50" s="6"/>
      <c r="B50" s="6"/>
      <c r="C50" s="6"/>
      <c r="D50" s="15"/>
      <c r="E50" s="43"/>
      <c r="F50" s="43"/>
      <c r="G50" s="6"/>
      <c r="H50" s="6"/>
      <c r="I50" s="6"/>
      <c r="J50" s="6"/>
      <c r="K50" s="43"/>
      <c r="L50" s="43" t="s">
        <v>379</v>
      </c>
    </row>
    <row r="51" spans="1:12" x14ac:dyDescent="0.3">
      <c r="A51" s="6"/>
      <c r="B51" s="6"/>
      <c r="C51" s="6"/>
      <c r="D51" s="15"/>
      <c r="E51" s="43"/>
      <c r="F51" s="43"/>
      <c r="G51" s="6"/>
      <c r="H51" s="6"/>
      <c r="I51" s="6"/>
      <c r="J51" s="6"/>
      <c r="K51" s="43"/>
      <c r="L51" s="43" t="s">
        <v>379</v>
      </c>
    </row>
    <row r="52" spans="1:12" x14ac:dyDescent="0.3">
      <c r="A52" s="6"/>
      <c r="B52" s="6"/>
      <c r="C52" s="6"/>
      <c r="D52" s="15"/>
      <c r="E52" s="6"/>
      <c r="F52" s="6"/>
      <c r="G52" s="6"/>
      <c r="H52" s="6"/>
      <c r="I52" s="6"/>
      <c r="J52" s="6"/>
      <c r="K52" s="6"/>
    </row>
    <row r="53" spans="1:12" x14ac:dyDescent="0.3">
      <c r="A53" s="6"/>
      <c r="B53" s="6"/>
      <c r="C53" s="6"/>
      <c r="D53" s="15"/>
      <c r="E53" s="6"/>
      <c r="F53" s="6"/>
      <c r="G53" s="6"/>
      <c r="H53" s="6"/>
      <c r="I53" s="6"/>
      <c r="J53" s="6"/>
      <c r="K53" s="6"/>
    </row>
    <row r="54" spans="1:12" x14ac:dyDescent="0.3">
      <c r="A54" s="6"/>
      <c r="B54" s="6"/>
      <c r="C54" s="6"/>
      <c r="D54" s="15"/>
      <c r="E54" s="6"/>
      <c r="F54" s="6"/>
      <c r="G54" s="6"/>
      <c r="H54" s="6"/>
      <c r="I54" s="6"/>
      <c r="J54" s="6"/>
      <c r="K54" s="6"/>
    </row>
    <row r="55" spans="1:12" x14ac:dyDescent="0.3">
      <c r="A55" s="6"/>
      <c r="B55" s="6"/>
      <c r="C55" s="6"/>
      <c r="D55" s="15"/>
      <c r="E55" s="6"/>
      <c r="F55" s="6"/>
      <c r="G55" s="6"/>
      <c r="H55" s="6"/>
      <c r="I55" s="6"/>
      <c r="J55" s="6"/>
      <c r="K55" s="6"/>
    </row>
    <row r="56" spans="1:12" x14ac:dyDescent="0.3">
      <c r="A56" s="6"/>
      <c r="B56" s="6"/>
      <c r="C56" s="6"/>
      <c r="D56" s="15"/>
      <c r="E56" s="6"/>
      <c r="F56" s="6"/>
      <c r="G56" s="6"/>
      <c r="H56" s="6"/>
      <c r="I56" s="6"/>
      <c r="J56" s="6"/>
      <c r="K56" s="6"/>
    </row>
    <row r="57" spans="1:12" x14ac:dyDescent="0.3">
      <c r="A57" s="6"/>
      <c r="B57" s="6"/>
      <c r="C57" s="6"/>
      <c r="D57" s="15"/>
      <c r="E57" s="6"/>
      <c r="F57" s="6"/>
      <c r="G57" s="6"/>
      <c r="H57" s="6"/>
      <c r="I57" s="6"/>
      <c r="J57" s="6"/>
      <c r="K57" s="6"/>
    </row>
    <row r="58" spans="1:12" x14ac:dyDescent="0.3">
      <c r="A58" s="6"/>
      <c r="B58" s="6"/>
      <c r="C58" s="6"/>
      <c r="D58" s="15"/>
      <c r="E58" s="6"/>
      <c r="F58" s="6"/>
      <c r="G58" s="6"/>
      <c r="H58" s="6"/>
      <c r="I58" s="6"/>
      <c r="J58" s="6"/>
      <c r="K58" s="6"/>
    </row>
    <row r="59" spans="1:12" x14ac:dyDescent="0.3">
      <c r="A59" s="6"/>
      <c r="B59" s="6"/>
      <c r="C59" s="6"/>
      <c r="D59" s="15"/>
      <c r="E59" s="6"/>
      <c r="F59" s="6"/>
      <c r="G59" s="6"/>
      <c r="H59" s="6"/>
      <c r="I59" s="6"/>
      <c r="J59" s="6"/>
      <c r="K59" s="6"/>
    </row>
    <row r="60" spans="1:12" x14ac:dyDescent="0.3">
      <c r="A60" s="6"/>
      <c r="B60" s="6"/>
      <c r="C60" s="6"/>
      <c r="D60" s="15"/>
      <c r="E60" s="6"/>
      <c r="F60" s="6"/>
      <c r="G60" s="6"/>
      <c r="H60" s="6"/>
      <c r="I60" s="6"/>
      <c r="J60" s="6"/>
      <c r="K60" s="6"/>
    </row>
    <row r="61" spans="1:12" x14ac:dyDescent="0.3">
      <c r="A61" s="6"/>
      <c r="B61" s="6"/>
      <c r="C61" s="6"/>
      <c r="D61" s="15"/>
      <c r="E61" s="6"/>
      <c r="F61" s="6"/>
      <c r="G61" s="6"/>
      <c r="H61" s="6"/>
      <c r="I61" s="6"/>
      <c r="J61" s="6"/>
      <c r="K61" s="6"/>
    </row>
    <row r="62" spans="1:12" x14ac:dyDescent="0.3">
      <c r="A62" s="6"/>
      <c r="B62" s="6"/>
      <c r="C62" s="6"/>
      <c r="D62" s="15"/>
      <c r="E62" s="6"/>
      <c r="F62" s="6"/>
      <c r="G62" s="6"/>
      <c r="H62" s="6"/>
      <c r="I62" s="6"/>
      <c r="J62" s="6"/>
      <c r="K62" s="6"/>
    </row>
    <row r="63" spans="1:12" x14ac:dyDescent="0.3">
      <c r="A63" s="6"/>
      <c r="B63" s="6"/>
      <c r="C63" s="6"/>
      <c r="D63" s="15"/>
      <c r="E63" s="6"/>
      <c r="F63" s="6"/>
      <c r="G63" s="6"/>
      <c r="H63" s="6"/>
      <c r="I63" s="6"/>
      <c r="J63" s="6"/>
      <c r="K63" s="6"/>
    </row>
    <row r="64" spans="1:12" x14ac:dyDescent="0.3">
      <c r="A64" s="6"/>
      <c r="B64" s="6"/>
      <c r="C64" s="6"/>
      <c r="D64" s="15"/>
      <c r="E64" s="6"/>
      <c r="F64" s="6"/>
      <c r="G64" s="6"/>
      <c r="H64" s="6"/>
      <c r="I64" s="6"/>
      <c r="J64" s="6"/>
      <c r="K64" s="6"/>
    </row>
    <row r="65" spans="1:11" x14ac:dyDescent="0.3">
      <c r="A65" s="6"/>
      <c r="B65" s="6"/>
      <c r="C65" s="6"/>
      <c r="D65" s="15"/>
      <c r="E65" s="6"/>
      <c r="F65" s="6"/>
      <c r="G65" s="6"/>
      <c r="H65" s="6"/>
      <c r="I65" s="6"/>
      <c r="J65" s="6"/>
      <c r="K65" s="6"/>
    </row>
    <row r="66" spans="1:11" x14ac:dyDescent="0.3">
      <c r="A66" s="6"/>
      <c r="B66" s="6"/>
      <c r="C66" s="6"/>
      <c r="D66" s="15"/>
      <c r="E66" s="6"/>
      <c r="F66" s="6"/>
      <c r="G66" s="6"/>
      <c r="H66" s="6"/>
      <c r="I66" s="6"/>
      <c r="J66" s="6"/>
      <c r="K66" s="6"/>
    </row>
    <row r="67" spans="1:11" x14ac:dyDescent="0.3">
      <c r="A67" s="6"/>
      <c r="B67" s="6"/>
      <c r="C67" s="6"/>
      <c r="D67" s="15"/>
      <c r="E67" s="6"/>
      <c r="F67" s="6"/>
      <c r="G67" s="6"/>
      <c r="H67" s="6"/>
      <c r="I67" s="6"/>
      <c r="J67" s="6"/>
      <c r="K67" s="6"/>
    </row>
    <row r="68" spans="1:11" x14ac:dyDescent="0.3">
      <c r="A68" s="6"/>
      <c r="B68" s="6"/>
      <c r="C68" s="6"/>
      <c r="D68" s="15"/>
      <c r="E68" s="6"/>
      <c r="F68" s="6"/>
      <c r="G68" s="6"/>
      <c r="H68" s="6"/>
      <c r="I68" s="6"/>
      <c r="J68" s="6"/>
      <c r="K68" s="6"/>
    </row>
    <row r="69" spans="1:11" x14ac:dyDescent="0.3">
      <c r="A69" s="6"/>
      <c r="B69" s="6"/>
      <c r="C69" s="6"/>
      <c r="D69" s="15"/>
      <c r="E69" s="6"/>
      <c r="F69" s="6"/>
      <c r="G69" s="6"/>
      <c r="H69" s="6"/>
      <c r="I69" s="6"/>
      <c r="J69" s="6"/>
      <c r="K69" s="6"/>
    </row>
    <row r="70" spans="1:11" x14ac:dyDescent="0.3">
      <c r="A70" s="6"/>
      <c r="B70" s="6"/>
      <c r="C70" s="6"/>
      <c r="D70" s="15"/>
      <c r="E70" s="6"/>
      <c r="F70" s="6"/>
      <c r="G70" s="6"/>
      <c r="H70" s="6"/>
      <c r="I70" s="6"/>
      <c r="J70" s="6"/>
      <c r="K70" s="6"/>
    </row>
    <row r="71" spans="1:11" x14ac:dyDescent="0.3">
      <c r="A71" s="6"/>
      <c r="B71" s="6"/>
      <c r="C71" s="6"/>
      <c r="D71" s="15"/>
      <c r="E71" s="6"/>
      <c r="F71" s="6"/>
      <c r="G71" s="6"/>
      <c r="H71" s="6"/>
      <c r="I71" s="6"/>
      <c r="J71" s="6"/>
      <c r="K71" s="6"/>
    </row>
    <row r="72" spans="1:11" x14ac:dyDescent="0.3">
      <c r="A72" s="6"/>
      <c r="B72" s="6"/>
      <c r="C72" s="6"/>
      <c r="D72" s="15"/>
      <c r="E72" s="6"/>
      <c r="F72" s="6"/>
      <c r="G72" s="6"/>
      <c r="H72" s="6"/>
      <c r="I72" s="6"/>
      <c r="J72" s="6"/>
      <c r="K72" s="6"/>
    </row>
    <row r="73" spans="1:11" x14ac:dyDescent="0.3">
      <c r="A73" s="6"/>
      <c r="B73" s="6"/>
      <c r="C73" s="6"/>
      <c r="D73" s="15"/>
      <c r="E73" s="6"/>
      <c r="F73" s="6"/>
      <c r="G73" s="6"/>
      <c r="H73" s="6"/>
      <c r="I73" s="6"/>
      <c r="J73" s="6"/>
      <c r="K73" s="6"/>
    </row>
    <row r="74" spans="1:11" x14ac:dyDescent="0.3">
      <c r="A74" s="6"/>
      <c r="B74" s="6"/>
      <c r="C74" s="6"/>
      <c r="D74" s="15"/>
      <c r="E74" s="6"/>
      <c r="F74" s="6"/>
      <c r="G74" s="6"/>
      <c r="H74" s="6"/>
      <c r="I74" s="6"/>
      <c r="J74" s="6"/>
      <c r="K74" s="6"/>
    </row>
    <row r="75" spans="1:11" x14ac:dyDescent="0.3">
      <c r="A75" s="6"/>
      <c r="B75" s="6"/>
      <c r="C75" s="6"/>
      <c r="D75" s="15"/>
      <c r="E75" s="6"/>
      <c r="F75" s="6"/>
      <c r="G75" s="6"/>
      <c r="H75" s="6"/>
      <c r="I75" s="6"/>
      <c r="J75" s="6"/>
      <c r="K75" s="6"/>
    </row>
    <row r="76" spans="1:11" x14ac:dyDescent="0.3">
      <c r="A76" s="6"/>
      <c r="B76" s="6"/>
      <c r="C76" s="6"/>
      <c r="D76" s="15"/>
      <c r="E76" s="6"/>
      <c r="F76" s="6"/>
      <c r="G76" s="6"/>
      <c r="H76" s="6"/>
      <c r="I76" s="6"/>
      <c r="J76" s="6"/>
      <c r="K76" s="6"/>
    </row>
    <row r="77" spans="1:11" x14ac:dyDescent="0.3">
      <c r="A77" s="6"/>
      <c r="B77" s="6"/>
      <c r="C77" s="6"/>
      <c r="D77" s="15"/>
      <c r="E77" s="6"/>
      <c r="F77" s="6"/>
      <c r="G77" s="6"/>
      <c r="H77" s="6"/>
      <c r="I77" s="6"/>
      <c r="J77" s="6"/>
      <c r="K77" s="6"/>
    </row>
    <row r="78" spans="1:11" x14ac:dyDescent="0.3">
      <c r="A78" s="6"/>
      <c r="B78" s="6"/>
      <c r="C78" s="6"/>
      <c r="D78" s="15"/>
      <c r="E78" s="6"/>
      <c r="F78" s="6"/>
      <c r="G78" s="6"/>
      <c r="H78" s="6"/>
      <c r="I78" s="6"/>
      <c r="J78" s="6"/>
      <c r="K78" s="6"/>
    </row>
    <row r="79" spans="1:11" x14ac:dyDescent="0.3">
      <c r="A79" s="6"/>
      <c r="B79" s="6"/>
      <c r="C79" s="6"/>
      <c r="D79" s="15"/>
      <c r="E79" s="6"/>
      <c r="F79" s="6"/>
      <c r="G79" s="6"/>
      <c r="H79" s="6"/>
      <c r="I79" s="6"/>
      <c r="J79" s="6"/>
      <c r="K79" s="6"/>
    </row>
    <row r="80" spans="1:11" x14ac:dyDescent="0.3">
      <c r="A80" s="6"/>
      <c r="B80" s="6"/>
      <c r="C80" s="6"/>
      <c r="D80" s="15"/>
      <c r="E80" s="6"/>
      <c r="F80" s="6"/>
      <c r="G80" s="6"/>
      <c r="H80" s="6"/>
      <c r="I80" s="6"/>
      <c r="J80" s="6"/>
      <c r="K80" s="6"/>
    </row>
    <row r="81" spans="1:11" x14ac:dyDescent="0.3">
      <c r="A81" s="6"/>
      <c r="B81" s="6"/>
      <c r="C81" s="6"/>
      <c r="D81" s="15"/>
      <c r="E81" s="6"/>
      <c r="F81" s="6"/>
      <c r="G81" s="6"/>
      <c r="H81" s="6"/>
      <c r="I81" s="6"/>
      <c r="J81" s="6"/>
      <c r="K81" s="6"/>
    </row>
    <row r="82" spans="1:11" x14ac:dyDescent="0.3">
      <c r="A82" s="6"/>
      <c r="B82" s="6"/>
      <c r="C82" s="6"/>
      <c r="D82" s="15"/>
      <c r="E82" s="6"/>
      <c r="F82" s="6"/>
      <c r="G82" s="6"/>
      <c r="H82" s="6"/>
      <c r="I82" s="6"/>
      <c r="J82" s="6"/>
      <c r="K82" s="6"/>
    </row>
    <row r="83" spans="1:11" x14ac:dyDescent="0.3">
      <c r="A83" s="6"/>
      <c r="B83" s="6"/>
      <c r="C83" s="6"/>
      <c r="D83" s="15"/>
      <c r="E83" s="6"/>
      <c r="F83" s="6"/>
      <c r="G83" s="6"/>
      <c r="H83" s="6"/>
      <c r="I83" s="6"/>
      <c r="J83" s="6"/>
      <c r="K83" s="6"/>
    </row>
    <row r="84" spans="1:11" x14ac:dyDescent="0.3">
      <c r="A84" s="6"/>
      <c r="B84" s="6"/>
      <c r="C84" s="6"/>
      <c r="D84" s="15"/>
      <c r="E84" s="6"/>
      <c r="F84" s="6"/>
      <c r="G84" s="6"/>
      <c r="H84" s="6"/>
      <c r="I84" s="6"/>
      <c r="J84" s="6"/>
      <c r="K84" s="6"/>
    </row>
    <row r="85" spans="1:11" x14ac:dyDescent="0.3">
      <c r="A85" s="6"/>
      <c r="B85" s="6"/>
      <c r="C85" s="6"/>
      <c r="D85" s="15"/>
      <c r="E85" s="6"/>
      <c r="F85" s="6"/>
      <c r="G85" s="6"/>
      <c r="H85" s="6"/>
      <c r="I85" s="6"/>
      <c r="J85" s="6"/>
      <c r="K85" s="6"/>
    </row>
    <row r="86" spans="1:11" x14ac:dyDescent="0.3">
      <c r="A86" s="6"/>
      <c r="B86" s="6"/>
      <c r="C86" s="6"/>
      <c r="D86" s="15"/>
      <c r="E86" s="6"/>
      <c r="F86" s="6"/>
      <c r="G86" s="6"/>
      <c r="H86" s="6"/>
      <c r="I86" s="6"/>
      <c r="J86" s="6"/>
      <c r="K86" s="6"/>
    </row>
    <row r="87" spans="1:11" x14ac:dyDescent="0.3">
      <c r="A87" s="6"/>
      <c r="B87" s="6"/>
      <c r="C87" s="6"/>
      <c r="D87" s="15"/>
      <c r="E87" s="6"/>
      <c r="F87" s="6"/>
      <c r="G87" s="6"/>
      <c r="H87" s="6"/>
      <c r="I87" s="6"/>
      <c r="J87" s="6"/>
      <c r="K87" s="6"/>
    </row>
    <row r="88" spans="1:11" x14ac:dyDescent="0.3">
      <c r="A88" s="6"/>
      <c r="B88" s="6"/>
      <c r="C88" s="6"/>
      <c r="D88" s="15"/>
      <c r="E88" s="6"/>
      <c r="F88" s="6"/>
      <c r="G88" s="6"/>
      <c r="H88" s="6"/>
      <c r="I88" s="6"/>
      <c r="J88" s="6"/>
      <c r="K88" s="6"/>
    </row>
    <row r="89" spans="1:11" x14ac:dyDescent="0.3">
      <c r="A89" s="6"/>
      <c r="B89" s="6"/>
      <c r="C89" s="6"/>
      <c r="D89" s="15"/>
      <c r="E89" s="6"/>
      <c r="F89" s="6"/>
      <c r="G89" s="6"/>
      <c r="H89" s="6"/>
      <c r="I89" s="6"/>
      <c r="J89" s="6"/>
      <c r="K89" s="6"/>
    </row>
    <row r="90" spans="1:11" x14ac:dyDescent="0.3">
      <c r="A90" s="6"/>
      <c r="B90" s="6"/>
      <c r="C90" s="6"/>
      <c r="D90" s="15"/>
      <c r="E90" s="6"/>
      <c r="F90" s="6"/>
      <c r="G90" s="6"/>
      <c r="H90" s="6"/>
      <c r="I90" s="6"/>
      <c r="J90" s="6"/>
      <c r="K90" s="6"/>
    </row>
    <row r="91" spans="1:11" x14ac:dyDescent="0.3">
      <c r="A91" s="6"/>
      <c r="B91" s="6"/>
      <c r="C91" s="6"/>
      <c r="D91" s="15"/>
      <c r="E91" s="6"/>
      <c r="F91" s="6"/>
      <c r="G91" s="6"/>
      <c r="H91" s="6"/>
      <c r="I91" s="6"/>
      <c r="J91" s="6"/>
      <c r="K91" s="6"/>
    </row>
    <row r="92" spans="1:11" x14ac:dyDescent="0.3">
      <c r="A92" s="6"/>
      <c r="B92" s="6"/>
      <c r="C92" s="6"/>
      <c r="D92" s="15"/>
      <c r="E92" s="6"/>
      <c r="F92" s="6"/>
      <c r="G92" s="6"/>
      <c r="H92" s="6"/>
      <c r="I92" s="6"/>
      <c r="J92" s="6"/>
      <c r="K92" s="6"/>
    </row>
    <row r="93" spans="1:11" x14ac:dyDescent="0.3">
      <c r="A93" s="6"/>
      <c r="B93" s="6"/>
      <c r="C93" s="6"/>
      <c r="D93" s="15"/>
      <c r="E93" s="6"/>
      <c r="F93" s="6"/>
      <c r="G93" s="6"/>
      <c r="H93" s="6"/>
      <c r="I93" s="6"/>
      <c r="J93" s="6"/>
      <c r="K93" s="6"/>
    </row>
    <row r="94" spans="1:11" x14ac:dyDescent="0.3">
      <c r="A94" s="6"/>
      <c r="B94" s="6"/>
      <c r="C94" s="6"/>
      <c r="D94" s="15"/>
      <c r="E94" s="6"/>
      <c r="F94" s="6"/>
      <c r="G94" s="6"/>
      <c r="H94" s="6"/>
      <c r="I94" s="6"/>
      <c r="J94" s="6"/>
      <c r="K94" s="6"/>
    </row>
    <row r="95" spans="1:11" x14ac:dyDescent="0.3">
      <c r="A95" s="6"/>
      <c r="B95" s="6"/>
      <c r="C95" s="6"/>
      <c r="D95" s="15"/>
      <c r="E95" s="6"/>
      <c r="F95" s="6"/>
      <c r="G95" s="6"/>
      <c r="H95" s="6"/>
      <c r="I95" s="6"/>
      <c r="J95" s="6"/>
      <c r="K95" s="6"/>
    </row>
    <row r="96" spans="1:11" x14ac:dyDescent="0.3">
      <c r="A96" s="6"/>
      <c r="B96" s="6"/>
      <c r="C96" s="6"/>
      <c r="D96" s="15"/>
      <c r="E96" s="6"/>
      <c r="F96" s="6"/>
      <c r="G96" s="6"/>
      <c r="H96" s="6"/>
      <c r="I96" s="6"/>
      <c r="J96" s="6"/>
      <c r="K96" s="6"/>
    </row>
    <row r="97" spans="1:11" x14ac:dyDescent="0.3">
      <c r="A97" s="6"/>
      <c r="B97" s="6"/>
      <c r="C97" s="6"/>
      <c r="D97" s="15"/>
      <c r="E97" s="6"/>
      <c r="F97" s="6"/>
      <c r="G97" s="6"/>
      <c r="H97" s="6"/>
      <c r="I97" s="6"/>
      <c r="J97" s="6"/>
      <c r="K97" s="6"/>
    </row>
    <row r="98" spans="1:11" x14ac:dyDescent="0.3">
      <c r="A98" s="6"/>
      <c r="B98" s="6"/>
      <c r="C98" s="6"/>
      <c r="D98" s="15"/>
      <c r="E98" s="6"/>
      <c r="F98" s="6"/>
      <c r="G98" s="6"/>
      <c r="H98" s="6"/>
      <c r="I98" s="6"/>
      <c r="J98" s="6"/>
      <c r="K98" s="6"/>
    </row>
    <row r="99" spans="1:11" x14ac:dyDescent="0.3">
      <c r="A99" s="6"/>
      <c r="B99" s="6"/>
      <c r="C99" s="6"/>
      <c r="D99" s="15"/>
      <c r="E99" s="6"/>
      <c r="F99" s="6"/>
      <c r="G99" s="6"/>
      <c r="H99" s="6"/>
      <c r="I99" s="6"/>
      <c r="J99" s="6"/>
      <c r="K99" s="6"/>
    </row>
    <row r="100" spans="1:11" x14ac:dyDescent="0.3">
      <c r="A100" s="6"/>
      <c r="B100" s="6"/>
      <c r="C100" s="6"/>
      <c r="D100" s="15"/>
      <c r="E100" s="6"/>
      <c r="F100" s="6"/>
      <c r="G100" s="6"/>
      <c r="H100" s="6"/>
      <c r="I100" s="6"/>
      <c r="J100" s="6"/>
      <c r="K100" s="6"/>
    </row>
    <row r="101" spans="1:11" x14ac:dyDescent="0.3">
      <c r="A101" s="6"/>
      <c r="B101" s="6"/>
      <c r="C101" s="6"/>
      <c r="D101" s="15"/>
      <c r="E101" s="6"/>
      <c r="F101" s="6"/>
      <c r="G101" s="6"/>
      <c r="H101" s="6"/>
      <c r="I101" s="6"/>
      <c r="J101" s="6"/>
      <c r="K101" s="6"/>
    </row>
    <row r="102" spans="1:11" x14ac:dyDescent="0.3">
      <c r="A102" s="6"/>
      <c r="B102" s="6"/>
      <c r="C102" s="6"/>
      <c r="D102" s="15"/>
      <c r="E102" s="6"/>
      <c r="F102" s="6"/>
      <c r="G102" s="6"/>
      <c r="H102" s="6"/>
      <c r="I102" s="6"/>
      <c r="J102" s="6"/>
      <c r="K102" s="6"/>
    </row>
    <row r="103" spans="1:11" x14ac:dyDescent="0.3">
      <c r="A103" s="6"/>
      <c r="B103" s="6"/>
      <c r="C103" s="6"/>
      <c r="D103" s="15"/>
      <c r="E103" s="6"/>
      <c r="F103" s="6"/>
      <c r="G103" s="6"/>
      <c r="H103" s="6"/>
      <c r="I103" s="6"/>
      <c r="J103" s="6"/>
      <c r="K103" s="6"/>
    </row>
    <row r="104" spans="1:11" x14ac:dyDescent="0.3">
      <c r="A104" s="6"/>
      <c r="B104" s="6"/>
      <c r="C104" s="6"/>
      <c r="D104" s="15"/>
      <c r="E104" s="6"/>
      <c r="F104" s="6"/>
      <c r="G104" s="6"/>
      <c r="H104" s="6"/>
      <c r="I104" s="6"/>
      <c r="J104" s="6"/>
      <c r="K104" s="6"/>
    </row>
    <row r="105" spans="1:11" x14ac:dyDescent="0.3">
      <c r="A105" s="6"/>
      <c r="B105" s="6"/>
      <c r="C105" s="6"/>
      <c r="D105" s="15"/>
      <c r="E105" s="6"/>
      <c r="F105" s="6"/>
      <c r="G105" s="6"/>
      <c r="H105" s="6"/>
      <c r="I105" s="6"/>
      <c r="J105" s="6"/>
      <c r="K105" s="6"/>
    </row>
    <row r="106" spans="1:11" x14ac:dyDescent="0.3">
      <c r="A106" s="6"/>
      <c r="B106" s="6"/>
      <c r="C106" s="6"/>
      <c r="D106" s="15"/>
      <c r="E106" s="6"/>
      <c r="F106" s="6"/>
      <c r="G106" s="6"/>
      <c r="H106" s="6"/>
      <c r="I106" s="6"/>
      <c r="J106" s="6"/>
      <c r="K106" s="6"/>
    </row>
    <row r="107" spans="1:11" x14ac:dyDescent="0.3">
      <c r="A107" s="6"/>
      <c r="B107" s="6"/>
      <c r="C107" s="6"/>
      <c r="D107" s="15"/>
      <c r="E107" s="6"/>
      <c r="F107" s="6"/>
      <c r="G107" s="6"/>
      <c r="H107" s="6"/>
      <c r="I107" s="6"/>
      <c r="J107" s="6"/>
      <c r="K107" s="6"/>
    </row>
    <row r="108" spans="1:11" x14ac:dyDescent="0.3">
      <c r="A108" s="6"/>
      <c r="B108" s="6"/>
      <c r="C108" s="6"/>
      <c r="D108" s="15"/>
      <c r="E108" s="6"/>
      <c r="F108" s="6"/>
      <c r="G108" s="6"/>
      <c r="H108" s="6"/>
      <c r="I108" s="6"/>
      <c r="J108" s="6"/>
      <c r="K108" s="6"/>
    </row>
    <row r="109" spans="1:11" x14ac:dyDescent="0.3">
      <c r="A109" s="6"/>
      <c r="B109" s="6"/>
      <c r="C109" s="6"/>
      <c r="D109" s="15"/>
      <c r="E109" s="6"/>
      <c r="F109" s="6"/>
      <c r="G109" s="6"/>
      <c r="H109" s="6"/>
      <c r="I109" s="6"/>
      <c r="J109" s="6"/>
      <c r="K109" s="6"/>
    </row>
    <row r="110" spans="1:11" x14ac:dyDescent="0.3">
      <c r="A110" s="6"/>
      <c r="B110" s="6"/>
      <c r="C110" s="6"/>
      <c r="D110" s="15"/>
      <c r="E110" s="6"/>
      <c r="F110" s="6"/>
      <c r="G110" s="6"/>
      <c r="H110" s="6"/>
      <c r="I110" s="6"/>
      <c r="J110" s="6"/>
      <c r="K110" s="6"/>
    </row>
    <row r="111" spans="1:11" x14ac:dyDescent="0.3">
      <c r="A111" s="6"/>
      <c r="B111" s="6"/>
      <c r="C111" s="6"/>
      <c r="D111" s="15"/>
      <c r="E111" s="6"/>
      <c r="F111" s="6"/>
      <c r="G111" s="6"/>
      <c r="H111" s="6"/>
      <c r="I111" s="6"/>
      <c r="J111" s="6"/>
      <c r="K111" s="6"/>
    </row>
    <row r="112" spans="1:11" x14ac:dyDescent="0.3">
      <c r="A112" s="6"/>
      <c r="B112" s="6"/>
      <c r="C112" s="6"/>
      <c r="D112" s="15"/>
      <c r="E112" s="6"/>
      <c r="F112" s="6"/>
      <c r="G112" s="6"/>
      <c r="H112" s="6"/>
      <c r="I112" s="6"/>
      <c r="J112" s="6"/>
      <c r="K112" s="6"/>
    </row>
    <row r="113" spans="1:11" x14ac:dyDescent="0.3">
      <c r="A113" s="6"/>
      <c r="B113" s="6"/>
      <c r="C113" s="6"/>
      <c r="D113" s="15"/>
      <c r="E113" s="6"/>
      <c r="F113" s="6"/>
      <c r="G113" s="6"/>
      <c r="H113" s="6"/>
      <c r="I113" s="6"/>
      <c r="J113" s="6"/>
      <c r="K113" s="6"/>
    </row>
    <row r="114" spans="1:11" x14ac:dyDescent="0.3">
      <c r="A114" s="6"/>
      <c r="B114" s="6"/>
      <c r="C114" s="6"/>
      <c r="D114" s="15"/>
      <c r="E114" s="6"/>
      <c r="F114" s="6"/>
      <c r="G114" s="6"/>
      <c r="H114" s="6"/>
      <c r="I114" s="6"/>
      <c r="J114" s="6"/>
      <c r="K114" s="6"/>
    </row>
    <row r="115" spans="1:11" x14ac:dyDescent="0.3">
      <c r="A115" s="6"/>
      <c r="B115" s="6"/>
      <c r="C115" s="6"/>
      <c r="D115" s="15"/>
      <c r="E115" s="6"/>
      <c r="F115" s="6"/>
      <c r="G115" s="6"/>
      <c r="H115" s="6"/>
      <c r="I115" s="6"/>
      <c r="J115" s="6"/>
      <c r="K115" s="6"/>
    </row>
    <row r="116" spans="1:11" x14ac:dyDescent="0.3">
      <c r="A116" s="6"/>
      <c r="B116" s="6"/>
      <c r="C116" s="6"/>
      <c r="D116" s="15"/>
      <c r="E116" s="6"/>
      <c r="F116" s="6"/>
      <c r="G116" s="6"/>
      <c r="H116" s="6"/>
      <c r="I116" s="6"/>
      <c r="J116" s="6"/>
      <c r="K116" s="6"/>
    </row>
    <row r="117" spans="1:11" x14ac:dyDescent="0.3">
      <c r="A117" s="6"/>
      <c r="B117" s="6"/>
      <c r="C117" s="6"/>
      <c r="D117" s="15"/>
      <c r="E117" s="6"/>
      <c r="F117" s="6"/>
      <c r="G117" s="6"/>
      <c r="H117" s="6"/>
      <c r="I117" s="6"/>
      <c r="J117" s="6"/>
      <c r="K117" s="6"/>
    </row>
    <row r="118" spans="1:11" x14ac:dyDescent="0.3">
      <c r="A118" s="6"/>
      <c r="B118" s="6"/>
      <c r="C118" s="6"/>
      <c r="D118" s="15"/>
      <c r="E118" s="6"/>
      <c r="F118" s="6"/>
      <c r="G118" s="6"/>
      <c r="H118" s="6"/>
      <c r="I118" s="6"/>
      <c r="J118" s="6"/>
      <c r="K118" s="6"/>
    </row>
    <row r="119" spans="1:11" x14ac:dyDescent="0.3">
      <c r="A119" s="6"/>
      <c r="B119" s="6"/>
      <c r="C119" s="6"/>
      <c r="D119" s="15"/>
      <c r="E119" s="6"/>
      <c r="F119" s="6"/>
      <c r="G119" s="6"/>
      <c r="H119" s="6"/>
      <c r="I119" s="6"/>
      <c r="J119" s="6"/>
      <c r="K119" s="6"/>
    </row>
    <row r="120" spans="1:11" x14ac:dyDescent="0.3">
      <c r="A120" s="6"/>
      <c r="B120" s="6"/>
      <c r="C120" s="6"/>
      <c r="D120" s="15"/>
      <c r="E120" s="6"/>
      <c r="F120" s="6"/>
      <c r="G120" s="6"/>
      <c r="H120" s="6"/>
      <c r="I120" s="6"/>
      <c r="J120" s="6"/>
      <c r="K120" s="6"/>
    </row>
    <row r="121" spans="1:11" x14ac:dyDescent="0.3">
      <c r="A121" s="6"/>
      <c r="B121" s="6"/>
      <c r="C121" s="6"/>
      <c r="D121" s="15"/>
      <c r="E121" s="6"/>
      <c r="F121" s="6"/>
      <c r="G121" s="6"/>
      <c r="H121" s="6"/>
      <c r="I121" s="6"/>
      <c r="J121" s="6"/>
      <c r="K121" s="6"/>
    </row>
    <row r="122" spans="1:11" x14ac:dyDescent="0.3">
      <c r="A122" s="6"/>
      <c r="B122" s="6"/>
      <c r="C122" s="6"/>
      <c r="D122" s="15"/>
      <c r="E122" s="6"/>
      <c r="F122" s="6"/>
      <c r="G122" s="6"/>
      <c r="H122" s="6"/>
      <c r="I122" s="6"/>
      <c r="J122" s="6"/>
      <c r="K122" s="6"/>
    </row>
    <row r="123" spans="1:11" x14ac:dyDescent="0.3">
      <c r="A123" s="6"/>
      <c r="B123" s="6"/>
      <c r="C123" s="6"/>
      <c r="D123" s="15"/>
      <c r="E123" s="6"/>
      <c r="F123" s="6"/>
      <c r="G123" s="6"/>
      <c r="H123" s="6"/>
      <c r="I123" s="6"/>
      <c r="J123" s="6"/>
      <c r="K123" s="6"/>
    </row>
    <row r="124" spans="1:11" x14ac:dyDescent="0.3">
      <c r="A124" s="6"/>
      <c r="B124" s="6"/>
      <c r="C124" s="6"/>
      <c r="D124" s="15"/>
      <c r="E124" s="6"/>
      <c r="F124" s="6"/>
      <c r="G124" s="6"/>
      <c r="H124" s="6"/>
      <c r="I124" s="6"/>
      <c r="J124" s="6"/>
      <c r="K124" s="6"/>
    </row>
    <row r="125" spans="1:11" x14ac:dyDescent="0.3">
      <c r="A125" s="6"/>
      <c r="B125" s="6"/>
      <c r="C125" s="6"/>
      <c r="D125" s="15"/>
      <c r="E125" s="6"/>
      <c r="F125" s="6"/>
      <c r="G125" s="6"/>
      <c r="H125" s="6"/>
      <c r="I125" s="6"/>
      <c r="J125" s="6"/>
      <c r="K125" s="6"/>
    </row>
    <row r="126" spans="1:11" x14ac:dyDescent="0.3">
      <c r="A126" s="6"/>
      <c r="B126" s="6"/>
      <c r="C126" s="6"/>
      <c r="D126" s="15"/>
      <c r="E126" s="6"/>
      <c r="F126" s="6"/>
      <c r="G126" s="6"/>
      <c r="H126" s="6"/>
      <c r="I126" s="6"/>
      <c r="J126" s="6"/>
      <c r="K126" s="6"/>
    </row>
    <row r="127" spans="1:11" x14ac:dyDescent="0.3">
      <c r="A127" s="6"/>
      <c r="B127" s="6"/>
      <c r="C127" s="6"/>
      <c r="D127" s="15"/>
      <c r="E127" s="6"/>
      <c r="F127" s="6"/>
      <c r="G127" s="6"/>
      <c r="H127" s="6"/>
      <c r="I127" s="6"/>
      <c r="J127" s="6"/>
      <c r="K127" s="6"/>
    </row>
    <row r="128" spans="1:11" x14ac:dyDescent="0.3">
      <c r="A128" s="6"/>
      <c r="B128" s="6"/>
      <c r="C128" s="6"/>
      <c r="D128" s="15"/>
      <c r="E128" s="6"/>
      <c r="F128" s="6"/>
      <c r="G128" s="6"/>
      <c r="H128" s="6"/>
      <c r="I128" s="6"/>
      <c r="J128" s="6"/>
      <c r="K128" s="6"/>
    </row>
    <row r="129" spans="1:11" x14ac:dyDescent="0.3">
      <c r="A129" s="6"/>
      <c r="B129" s="6"/>
      <c r="C129" s="6"/>
      <c r="D129" s="15"/>
      <c r="E129" s="6"/>
      <c r="F129" s="6"/>
      <c r="G129" s="6"/>
      <c r="H129" s="6"/>
      <c r="I129" s="6"/>
      <c r="J129" s="6"/>
      <c r="K129" s="6"/>
    </row>
    <row r="130" spans="1:11" x14ac:dyDescent="0.3">
      <c r="A130" s="6"/>
      <c r="B130" s="6"/>
      <c r="C130" s="6"/>
      <c r="D130" s="15"/>
      <c r="E130" s="6"/>
      <c r="F130" s="6"/>
      <c r="G130" s="6"/>
      <c r="H130" s="6"/>
      <c r="I130" s="6"/>
      <c r="J130" s="6"/>
      <c r="K130" s="6"/>
    </row>
    <row r="131" spans="1:11" x14ac:dyDescent="0.3">
      <c r="A131" s="6"/>
      <c r="B131" s="6"/>
      <c r="C131" s="6"/>
      <c r="D131" s="15"/>
      <c r="E131" s="6"/>
      <c r="F131" s="6"/>
      <c r="G131" s="6"/>
      <c r="H131" s="6"/>
      <c r="I131" s="6"/>
      <c r="J131" s="6"/>
      <c r="K131" s="6"/>
    </row>
    <row r="132" spans="1:11" x14ac:dyDescent="0.3">
      <c r="A132" s="6"/>
      <c r="B132" s="6"/>
      <c r="C132" s="6"/>
      <c r="D132" s="15"/>
      <c r="E132" s="6"/>
      <c r="F132" s="6"/>
      <c r="G132" s="6"/>
      <c r="H132" s="6"/>
      <c r="I132" s="6"/>
      <c r="J132" s="6"/>
      <c r="K132" s="6"/>
    </row>
    <row r="133" spans="1:11" x14ac:dyDescent="0.3">
      <c r="A133" s="6"/>
      <c r="B133" s="6"/>
      <c r="C133" s="6"/>
      <c r="D133" s="15"/>
      <c r="E133" s="6"/>
      <c r="F133" s="6"/>
      <c r="G133" s="6"/>
      <c r="H133" s="6"/>
      <c r="I133" s="6"/>
      <c r="J133" s="6"/>
      <c r="K133" s="6"/>
    </row>
    <row r="134" spans="1:11" x14ac:dyDescent="0.3">
      <c r="A134" s="6"/>
      <c r="B134" s="6"/>
      <c r="C134" s="6"/>
      <c r="D134" s="15"/>
      <c r="E134" s="6"/>
      <c r="F134" s="6"/>
      <c r="G134" s="6"/>
      <c r="H134" s="6"/>
      <c r="I134" s="6"/>
      <c r="J134" s="6"/>
      <c r="K134" s="6"/>
    </row>
    <row r="135" spans="1:11" x14ac:dyDescent="0.3">
      <c r="A135" s="6"/>
      <c r="B135" s="6"/>
      <c r="C135" s="6"/>
      <c r="D135" s="15"/>
      <c r="E135" s="6"/>
      <c r="F135" s="6"/>
      <c r="G135" s="6"/>
      <c r="H135" s="6"/>
      <c r="I135" s="6"/>
      <c r="J135" s="6"/>
      <c r="K135" s="6"/>
    </row>
    <row r="136" spans="1:11" x14ac:dyDescent="0.3">
      <c r="A136" s="6"/>
      <c r="B136" s="6"/>
      <c r="C136" s="6"/>
      <c r="D136" s="15"/>
      <c r="E136" s="6"/>
      <c r="F136" s="6"/>
      <c r="G136" s="6"/>
      <c r="H136" s="6"/>
      <c r="I136" s="6"/>
      <c r="J136" s="6"/>
      <c r="K136" s="6"/>
    </row>
    <row r="137" spans="1:11" x14ac:dyDescent="0.3">
      <c r="A137" s="6"/>
      <c r="B137" s="6"/>
      <c r="C137" s="6"/>
      <c r="D137" s="15"/>
      <c r="E137" s="6"/>
      <c r="F137" s="6"/>
      <c r="G137" s="6"/>
      <c r="H137" s="6"/>
      <c r="I137" s="6"/>
      <c r="J137" s="6"/>
      <c r="K137" s="6"/>
    </row>
    <row r="138" spans="1:11" x14ac:dyDescent="0.3">
      <c r="A138" s="6"/>
      <c r="B138" s="6"/>
      <c r="C138" s="6"/>
      <c r="D138" s="15"/>
      <c r="E138" s="6"/>
      <c r="F138" s="6"/>
      <c r="G138" s="6"/>
      <c r="H138" s="6"/>
      <c r="I138" s="6"/>
      <c r="J138" s="6"/>
      <c r="K138" s="6"/>
    </row>
    <row r="139" spans="1:11" x14ac:dyDescent="0.3">
      <c r="A139" s="6"/>
      <c r="B139" s="6"/>
      <c r="C139" s="6"/>
      <c r="D139" s="15"/>
      <c r="E139" s="6"/>
      <c r="F139" s="6"/>
      <c r="G139" s="6"/>
      <c r="H139" s="6"/>
      <c r="I139" s="6"/>
      <c r="J139" s="6"/>
      <c r="K139" s="6"/>
    </row>
    <row r="140" spans="1:11" x14ac:dyDescent="0.3">
      <c r="A140" s="6"/>
      <c r="B140" s="6"/>
      <c r="C140" s="6"/>
      <c r="D140" s="15"/>
      <c r="E140" s="6"/>
      <c r="F140" s="6"/>
      <c r="G140" s="6"/>
      <c r="H140" s="6"/>
      <c r="I140" s="6"/>
      <c r="J140" s="6"/>
      <c r="K140" s="6"/>
    </row>
    <row r="141" spans="1:11" x14ac:dyDescent="0.3">
      <c r="A141" s="6"/>
      <c r="B141" s="6"/>
      <c r="C141" s="6"/>
      <c r="D141" s="15"/>
      <c r="E141" s="6"/>
      <c r="F141" s="6"/>
      <c r="G141" s="6"/>
      <c r="H141" s="6"/>
      <c r="I141" s="6"/>
      <c r="J141" s="6"/>
      <c r="K141" s="6"/>
    </row>
    <row r="142" spans="1:11" x14ac:dyDescent="0.3">
      <c r="A142" s="6"/>
      <c r="B142" s="6"/>
      <c r="C142" s="6"/>
      <c r="D142" s="15"/>
      <c r="E142" s="6"/>
      <c r="F142" s="6"/>
      <c r="G142" s="6"/>
      <c r="H142" s="6"/>
      <c r="I142" s="6"/>
      <c r="J142" s="6"/>
      <c r="K142" s="6"/>
    </row>
    <row r="143" spans="1:11" x14ac:dyDescent="0.3">
      <c r="A143" s="6"/>
      <c r="B143" s="6"/>
      <c r="C143" s="6"/>
      <c r="D143" s="15"/>
      <c r="E143" s="6"/>
      <c r="F143" s="6"/>
      <c r="G143" s="6"/>
      <c r="H143" s="6"/>
      <c r="I143" s="6"/>
      <c r="J143" s="6"/>
      <c r="K143" s="6"/>
    </row>
    <row r="144" spans="1:11" x14ac:dyDescent="0.3">
      <c r="A144" s="6"/>
      <c r="B144" s="6"/>
      <c r="C144" s="6"/>
      <c r="D144" s="15"/>
      <c r="E144" s="6"/>
      <c r="F144" s="6"/>
      <c r="G144" s="6"/>
      <c r="H144" s="6"/>
      <c r="I144" s="6"/>
      <c r="J144" s="6"/>
      <c r="K144" s="6"/>
    </row>
    <row r="145" spans="1:11" x14ac:dyDescent="0.3">
      <c r="A145" s="6"/>
      <c r="B145" s="6"/>
      <c r="C145" s="6"/>
      <c r="D145" s="15"/>
      <c r="E145" s="6"/>
      <c r="F145" s="6"/>
      <c r="G145" s="6"/>
      <c r="H145" s="6"/>
      <c r="I145" s="6"/>
      <c r="J145" s="6"/>
      <c r="K145" s="6"/>
    </row>
    <row r="146" spans="1:11" x14ac:dyDescent="0.3">
      <c r="A146" s="6"/>
      <c r="B146" s="6"/>
      <c r="C146" s="6"/>
      <c r="D146" s="15"/>
      <c r="E146" s="6"/>
      <c r="F146" s="6"/>
      <c r="G146" s="6"/>
      <c r="H146" s="6"/>
      <c r="I146" s="6"/>
      <c r="J146" s="6"/>
      <c r="K146" s="6"/>
    </row>
    <row r="147" spans="1:11" x14ac:dyDescent="0.3">
      <c r="A147" s="6"/>
      <c r="B147" s="6"/>
      <c r="C147" s="6"/>
      <c r="D147" s="15"/>
      <c r="E147" s="6"/>
      <c r="F147" s="6"/>
      <c r="G147" s="6"/>
      <c r="H147" s="6"/>
      <c r="I147" s="6"/>
      <c r="J147" s="6"/>
      <c r="K147" s="6"/>
    </row>
    <row r="148" spans="1:11" x14ac:dyDescent="0.3">
      <c r="A148" s="6"/>
      <c r="B148" s="6"/>
      <c r="C148" s="6"/>
      <c r="D148" s="15"/>
      <c r="E148" s="6"/>
      <c r="F148" s="6"/>
      <c r="G148" s="6"/>
      <c r="H148" s="6"/>
      <c r="I148" s="6"/>
      <c r="J148" s="6"/>
      <c r="K148" s="6"/>
    </row>
    <row r="149" spans="1:11" x14ac:dyDescent="0.3">
      <c r="A149" s="6"/>
      <c r="B149" s="6"/>
      <c r="C149" s="6"/>
      <c r="D149" s="15"/>
      <c r="E149" s="6"/>
      <c r="F149" s="6"/>
      <c r="G149" s="6"/>
      <c r="H149" s="6"/>
      <c r="I149" s="6"/>
      <c r="J149" s="6"/>
      <c r="K149" s="6"/>
    </row>
    <row r="150" spans="1:11" x14ac:dyDescent="0.3">
      <c r="A150" s="6"/>
      <c r="B150" s="6"/>
      <c r="C150" s="6"/>
      <c r="D150" s="15"/>
      <c r="E150" s="6"/>
      <c r="F150" s="6"/>
      <c r="G150" s="6"/>
      <c r="H150" s="6"/>
      <c r="I150" s="6"/>
      <c r="J150" s="6"/>
      <c r="K150" s="6"/>
    </row>
    <row r="151" spans="1:11" x14ac:dyDescent="0.3">
      <c r="A151" s="6"/>
      <c r="B151" s="6"/>
      <c r="C151" s="6"/>
      <c r="D151" s="15"/>
      <c r="E151" s="6"/>
      <c r="F151" s="6"/>
      <c r="G151" s="6"/>
      <c r="H151" s="6"/>
      <c r="I151" s="6"/>
      <c r="J151" s="6"/>
      <c r="K151" s="6"/>
    </row>
    <row r="152" spans="1:11" x14ac:dyDescent="0.3">
      <c r="A152" s="6"/>
      <c r="B152" s="6"/>
      <c r="C152" s="6"/>
      <c r="D152" s="15"/>
      <c r="E152" s="6"/>
      <c r="F152" s="6"/>
      <c r="G152" s="6"/>
      <c r="H152" s="6"/>
      <c r="I152" s="6"/>
      <c r="J152" s="6"/>
      <c r="K152" s="6"/>
    </row>
    <row r="153" spans="1:11" x14ac:dyDescent="0.3">
      <c r="A153" s="6"/>
      <c r="B153" s="6"/>
      <c r="C153" s="6"/>
      <c r="D153" s="15"/>
      <c r="E153" s="6"/>
      <c r="F153" s="6"/>
      <c r="G153" s="6"/>
      <c r="H153" s="6"/>
      <c r="I153" s="6"/>
      <c r="J153" s="6"/>
      <c r="K153" s="6"/>
    </row>
    <row r="154" spans="1:11" x14ac:dyDescent="0.3">
      <c r="A154" s="6"/>
      <c r="B154" s="6"/>
      <c r="C154" s="6"/>
      <c r="D154" s="15"/>
      <c r="E154" s="6"/>
      <c r="F154" s="6"/>
      <c r="G154" s="6"/>
      <c r="H154" s="6"/>
      <c r="I154" s="6"/>
      <c r="J154" s="6"/>
      <c r="K154" s="6"/>
    </row>
    <row r="155" spans="1:11" x14ac:dyDescent="0.3">
      <c r="A155" s="6"/>
      <c r="B155" s="6"/>
      <c r="C155" s="6"/>
      <c r="D155" s="15"/>
      <c r="E155" s="6"/>
      <c r="F155" s="6"/>
      <c r="G155" s="6"/>
      <c r="H155" s="6"/>
      <c r="I155" s="6"/>
      <c r="J155" s="6"/>
      <c r="K155" s="6"/>
    </row>
    <row r="156" spans="1:11" x14ac:dyDescent="0.3">
      <c r="A156" s="6"/>
      <c r="B156" s="6"/>
      <c r="C156" s="6"/>
      <c r="D156" s="15"/>
      <c r="E156" s="6"/>
      <c r="F156" s="6"/>
      <c r="G156" s="6"/>
      <c r="H156" s="6"/>
      <c r="I156" s="6"/>
      <c r="J156" s="6"/>
      <c r="K156" s="6"/>
    </row>
    <row r="157" spans="1:11" x14ac:dyDescent="0.3">
      <c r="A157" s="6"/>
      <c r="B157" s="6"/>
      <c r="C157" s="6"/>
      <c r="D157" s="15"/>
      <c r="E157" s="6"/>
      <c r="F157" s="6"/>
      <c r="G157" s="6"/>
      <c r="H157" s="6"/>
      <c r="I157" s="6"/>
      <c r="J157" s="6"/>
      <c r="K157" s="6"/>
    </row>
    <row r="158" spans="1:11" x14ac:dyDescent="0.3">
      <c r="A158" s="6"/>
      <c r="B158" s="6"/>
      <c r="C158" s="6"/>
      <c r="D158" s="15"/>
      <c r="E158" s="6"/>
      <c r="F158" s="6"/>
      <c r="G158" s="6"/>
      <c r="H158" s="6"/>
      <c r="I158" s="6"/>
      <c r="J158" s="6"/>
      <c r="K158" s="6"/>
    </row>
    <row r="159" spans="1:11" x14ac:dyDescent="0.3">
      <c r="A159" s="6"/>
      <c r="B159" s="6"/>
      <c r="C159" s="6"/>
      <c r="D159" s="15"/>
      <c r="E159" s="6"/>
      <c r="F159" s="6"/>
      <c r="G159" s="6"/>
      <c r="H159" s="6"/>
      <c r="I159" s="6"/>
      <c r="J159" s="6"/>
      <c r="K159" s="6"/>
    </row>
    <row r="160" spans="1:11" x14ac:dyDescent="0.3">
      <c r="A160" s="6"/>
      <c r="B160" s="6"/>
      <c r="C160" s="6"/>
      <c r="D160" s="15"/>
      <c r="E160" s="6"/>
      <c r="F160" s="6"/>
      <c r="G160" s="6"/>
      <c r="H160" s="6"/>
      <c r="I160" s="6"/>
      <c r="J160" s="6"/>
      <c r="K160" s="6"/>
    </row>
    <row r="161" spans="1:11" x14ac:dyDescent="0.3">
      <c r="A161" s="6"/>
      <c r="B161" s="6"/>
      <c r="C161" s="6"/>
      <c r="D161" s="15"/>
      <c r="E161" s="6"/>
      <c r="F161" s="6"/>
      <c r="G161" s="6"/>
      <c r="H161" s="6"/>
      <c r="I161" s="6"/>
      <c r="J161" s="6"/>
      <c r="K161" s="6"/>
    </row>
    <row r="162" spans="1:11" x14ac:dyDescent="0.3">
      <c r="A162" s="6"/>
      <c r="B162" s="6"/>
      <c r="C162" s="6"/>
      <c r="D162" s="15"/>
      <c r="E162" s="6"/>
      <c r="F162" s="6"/>
      <c r="G162" s="6"/>
      <c r="H162" s="6"/>
      <c r="I162" s="6"/>
      <c r="J162" s="6"/>
      <c r="K162" s="6"/>
    </row>
    <row r="163" spans="1:11" x14ac:dyDescent="0.3">
      <c r="A163" s="6"/>
      <c r="B163" s="6"/>
      <c r="C163" s="6"/>
      <c r="D163" s="15"/>
      <c r="E163" s="6"/>
      <c r="F163" s="6"/>
      <c r="G163" s="6"/>
      <c r="H163" s="6"/>
      <c r="I163" s="6"/>
      <c r="J163" s="6"/>
      <c r="K163" s="6"/>
    </row>
    <row r="164" spans="1:11" x14ac:dyDescent="0.3">
      <c r="A164" s="6"/>
      <c r="B164" s="6"/>
      <c r="C164" s="6"/>
      <c r="D164" s="15"/>
      <c r="E164" s="6"/>
      <c r="F164" s="6"/>
      <c r="G164" s="6"/>
      <c r="H164" s="6"/>
      <c r="I164" s="6"/>
      <c r="J164" s="6"/>
      <c r="K164" s="6"/>
    </row>
    <row r="165" spans="1:11" x14ac:dyDescent="0.3">
      <c r="A165" s="6"/>
      <c r="B165" s="6"/>
      <c r="C165" s="6"/>
      <c r="D165" s="15"/>
      <c r="E165" s="6"/>
      <c r="F165" s="6"/>
      <c r="G165" s="6"/>
      <c r="H165" s="6"/>
      <c r="I165" s="6"/>
      <c r="J165" s="6"/>
      <c r="K165" s="6"/>
    </row>
    <row r="166" spans="1:11" x14ac:dyDescent="0.3">
      <c r="A166" s="6"/>
      <c r="B166" s="6"/>
      <c r="C166" s="6"/>
      <c r="D166" s="15"/>
      <c r="E166" s="6"/>
      <c r="F166" s="6"/>
      <c r="G166" s="6"/>
      <c r="H166" s="6"/>
      <c r="I166" s="6"/>
      <c r="J166" s="6"/>
      <c r="K166" s="6"/>
    </row>
    <row r="167" spans="1:11" x14ac:dyDescent="0.3">
      <c r="A167" s="6"/>
      <c r="B167" s="6"/>
      <c r="C167" s="6"/>
      <c r="D167" s="15"/>
      <c r="E167" s="6"/>
      <c r="F167" s="6"/>
      <c r="G167" s="6"/>
      <c r="H167" s="6"/>
      <c r="I167" s="6"/>
      <c r="J167" s="6"/>
      <c r="K167" s="6"/>
    </row>
    <row r="168" spans="1:11" x14ac:dyDescent="0.3">
      <c r="A168" s="6"/>
      <c r="B168" s="6"/>
      <c r="C168" s="6"/>
      <c r="D168" s="15"/>
      <c r="E168" s="6"/>
      <c r="F168" s="6"/>
      <c r="G168" s="6"/>
      <c r="H168" s="6"/>
      <c r="I168" s="6"/>
      <c r="J168" s="6"/>
      <c r="K168" s="6"/>
    </row>
    <row r="169" spans="1:11" x14ac:dyDescent="0.3">
      <c r="A169" s="6"/>
      <c r="B169" s="6"/>
      <c r="C169" s="6"/>
      <c r="D169" s="15"/>
      <c r="E169" s="6"/>
      <c r="F169" s="6"/>
      <c r="G169" s="6"/>
      <c r="H169" s="6"/>
      <c r="I169" s="6"/>
      <c r="J169" s="6"/>
      <c r="K169" s="6"/>
    </row>
    <row r="170" spans="1:11" x14ac:dyDescent="0.3">
      <c r="A170" s="6"/>
      <c r="B170" s="6"/>
      <c r="C170" s="6"/>
      <c r="D170" s="15"/>
      <c r="E170" s="6"/>
      <c r="F170" s="6"/>
      <c r="G170" s="6"/>
      <c r="H170" s="6"/>
      <c r="I170" s="6"/>
      <c r="J170" s="6"/>
      <c r="K170" s="6"/>
    </row>
    <row r="171" spans="1:11" x14ac:dyDescent="0.3">
      <c r="A171" s="6"/>
      <c r="B171" s="6"/>
      <c r="C171" s="6"/>
      <c r="D171" s="15"/>
      <c r="E171" s="6"/>
      <c r="F171" s="6"/>
      <c r="G171" s="6"/>
      <c r="H171" s="6"/>
      <c r="I171" s="6"/>
      <c r="J171" s="6"/>
      <c r="K171" s="6"/>
    </row>
    <row r="172" spans="1:11" x14ac:dyDescent="0.3">
      <c r="A172" s="6"/>
      <c r="B172" s="6"/>
      <c r="C172" s="6"/>
      <c r="D172" s="15"/>
      <c r="E172" s="6"/>
      <c r="F172" s="6"/>
      <c r="G172" s="6"/>
      <c r="H172" s="6"/>
      <c r="I172" s="6"/>
      <c r="J172" s="6"/>
      <c r="K172" s="6"/>
    </row>
    <row r="173" spans="1:11" x14ac:dyDescent="0.3">
      <c r="A173" s="6"/>
      <c r="B173" s="6"/>
      <c r="C173" s="6"/>
      <c r="D173" s="15"/>
      <c r="E173" s="6"/>
      <c r="F173" s="6"/>
      <c r="G173" s="6"/>
      <c r="H173" s="6"/>
      <c r="I173" s="6"/>
      <c r="J173" s="6"/>
      <c r="K173" s="6"/>
    </row>
    <row r="174" spans="1:11" x14ac:dyDescent="0.3">
      <c r="A174" s="6"/>
      <c r="B174" s="6"/>
      <c r="C174" s="6"/>
      <c r="D174" s="15"/>
      <c r="E174" s="6"/>
      <c r="F174" s="6"/>
      <c r="G174" s="6"/>
      <c r="H174" s="6"/>
      <c r="I174" s="6"/>
      <c r="J174" s="6"/>
      <c r="K174" s="6"/>
    </row>
    <row r="175" spans="1:11" x14ac:dyDescent="0.3">
      <c r="A175" s="6"/>
      <c r="B175" s="6"/>
      <c r="C175" s="6"/>
      <c r="D175" s="15"/>
      <c r="E175" s="6"/>
      <c r="F175" s="6"/>
      <c r="G175" s="6"/>
      <c r="H175" s="6"/>
      <c r="I175" s="6"/>
      <c r="J175" s="6"/>
      <c r="K175" s="6"/>
    </row>
    <row r="176" spans="1:11" x14ac:dyDescent="0.3">
      <c r="A176" s="6"/>
      <c r="B176" s="6"/>
      <c r="C176" s="6"/>
      <c r="D176" s="15"/>
      <c r="E176" s="6"/>
      <c r="F176" s="6"/>
      <c r="G176" s="6"/>
      <c r="H176" s="6"/>
      <c r="I176" s="6"/>
      <c r="J176" s="6"/>
      <c r="K176" s="6"/>
    </row>
    <row r="177" spans="1:11" x14ac:dyDescent="0.3">
      <c r="A177" s="6"/>
      <c r="B177" s="6"/>
      <c r="C177" s="6"/>
      <c r="D177" s="15"/>
      <c r="E177" s="6"/>
      <c r="F177" s="6"/>
      <c r="G177" s="6"/>
      <c r="H177" s="6"/>
      <c r="I177" s="6"/>
      <c r="J177" s="6"/>
      <c r="K177" s="6"/>
    </row>
    <row r="178" spans="1:11" x14ac:dyDescent="0.3">
      <c r="A178" s="6"/>
      <c r="B178" s="6"/>
      <c r="C178" s="6"/>
      <c r="D178" s="15"/>
      <c r="E178" s="6"/>
      <c r="F178" s="6"/>
      <c r="G178" s="6"/>
      <c r="H178" s="6"/>
      <c r="I178" s="6"/>
      <c r="J178" s="6"/>
      <c r="K178" s="6"/>
    </row>
    <row r="179" spans="1:11" x14ac:dyDescent="0.3">
      <c r="A179" s="6"/>
      <c r="B179" s="6"/>
      <c r="C179" s="6"/>
      <c r="D179" s="15"/>
      <c r="E179" s="6"/>
      <c r="F179" s="6"/>
      <c r="G179" s="6"/>
      <c r="H179" s="6"/>
      <c r="I179" s="6"/>
      <c r="J179" s="6"/>
      <c r="K179" s="6"/>
    </row>
    <row r="180" spans="1:11" x14ac:dyDescent="0.3">
      <c r="A180" s="6"/>
      <c r="B180" s="6"/>
      <c r="C180" s="6"/>
      <c r="D180" s="15"/>
      <c r="E180" s="6"/>
      <c r="F180" s="6"/>
      <c r="G180" s="6"/>
      <c r="H180" s="6"/>
      <c r="I180" s="6"/>
      <c r="J180" s="6"/>
      <c r="K180" s="6"/>
    </row>
    <row r="181" spans="1:11" x14ac:dyDescent="0.3">
      <c r="A181" s="6"/>
      <c r="B181" s="6"/>
      <c r="C181" s="6"/>
      <c r="D181" s="15"/>
      <c r="E181" s="6"/>
      <c r="F181" s="6"/>
      <c r="G181" s="6"/>
      <c r="H181" s="6"/>
      <c r="I181" s="6"/>
      <c r="J181" s="6"/>
      <c r="K181" s="6"/>
    </row>
    <row r="182" spans="1:11" x14ac:dyDescent="0.3">
      <c r="A182" s="6"/>
      <c r="B182" s="6"/>
      <c r="C182" s="6"/>
      <c r="D182" s="15"/>
      <c r="E182" s="6"/>
      <c r="F182" s="6"/>
      <c r="G182" s="6"/>
      <c r="H182" s="6"/>
      <c r="I182" s="6"/>
      <c r="J182" s="6"/>
      <c r="K182" s="6"/>
    </row>
    <row r="183" spans="1:11" x14ac:dyDescent="0.3">
      <c r="A183" s="6"/>
      <c r="B183" s="6"/>
      <c r="C183" s="6"/>
      <c r="D183" s="15"/>
      <c r="E183" s="6"/>
      <c r="F183" s="6"/>
      <c r="G183" s="6"/>
      <c r="H183" s="6"/>
      <c r="I183" s="6"/>
      <c r="J183" s="6"/>
      <c r="K183" s="6"/>
    </row>
    <row r="184" spans="1:11" x14ac:dyDescent="0.3">
      <c r="A184" s="6"/>
      <c r="B184" s="6"/>
      <c r="C184" s="6"/>
      <c r="D184" s="15"/>
      <c r="E184" s="6"/>
      <c r="F184" s="6"/>
      <c r="G184" s="6"/>
      <c r="H184" s="6"/>
      <c r="I184" s="6"/>
      <c r="J184" s="6"/>
      <c r="K184" s="6"/>
    </row>
    <row r="185" spans="1:11" x14ac:dyDescent="0.3">
      <c r="A185" s="6"/>
      <c r="B185" s="6"/>
      <c r="C185" s="6"/>
      <c r="D185" s="15"/>
      <c r="E185" s="6"/>
      <c r="F185" s="6"/>
      <c r="G185" s="6"/>
      <c r="H185" s="6"/>
      <c r="I185" s="6"/>
      <c r="J185" s="6"/>
      <c r="K185" s="6"/>
    </row>
    <row r="186" spans="1:11" x14ac:dyDescent="0.3">
      <c r="A186" s="6"/>
      <c r="B186" s="6"/>
      <c r="C186" s="6"/>
      <c r="D186" s="15"/>
      <c r="E186" s="6"/>
      <c r="F186" s="6"/>
      <c r="G186" s="6"/>
      <c r="H186" s="6"/>
      <c r="I186" s="6"/>
      <c r="J186" s="6"/>
      <c r="K186" s="6"/>
    </row>
    <row r="187" spans="1:11" x14ac:dyDescent="0.3">
      <c r="A187" s="6"/>
      <c r="B187" s="6"/>
      <c r="C187" s="6"/>
      <c r="D187" s="15"/>
      <c r="E187" s="6"/>
      <c r="F187" s="6"/>
      <c r="G187" s="6"/>
      <c r="H187" s="6"/>
      <c r="I187" s="6"/>
      <c r="J187" s="6"/>
      <c r="K187" s="6"/>
    </row>
    <row r="188" spans="1:11" x14ac:dyDescent="0.3">
      <c r="A188" s="6"/>
      <c r="B188" s="6"/>
      <c r="C188" s="6"/>
      <c r="D188" s="15"/>
      <c r="E188" s="6"/>
      <c r="F188" s="6"/>
      <c r="G188" s="6"/>
      <c r="H188" s="6"/>
      <c r="I188" s="6"/>
      <c r="J188" s="6"/>
      <c r="K188" s="6"/>
    </row>
    <row r="189" spans="1:11" x14ac:dyDescent="0.3">
      <c r="A189" s="6"/>
      <c r="B189" s="6"/>
      <c r="C189" s="6"/>
      <c r="D189" s="15"/>
      <c r="E189" s="6"/>
      <c r="F189" s="6"/>
      <c r="G189" s="6"/>
      <c r="H189" s="6"/>
      <c r="I189" s="6"/>
      <c r="J189" s="6"/>
      <c r="K189" s="6"/>
    </row>
    <row r="190" spans="1:11" x14ac:dyDescent="0.3">
      <c r="A190" s="6"/>
      <c r="B190" s="6"/>
      <c r="C190" s="6"/>
      <c r="D190" s="15"/>
      <c r="E190" s="6"/>
      <c r="F190" s="6"/>
      <c r="G190" s="6"/>
      <c r="H190" s="6"/>
      <c r="I190" s="6"/>
      <c r="J190" s="6"/>
      <c r="K190" s="6"/>
    </row>
    <row r="191" spans="1:11" x14ac:dyDescent="0.3">
      <c r="A191" s="6"/>
      <c r="B191" s="6"/>
      <c r="C191" s="6"/>
      <c r="D191" s="15"/>
      <c r="E191" s="6"/>
      <c r="F191" s="6"/>
      <c r="G191" s="6"/>
      <c r="H191" s="6"/>
      <c r="I191" s="6"/>
      <c r="J191" s="6"/>
      <c r="K191" s="6"/>
    </row>
    <row r="192" spans="1:11" x14ac:dyDescent="0.3">
      <c r="A192" s="6"/>
      <c r="B192" s="6"/>
      <c r="C192" s="6"/>
      <c r="D192" s="15"/>
      <c r="E192" s="6"/>
      <c r="F192" s="6"/>
      <c r="G192" s="6"/>
      <c r="H192" s="6"/>
      <c r="I192" s="6"/>
      <c r="J192" s="6"/>
      <c r="K192" s="6"/>
    </row>
    <row r="193" spans="1:11" x14ac:dyDescent="0.3">
      <c r="A193" s="6"/>
      <c r="B193" s="6"/>
      <c r="C193" s="6"/>
      <c r="D193" s="15"/>
      <c r="E193" s="6"/>
      <c r="F193" s="6"/>
      <c r="G193" s="6"/>
      <c r="H193" s="6"/>
      <c r="I193" s="6"/>
      <c r="J193" s="6"/>
      <c r="K193" s="6"/>
    </row>
    <row r="194" spans="1:11" x14ac:dyDescent="0.3">
      <c r="A194" s="6"/>
      <c r="B194" s="6"/>
      <c r="C194" s="6"/>
      <c r="D194" s="15"/>
      <c r="E194" s="6"/>
      <c r="F194" s="6"/>
      <c r="G194" s="6"/>
      <c r="H194" s="6"/>
      <c r="I194" s="6"/>
      <c r="J194" s="6"/>
      <c r="K194" s="6"/>
    </row>
    <row r="195" spans="1:11" x14ac:dyDescent="0.3">
      <c r="A195" s="6"/>
      <c r="B195" s="6"/>
      <c r="C195" s="6"/>
      <c r="D195" s="15"/>
      <c r="E195" s="6"/>
      <c r="F195" s="6"/>
      <c r="G195" s="6"/>
      <c r="H195" s="6"/>
      <c r="I195" s="6"/>
      <c r="J195" s="6"/>
      <c r="K195" s="6"/>
    </row>
    <row r="196" spans="1:11" x14ac:dyDescent="0.3">
      <c r="A196" s="6"/>
      <c r="B196" s="6"/>
      <c r="C196" s="6"/>
      <c r="D196" s="15"/>
      <c r="E196" s="6"/>
      <c r="F196" s="6"/>
      <c r="G196" s="6"/>
      <c r="H196" s="6"/>
      <c r="I196" s="6"/>
      <c r="J196" s="6"/>
      <c r="K196" s="6"/>
    </row>
    <row r="197" spans="1:11" x14ac:dyDescent="0.3">
      <c r="A197" s="6"/>
      <c r="B197" s="6"/>
      <c r="C197" s="6"/>
      <c r="D197" s="15"/>
      <c r="E197" s="6"/>
      <c r="F197" s="6"/>
      <c r="G197" s="6"/>
      <c r="H197" s="6"/>
      <c r="I197" s="6"/>
      <c r="J197" s="6"/>
      <c r="K197" s="6"/>
    </row>
    <row r="198" spans="1:11" x14ac:dyDescent="0.3">
      <c r="A198" s="6"/>
      <c r="B198" s="6"/>
      <c r="C198" s="6"/>
      <c r="D198" s="15"/>
      <c r="E198" s="6"/>
      <c r="F198" s="6"/>
      <c r="G198" s="6"/>
      <c r="H198" s="6"/>
      <c r="I198" s="6"/>
      <c r="J198" s="6"/>
      <c r="K198" s="6"/>
    </row>
    <row r="199" spans="1:11" x14ac:dyDescent="0.3">
      <c r="A199" s="6"/>
      <c r="B199" s="6"/>
      <c r="C199" s="6"/>
      <c r="D199" s="15"/>
      <c r="E199" s="6"/>
      <c r="F199" s="6"/>
      <c r="G199" s="6"/>
      <c r="H199" s="6"/>
      <c r="I199" s="6"/>
      <c r="J199" s="6"/>
      <c r="K199" s="6"/>
    </row>
    <row r="200" spans="1:11" x14ac:dyDescent="0.3">
      <c r="A200" s="6"/>
      <c r="B200" s="6"/>
      <c r="C200" s="6"/>
      <c r="D200" s="15"/>
      <c r="E200" s="6"/>
      <c r="F200" s="6"/>
      <c r="G200" s="6"/>
      <c r="H200" s="6"/>
      <c r="I200" s="6"/>
      <c r="J200" s="6"/>
      <c r="K200" s="6"/>
    </row>
    <row r="201" spans="1:11" x14ac:dyDescent="0.3">
      <c r="A201" s="6"/>
      <c r="B201" s="6"/>
      <c r="C201" s="6"/>
      <c r="D201" s="15"/>
      <c r="E201" s="6"/>
      <c r="F201" s="6"/>
      <c r="G201" s="6"/>
      <c r="H201" s="6"/>
      <c r="I201" s="6"/>
      <c r="J201" s="6"/>
      <c r="K201" s="6"/>
    </row>
    <row r="202" spans="1:11" x14ac:dyDescent="0.3">
      <c r="A202" s="6"/>
      <c r="B202" s="6"/>
      <c r="C202" s="6"/>
      <c r="D202" s="15"/>
      <c r="E202" s="6"/>
      <c r="F202" s="6"/>
      <c r="G202" s="6"/>
      <c r="H202" s="6"/>
      <c r="I202" s="6"/>
      <c r="J202" s="6"/>
      <c r="K202" s="6"/>
    </row>
    <row r="203" spans="1:11" x14ac:dyDescent="0.3">
      <c r="A203" s="6"/>
      <c r="B203" s="6"/>
      <c r="C203" s="6"/>
      <c r="D203" s="15"/>
      <c r="E203" s="6"/>
      <c r="F203" s="6"/>
      <c r="G203" s="6"/>
      <c r="H203" s="6"/>
      <c r="I203" s="6"/>
      <c r="J203" s="6"/>
      <c r="K203" s="6"/>
    </row>
    <row r="204" spans="1:11" x14ac:dyDescent="0.3">
      <c r="A204" s="6"/>
      <c r="B204" s="6"/>
      <c r="C204" s="6"/>
      <c r="D204" s="15"/>
      <c r="E204" s="6"/>
      <c r="F204" s="6"/>
      <c r="G204" s="6"/>
      <c r="H204" s="6"/>
      <c r="I204" s="6"/>
      <c r="J204" s="6"/>
      <c r="K204" s="6"/>
    </row>
    <row r="205" spans="1:11" x14ac:dyDescent="0.3">
      <c r="A205" s="6"/>
      <c r="B205" s="6"/>
      <c r="C205" s="6"/>
      <c r="D205" s="15"/>
      <c r="E205" s="6"/>
      <c r="F205" s="6"/>
      <c r="G205" s="6"/>
      <c r="H205" s="6"/>
      <c r="I205" s="6"/>
      <c r="J205" s="6"/>
      <c r="K205" s="6"/>
    </row>
    <row r="206" spans="1:11" x14ac:dyDescent="0.3">
      <c r="A206" s="6"/>
      <c r="B206" s="6"/>
      <c r="C206" s="6"/>
      <c r="D206" s="15"/>
      <c r="E206" s="6"/>
      <c r="F206" s="6"/>
      <c r="G206" s="6"/>
      <c r="H206" s="6"/>
      <c r="I206" s="6"/>
      <c r="J206" s="6"/>
      <c r="K206" s="6"/>
    </row>
    <row r="207" spans="1:11" x14ac:dyDescent="0.3">
      <c r="A207" s="6"/>
      <c r="B207" s="6"/>
      <c r="C207" s="6"/>
      <c r="D207" s="15"/>
      <c r="E207" s="6"/>
      <c r="F207" s="6"/>
      <c r="G207" s="6"/>
      <c r="H207" s="6"/>
      <c r="I207" s="6"/>
      <c r="J207" s="6"/>
      <c r="K207" s="6"/>
    </row>
    <row r="208" spans="1:11" x14ac:dyDescent="0.3">
      <c r="A208" s="6"/>
      <c r="B208" s="6"/>
      <c r="C208" s="6"/>
      <c r="D208" s="15"/>
      <c r="E208" s="6"/>
      <c r="F208" s="6"/>
      <c r="G208" s="6"/>
      <c r="H208" s="6"/>
      <c r="I208" s="6"/>
      <c r="J208" s="6"/>
      <c r="K208" s="6"/>
    </row>
    <row r="209" spans="1:11" x14ac:dyDescent="0.3">
      <c r="A209" s="6"/>
      <c r="B209" s="6"/>
      <c r="C209" s="6"/>
      <c r="D209" s="15"/>
      <c r="E209" s="6"/>
      <c r="F209" s="6"/>
      <c r="G209" s="6"/>
      <c r="H209" s="6"/>
      <c r="I209" s="6"/>
      <c r="J209" s="6"/>
      <c r="K209" s="6"/>
    </row>
    <row r="210" spans="1:11" x14ac:dyDescent="0.3">
      <c r="A210" s="6"/>
      <c r="B210" s="6"/>
      <c r="C210" s="6"/>
      <c r="D210" s="15"/>
      <c r="E210" s="6"/>
      <c r="F210" s="6"/>
      <c r="G210" s="6"/>
      <c r="H210" s="6"/>
      <c r="I210" s="6"/>
      <c r="J210" s="6"/>
      <c r="K210" s="6"/>
    </row>
    <row r="211" spans="1:11" x14ac:dyDescent="0.3">
      <c r="A211" s="6"/>
      <c r="B211" s="6"/>
      <c r="C211" s="6"/>
      <c r="D211" s="15"/>
      <c r="E211" s="6"/>
      <c r="F211" s="6"/>
      <c r="G211" s="6"/>
      <c r="H211" s="6"/>
      <c r="I211" s="6"/>
      <c r="J211" s="6"/>
      <c r="K211" s="6"/>
    </row>
    <row r="212" spans="1:11" x14ac:dyDescent="0.3">
      <c r="A212" s="6"/>
      <c r="B212" s="6"/>
      <c r="C212" s="6"/>
      <c r="D212" s="15"/>
      <c r="E212" s="6"/>
      <c r="F212" s="6"/>
      <c r="G212" s="6"/>
      <c r="H212" s="6"/>
      <c r="I212" s="6"/>
      <c r="J212" s="6"/>
      <c r="K212" s="6"/>
    </row>
    <row r="213" spans="1:11" x14ac:dyDescent="0.3">
      <c r="A213" s="6"/>
      <c r="B213" s="6"/>
      <c r="C213" s="6"/>
      <c r="D213" s="15"/>
      <c r="E213" s="6"/>
      <c r="F213" s="6"/>
      <c r="G213" s="6"/>
      <c r="H213" s="6"/>
      <c r="I213" s="6"/>
      <c r="J213" s="6"/>
      <c r="K213" s="6"/>
    </row>
    <row r="214" spans="1:11" x14ac:dyDescent="0.3">
      <c r="A214" s="6"/>
      <c r="B214" s="6"/>
      <c r="C214" s="6"/>
      <c r="D214" s="15"/>
      <c r="E214" s="6"/>
      <c r="F214" s="6"/>
      <c r="G214" s="6"/>
      <c r="H214" s="6"/>
      <c r="I214" s="6"/>
      <c r="J214" s="6"/>
      <c r="K214" s="6"/>
    </row>
    <row r="215" spans="1:11" x14ac:dyDescent="0.3">
      <c r="A215" s="6"/>
      <c r="B215" s="6"/>
      <c r="C215" s="6"/>
      <c r="D215" s="15"/>
      <c r="E215" s="6"/>
      <c r="F215" s="6"/>
      <c r="G215" s="6"/>
      <c r="H215" s="6"/>
      <c r="I215" s="6"/>
      <c r="J215" s="6"/>
      <c r="K215" s="6"/>
    </row>
    <row r="216" spans="1:11" x14ac:dyDescent="0.3">
      <c r="A216" s="6"/>
      <c r="B216" s="6"/>
      <c r="C216" s="6"/>
      <c r="D216" s="15"/>
      <c r="E216" s="6"/>
      <c r="F216" s="6"/>
      <c r="G216" s="6"/>
      <c r="H216" s="6"/>
      <c r="I216" s="6"/>
      <c r="J216" s="6"/>
      <c r="K216" s="6"/>
    </row>
    <row r="217" spans="1:11" x14ac:dyDescent="0.3">
      <c r="A217" s="6"/>
      <c r="B217" s="6"/>
      <c r="C217" s="6"/>
      <c r="D217" s="15"/>
      <c r="E217" s="6"/>
      <c r="F217" s="6"/>
      <c r="G217" s="6"/>
      <c r="H217" s="6"/>
      <c r="I217" s="6"/>
      <c r="J217" s="6"/>
      <c r="K217" s="6"/>
    </row>
    <row r="218" spans="1:11" x14ac:dyDescent="0.3">
      <c r="A218" s="6"/>
      <c r="B218" s="6"/>
      <c r="C218" s="6"/>
      <c r="D218" s="15"/>
      <c r="E218" s="6"/>
      <c r="F218" s="6"/>
      <c r="G218" s="6"/>
      <c r="H218" s="6"/>
      <c r="I218" s="6"/>
      <c r="J218" s="6"/>
      <c r="K218" s="6"/>
    </row>
    <row r="219" spans="1:11" x14ac:dyDescent="0.3">
      <c r="A219" s="6"/>
      <c r="B219" s="6"/>
      <c r="C219" s="6"/>
      <c r="D219" s="15"/>
      <c r="E219" s="6"/>
      <c r="F219" s="6"/>
      <c r="G219" s="6"/>
      <c r="H219" s="6"/>
      <c r="I219" s="6"/>
      <c r="J219" s="6"/>
      <c r="K219" s="6"/>
    </row>
    <row r="220" spans="1:11" x14ac:dyDescent="0.3">
      <c r="A220" s="6"/>
      <c r="B220" s="6"/>
      <c r="C220" s="6"/>
      <c r="D220" s="15"/>
      <c r="E220" s="6"/>
      <c r="F220" s="6"/>
      <c r="G220" s="6"/>
      <c r="H220" s="6"/>
      <c r="I220" s="6"/>
      <c r="J220" s="6"/>
      <c r="K220" s="6"/>
    </row>
    <row r="221" spans="1:11" x14ac:dyDescent="0.3">
      <c r="A221" s="6"/>
      <c r="B221" s="6"/>
      <c r="C221" s="6"/>
      <c r="D221" s="15"/>
      <c r="E221" s="6"/>
      <c r="F221" s="6"/>
      <c r="G221" s="6"/>
      <c r="H221" s="6"/>
      <c r="I221" s="6"/>
      <c r="J221" s="6"/>
      <c r="K221" s="6"/>
    </row>
    <row r="222" spans="1:11" x14ac:dyDescent="0.3">
      <c r="A222" s="6"/>
      <c r="B222" s="6"/>
      <c r="C222" s="6"/>
      <c r="D222" s="15"/>
      <c r="E222" s="6"/>
      <c r="F222" s="6"/>
      <c r="G222" s="6"/>
      <c r="H222" s="6"/>
      <c r="I222" s="6"/>
      <c r="J222" s="6"/>
      <c r="K222" s="6"/>
    </row>
    <row r="223" spans="1:11" x14ac:dyDescent="0.3">
      <c r="A223" s="6"/>
      <c r="B223" s="6"/>
      <c r="C223" s="6"/>
      <c r="D223" s="15"/>
      <c r="E223" s="6"/>
      <c r="F223" s="6"/>
      <c r="G223" s="6"/>
      <c r="H223" s="6"/>
      <c r="I223" s="6"/>
      <c r="J223" s="6"/>
      <c r="K223" s="6"/>
    </row>
    <row r="224" spans="1:11" x14ac:dyDescent="0.3">
      <c r="A224" s="6"/>
      <c r="B224" s="6"/>
      <c r="C224" s="6"/>
      <c r="D224" s="15"/>
      <c r="E224" s="6"/>
      <c r="F224" s="6"/>
      <c r="G224" s="6"/>
      <c r="H224" s="6"/>
      <c r="I224" s="6"/>
      <c r="J224" s="6"/>
      <c r="K224" s="6"/>
    </row>
    <row r="225" spans="1:11" x14ac:dyDescent="0.3">
      <c r="A225" s="6"/>
      <c r="B225" s="6"/>
      <c r="C225" s="6"/>
      <c r="D225" s="15"/>
      <c r="E225" s="6"/>
      <c r="F225" s="6"/>
      <c r="G225" s="6"/>
      <c r="H225" s="6"/>
      <c r="I225" s="6"/>
      <c r="J225" s="6"/>
      <c r="K225" s="6"/>
    </row>
    <row r="226" spans="1:11" x14ac:dyDescent="0.3">
      <c r="A226" s="6"/>
      <c r="B226" s="6"/>
      <c r="C226" s="6"/>
      <c r="D226" s="15"/>
      <c r="E226" s="6"/>
      <c r="F226" s="6"/>
      <c r="G226" s="6"/>
      <c r="H226" s="6"/>
      <c r="I226" s="6"/>
      <c r="J226" s="6"/>
      <c r="K226" s="6"/>
    </row>
    <row r="227" spans="1:11" x14ac:dyDescent="0.3">
      <c r="A227" s="6"/>
      <c r="B227" s="6"/>
      <c r="C227" s="6"/>
      <c r="D227" s="15"/>
      <c r="E227" s="6"/>
      <c r="F227" s="6"/>
      <c r="G227" s="6"/>
      <c r="H227" s="6"/>
      <c r="I227" s="6"/>
      <c r="J227" s="6"/>
      <c r="K227" s="6"/>
    </row>
    <row r="228" spans="1:11" x14ac:dyDescent="0.3">
      <c r="A228" s="6"/>
      <c r="B228" s="6"/>
      <c r="C228" s="6"/>
      <c r="D228" s="15"/>
      <c r="E228" s="6"/>
      <c r="F228" s="6"/>
      <c r="G228" s="6"/>
      <c r="H228" s="6"/>
      <c r="I228" s="6"/>
      <c r="J228" s="6"/>
      <c r="K228" s="6"/>
    </row>
    <row r="229" spans="1:11" x14ac:dyDescent="0.3">
      <c r="A229" s="6"/>
      <c r="B229" s="6"/>
      <c r="C229" s="6"/>
      <c r="D229" s="15"/>
      <c r="E229" s="6"/>
      <c r="F229" s="6"/>
      <c r="G229" s="6"/>
      <c r="H229" s="6"/>
      <c r="I229" s="6"/>
      <c r="J229" s="6"/>
      <c r="K229" s="6"/>
    </row>
    <row r="230" spans="1:11" x14ac:dyDescent="0.3">
      <c r="A230" s="6"/>
      <c r="B230" s="6"/>
      <c r="C230" s="6"/>
      <c r="D230" s="15"/>
      <c r="E230" s="6"/>
      <c r="F230" s="6"/>
      <c r="G230" s="6"/>
      <c r="H230" s="6"/>
      <c r="I230" s="6"/>
      <c r="J230" s="6"/>
      <c r="K230" s="6"/>
    </row>
    <row r="231" spans="1:11" x14ac:dyDescent="0.3">
      <c r="A231" s="6"/>
      <c r="B231" s="6"/>
      <c r="C231" s="6"/>
      <c r="D231" s="15"/>
      <c r="E231" s="6"/>
      <c r="F231" s="6"/>
      <c r="G231" s="6"/>
      <c r="H231" s="6"/>
      <c r="I231" s="6"/>
      <c r="J231" s="6"/>
      <c r="K231" s="6"/>
    </row>
    <row r="232" spans="1:11" x14ac:dyDescent="0.3">
      <c r="A232" s="6"/>
      <c r="B232" s="6"/>
      <c r="C232" s="6"/>
      <c r="D232" s="15"/>
      <c r="E232" s="6"/>
      <c r="F232" s="6"/>
      <c r="G232" s="6"/>
      <c r="H232" s="6"/>
      <c r="I232" s="6"/>
      <c r="J232" s="6"/>
      <c r="K232" s="6"/>
    </row>
    <row r="233" spans="1:11" x14ac:dyDescent="0.3">
      <c r="A233" s="6"/>
      <c r="B233" s="6"/>
      <c r="C233" s="6"/>
      <c r="D233" s="15"/>
      <c r="E233" s="6"/>
      <c r="F233" s="6"/>
      <c r="G233" s="6"/>
      <c r="H233" s="6"/>
      <c r="I233" s="6"/>
      <c r="J233" s="6"/>
      <c r="K233" s="6"/>
    </row>
    <row r="234" spans="1:11" x14ac:dyDescent="0.3">
      <c r="A234" s="6"/>
      <c r="B234" s="6"/>
      <c r="C234" s="6"/>
      <c r="D234" s="15"/>
      <c r="E234" s="6"/>
      <c r="F234" s="6"/>
      <c r="G234" s="6"/>
      <c r="H234" s="6"/>
      <c r="I234" s="6"/>
      <c r="J234" s="6"/>
      <c r="K234" s="6"/>
    </row>
    <row r="235" spans="1:11" x14ac:dyDescent="0.3">
      <c r="A235" s="6"/>
      <c r="B235" s="6"/>
      <c r="C235" s="6"/>
      <c r="D235" s="15"/>
      <c r="E235" s="6"/>
      <c r="F235" s="6"/>
      <c r="G235" s="6"/>
      <c r="H235" s="6"/>
      <c r="I235" s="6"/>
      <c r="J235" s="6"/>
      <c r="K235" s="6"/>
    </row>
    <row r="236" spans="1:11" x14ac:dyDescent="0.3">
      <c r="A236" s="6"/>
      <c r="B236" s="6"/>
      <c r="C236" s="6"/>
      <c r="D236" s="15"/>
      <c r="E236" s="6"/>
      <c r="F236" s="6"/>
      <c r="G236" s="6"/>
      <c r="H236" s="6"/>
      <c r="I236" s="6"/>
      <c r="J236" s="6"/>
      <c r="K236" s="6"/>
    </row>
    <row r="237" spans="1:11" x14ac:dyDescent="0.3">
      <c r="A237" s="6"/>
      <c r="B237" s="6"/>
      <c r="C237" s="6"/>
      <c r="D237" s="15"/>
      <c r="E237" s="6"/>
      <c r="F237" s="6"/>
      <c r="G237" s="6"/>
      <c r="H237" s="6"/>
      <c r="I237" s="6"/>
      <c r="J237" s="6"/>
      <c r="K237" s="6"/>
    </row>
    <row r="238" spans="1:11" x14ac:dyDescent="0.3">
      <c r="A238" s="6"/>
      <c r="B238" s="6"/>
      <c r="C238" s="6"/>
      <c r="D238" s="15"/>
      <c r="E238" s="6"/>
      <c r="F238" s="6"/>
      <c r="G238" s="6"/>
      <c r="H238" s="6"/>
      <c r="I238" s="6"/>
      <c r="J238" s="6"/>
      <c r="K238" s="6"/>
    </row>
    <row r="239" spans="1:11" x14ac:dyDescent="0.3">
      <c r="A239" s="6"/>
      <c r="B239" s="6"/>
      <c r="C239" s="6"/>
      <c r="D239" s="15"/>
      <c r="E239" s="6"/>
      <c r="F239" s="6"/>
      <c r="G239" s="6"/>
      <c r="H239" s="6"/>
      <c r="I239" s="6"/>
      <c r="J239" s="6"/>
      <c r="K239" s="6"/>
    </row>
    <row r="240" spans="1:11" x14ac:dyDescent="0.3">
      <c r="A240" s="6"/>
      <c r="B240" s="6"/>
      <c r="C240" s="6"/>
      <c r="D240" s="15"/>
      <c r="E240" s="6"/>
      <c r="F240" s="6"/>
      <c r="G240" s="6"/>
      <c r="H240" s="6"/>
      <c r="I240" s="6"/>
      <c r="J240" s="6"/>
      <c r="K240" s="6"/>
    </row>
    <row r="241" spans="1:11" x14ac:dyDescent="0.3">
      <c r="A241" s="6"/>
      <c r="B241" s="6"/>
      <c r="C241" s="6"/>
      <c r="D241" s="15"/>
      <c r="E241" s="6"/>
      <c r="F241" s="6"/>
      <c r="G241" s="6"/>
      <c r="H241" s="6"/>
      <c r="I241" s="6"/>
      <c r="J241" s="6"/>
      <c r="K241" s="6"/>
    </row>
    <row r="242" spans="1:11" x14ac:dyDescent="0.3">
      <c r="A242" s="6"/>
      <c r="B242" s="6"/>
      <c r="C242" s="6"/>
      <c r="D242" s="15"/>
      <c r="E242" s="6"/>
      <c r="F242" s="6"/>
      <c r="G242" s="6"/>
      <c r="H242" s="6"/>
      <c r="I242" s="6"/>
      <c r="J242" s="6"/>
      <c r="K242" s="6"/>
    </row>
    <row r="243" spans="1:11" x14ac:dyDescent="0.3">
      <c r="A243" s="6"/>
      <c r="B243" s="6"/>
      <c r="C243" s="6"/>
      <c r="D243" s="15"/>
      <c r="E243" s="6"/>
      <c r="F243" s="6"/>
      <c r="G243" s="6"/>
      <c r="H243" s="6"/>
      <c r="I243" s="6"/>
      <c r="J243" s="6"/>
      <c r="K243" s="6"/>
    </row>
    <row r="244" spans="1:11" x14ac:dyDescent="0.3">
      <c r="A244" s="6"/>
      <c r="B244" s="6"/>
      <c r="C244" s="6"/>
      <c r="D244" s="15"/>
      <c r="E244" s="6"/>
      <c r="F244" s="6"/>
      <c r="G244" s="6"/>
      <c r="H244" s="6"/>
      <c r="I244" s="6"/>
      <c r="J244" s="6"/>
      <c r="K244" s="6"/>
    </row>
    <row r="245" spans="1:11" x14ac:dyDescent="0.3">
      <c r="A245" s="6"/>
      <c r="B245" s="6"/>
      <c r="C245" s="6"/>
      <c r="D245" s="15"/>
      <c r="E245" s="6"/>
      <c r="F245" s="6"/>
      <c r="G245" s="6"/>
      <c r="H245" s="6"/>
      <c r="I245" s="6"/>
      <c r="J245" s="6"/>
      <c r="K245" s="6"/>
    </row>
    <row r="246" spans="1:11" x14ac:dyDescent="0.3">
      <c r="A246" s="6"/>
      <c r="B246" s="6"/>
      <c r="C246" s="6"/>
      <c r="D246" s="15"/>
      <c r="E246" s="6"/>
      <c r="F246" s="6"/>
      <c r="G246" s="6"/>
      <c r="H246" s="6"/>
      <c r="I246" s="6"/>
      <c r="J246" s="6"/>
      <c r="K246" s="6"/>
    </row>
    <row r="247" spans="1:11" x14ac:dyDescent="0.3">
      <c r="A247" s="6"/>
      <c r="B247" s="6"/>
      <c r="C247" s="6"/>
      <c r="D247" s="15"/>
      <c r="E247" s="6"/>
      <c r="F247" s="6"/>
      <c r="G247" s="6"/>
      <c r="H247" s="6"/>
      <c r="I247" s="6"/>
      <c r="J247" s="6"/>
      <c r="K247" s="6"/>
    </row>
    <row r="248" spans="1:11" x14ac:dyDescent="0.3">
      <c r="A248" s="6"/>
      <c r="B248" s="6"/>
      <c r="C248" s="6"/>
      <c r="D248" s="15"/>
      <c r="E248" s="6"/>
      <c r="F248" s="6"/>
      <c r="G248" s="6"/>
      <c r="H248" s="6"/>
      <c r="I248" s="6"/>
      <c r="J248" s="6"/>
      <c r="K248" s="6"/>
    </row>
    <row r="249" spans="1:11" x14ac:dyDescent="0.3">
      <c r="A249" s="6"/>
      <c r="B249" s="6"/>
      <c r="C249" s="6"/>
      <c r="D249" s="15"/>
      <c r="E249" s="6"/>
      <c r="F249" s="6"/>
      <c r="G249" s="6"/>
      <c r="H249" s="6"/>
      <c r="I249" s="6"/>
      <c r="J249" s="6"/>
      <c r="K249" s="6"/>
    </row>
    <row r="250" spans="1:11" x14ac:dyDescent="0.3">
      <c r="A250" s="6"/>
      <c r="B250" s="6"/>
      <c r="C250" s="6"/>
      <c r="D250" s="15"/>
      <c r="E250" s="6"/>
      <c r="F250" s="6"/>
      <c r="G250" s="6"/>
      <c r="H250" s="6"/>
      <c r="I250" s="6"/>
      <c r="J250" s="6"/>
      <c r="K250" s="6"/>
    </row>
    <row r="251" spans="1:11" x14ac:dyDescent="0.3">
      <c r="A251" s="6"/>
      <c r="B251" s="6"/>
      <c r="C251" s="6"/>
      <c r="D251" s="15"/>
      <c r="E251" s="6"/>
      <c r="F251" s="6"/>
      <c r="G251" s="6"/>
      <c r="H251" s="6"/>
      <c r="I251" s="6"/>
      <c r="J251" s="6"/>
      <c r="K251" s="6"/>
    </row>
    <row r="252" spans="1:11" x14ac:dyDescent="0.3">
      <c r="A252" s="6"/>
      <c r="B252" s="6"/>
      <c r="C252" s="6"/>
      <c r="D252" s="15"/>
      <c r="E252" s="6"/>
      <c r="F252" s="6"/>
      <c r="G252" s="6"/>
      <c r="H252" s="6"/>
      <c r="I252" s="6"/>
      <c r="J252" s="6"/>
      <c r="K252" s="6"/>
    </row>
    <row r="253" spans="1:11" x14ac:dyDescent="0.3">
      <c r="A253" s="6"/>
      <c r="B253" s="6"/>
      <c r="C253" s="6"/>
      <c r="D253" s="15"/>
      <c r="E253" s="6"/>
      <c r="F253" s="6"/>
      <c r="G253" s="6"/>
      <c r="H253" s="6"/>
      <c r="I253" s="6"/>
      <c r="J253" s="6"/>
      <c r="K253" s="6"/>
    </row>
    <row r="254" spans="1:11" x14ac:dyDescent="0.3">
      <c r="A254" s="6"/>
      <c r="B254" s="6"/>
      <c r="C254" s="6"/>
      <c r="D254" s="15"/>
      <c r="E254" s="6"/>
      <c r="F254" s="6"/>
      <c r="G254" s="6"/>
      <c r="H254" s="6"/>
      <c r="I254" s="6"/>
      <c r="J254" s="6"/>
      <c r="K254" s="6"/>
    </row>
    <row r="255" spans="1:11" x14ac:dyDescent="0.3">
      <c r="A255" s="6"/>
      <c r="B255" s="6"/>
      <c r="C255" s="6"/>
      <c r="D255" s="15"/>
      <c r="E255" s="6"/>
      <c r="F255" s="6"/>
      <c r="G255" s="6"/>
      <c r="H255" s="6"/>
      <c r="I255" s="6"/>
      <c r="J255" s="6"/>
      <c r="K255" s="6"/>
    </row>
    <row r="256" spans="1:11" x14ac:dyDescent="0.3">
      <c r="A256" s="6"/>
      <c r="B256" s="6"/>
      <c r="C256" s="6"/>
      <c r="D256" s="15"/>
      <c r="E256" s="6"/>
      <c r="F256" s="6"/>
      <c r="G256" s="6"/>
      <c r="H256" s="6"/>
      <c r="I256" s="6"/>
      <c r="J256" s="6"/>
      <c r="K256" s="6"/>
    </row>
    <row r="257" spans="1:11" x14ac:dyDescent="0.3">
      <c r="A257" s="6"/>
      <c r="B257" s="6"/>
      <c r="C257" s="6"/>
      <c r="D257" s="15"/>
      <c r="E257" s="6"/>
      <c r="F257" s="6"/>
      <c r="G257" s="6"/>
      <c r="H257" s="6"/>
      <c r="I257" s="6"/>
      <c r="J257" s="6"/>
      <c r="K257" s="6"/>
    </row>
    <row r="258" spans="1:11" x14ac:dyDescent="0.3">
      <c r="A258" s="6"/>
      <c r="B258" s="6"/>
      <c r="C258" s="6"/>
      <c r="D258" s="15"/>
      <c r="E258" s="6"/>
      <c r="F258" s="6"/>
      <c r="G258" s="6"/>
      <c r="H258" s="6"/>
      <c r="I258" s="6"/>
      <c r="J258" s="6"/>
      <c r="K258" s="6"/>
    </row>
    <row r="259" spans="1:11" x14ac:dyDescent="0.3">
      <c r="A259" s="6"/>
      <c r="B259" s="6"/>
      <c r="C259" s="6"/>
      <c r="D259" s="15"/>
      <c r="E259" s="6"/>
      <c r="F259" s="6"/>
      <c r="G259" s="6"/>
      <c r="H259" s="6"/>
      <c r="I259" s="6"/>
      <c r="J259" s="6"/>
      <c r="K259" s="6"/>
    </row>
    <row r="260" spans="1:11" x14ac:dyDescent="0.3">
      <c r="A260" s="6"/>
      <c r="B260" s="6"/>
      <c r="C260" s="6"/>
      <c r="D260" s="15"/>
      <c r="E260" s="6"/>
      <c r="F260" s="6"/>
      <c r="G260" s="6"/>
      <c r="H260" s="6"/>
      <c r="I260" s="6"/>
      <c r="J260" s="6"/>
      <c r="K260" s="6"/>
    </row>
    <row r="261" spans="1:11" x14ac:dyDescent="0.3">
      <c r="A261" s="6"/>
      <c r="B261" s="6"/>
      <c r="C261" s="6"/>
      <c r="D261" s="15"/>
      <c r="E261" s="6"/>
      <c r="F261" s="6"/>
      <c r="G261" s="6"/>
      <c r="H261" s="6"/>
      <c r="I261" s="6"/>
      <c r="J261" s="6"/>
      <c r="K261" s="6"/>
    </row>
    <row r="262" spans="1:11" x14ac:dyDescent="0.3">
      <c r="A262" s="6"/>
      <c r="B262" s="6"/>
      <c r="C262" s="6"/>
      <c r="D262" s="15"/>
      <c r="E262" s="6"/>
      <c r="F262" s="6"/>
      <c r="G262" s="6"/>
      <c r="H262" s="6"/>
      <c r="I262" s="6"/>
      <c r="J262" s="6"/>
      <c r="K262" s="6"/>
    </row>
    <row r="263" spans="1:11" x14ac:dyDescent="0.3">
      <c r="A263" s="6"/>
      <c r="B263" s="6"/>
      <c r="C263" s="6"/>
      <c r="D263" s="15"/>
      <c r="E263" s="6"/>
      <c r="F263" s="6"/>
      <c r="G263" s="6"/>
      <c r="H263" s="6"/>
      <c r="I263" s="6"/>
      <c r="J263" s="6"/>
      <c r="K263" s="6"/>
    </row>
    <row r="264" spans="1:11" x14ac:dyDescent="0.3">
      <c r="A264" s="6"/>
      <c r="B264" s="6"/>
      <c r="C264" s="6"/>
      <c r="D264" s="15"/>
      <c r="E264" s="6"/>
      <c r="F264" s="6"/>
      <c r="G264" s="6"/>
      <c r="H264" s="6"/>
      <c r="I264" s="6"/>
      <c r="J264" s="6"/>
      <c r="K264" s="6"/>
    </row>
    <row r="265" spans="1:11" x14ac:dyDescent="0.3">
      <c r="A265" s="6"/>
      <c r="B265" s="6"/>
      <c r="C265" s="6"/>
      <c r="D265" s="15"/>
      <c r="E265" s="6"/>
      <c r="F265" s="6"/>
      <c r="G265" s="6"/>
      <c r="H265" s="6"/>
      <c r="I265" s="6"/>
      <c r="J265" s="6"/>
      <c r="K265" s="6"/>
    </row>
    <row r="266" spans="1:11" x14ac:dyDescent="0.3">
      <c r="A266" s="6"/>
      <c r="B266" s="6"/>
      <c r="C266" s="6"/>
      <c r="D266" s="15"/>
      <c r="E266" s="6"/>
      <c r="F266" s="6"/>
      <c r="G266" s="6"/>
      <c r="H266" s="6"/>
      <c r="I266" s="6"/>
      <c r="J266" s="6"/>
      <c r="K266" s="6"/>
    </row>
    <row r="267" spans="1:11" x14ac:dyDescent="0.3">
      <c r="A267" s="6"/>
      <c r="B267" s="6"/>
      <c r="C267" s="6"/>
      <c r="D267" s="15"/>
      <c r="E267" s="6"/>
      <c r="F267" s="6"/>
      <c r="G267" s="6"/>
      <c r="H267" s="6"/>
      <c r="I267" s="6"/>
      <c r="J267" s="6"/>
      <c r="K267" s="6"/>
    </row>
    <row r="268" spans="1:11" x14ac:dyDescent="0.3">
      <c r="A268" s="6"/>
      <c r="B268" s="6"/>
      <c r="C268" s="6"/>
      <c r="D268" s="15"/>
      <c r="E268" s="6"/>
      <c r="F268" s="6"/>
      <c r="G268" s="6"/>
      <c r="H268" s="6"/>
      <c r="I268" s="6"/>
      <c r="J268" s="6"/>
      <c r="K268" s="6"/>
    </row>
    <row r="269" spans="1:11" x14ac:dyDescent="0.3">
      <c r="A269" s="6"/>
      <c r="B269" s="6"/>
      <c r="C269" s="6"/>
      <c r="D269" s="15"/>
      <c r="E269" s="6"/>
      <c r="F269" s="6"/>
      <c r="G269" s="6"/>
      <c r="H269" s="6"/>
      <c r="I269" s="6"/>
      <c r="J269" s="6"/>
      <c r="K269" s="6"/>
    </row>
    <row r="270" spans="1:11" x14ac:dyDescent="0.3">
      <c r="A270" s="6"/>
      <c r="B270" s="6"/>
      <c r="C270" s="6"/>
      <c r="D270" s="15"/>
      <c r="E270" s="6"/>
      <c r="F270" s="6"/>
      <c r="G270" s="6"/>
      <c r="H270" s="6"/>
      <c r="I270" s="6"/>
      <c r="J270" s="6"/>
      <c r="K270" s="6"/>
    </row>
    <row r="271" spans="1:11" x14ac:dyDescent="0.3">
      <c r="A271" s="6"/>
      <c r="B271" s="6"/>
      <c r="C271" s="6"/>
      <c r="D271" s="15"/>
      <c r="E271" s="6"/>
      <c r="F271" s="6"/>
      <c r="G271" s="6"/>
      <c r="H271" s="6"/>
      <c r="I271" s="6"/>
      <c r="J271" s="6"/>
      <c r="K271" s="6"/>
    </row>
    <row r="272" spans="1:11" x14ac:dyDescent="0.3">
      <c r="A272" s="6"/>
      <c r="B272" s="6"/>
      <c r="C272" s="6"/>
      <c r="D272" s="15"/>
      <c r="E272" s="6"/>
      <c r="F272" s="6"/>
      <c r="G272" s="6"/>
      <c r="H272" s="6"/>
      <c r="I272" s="6"/>
      <c r="J272" s="6"/>
      <c r="K272" s="6"/>
    </row>
    <row r="273" spans="1:11" x14ac:dyDescent="0.3">
      <c r="A273" s="6"/>
      <c r="B273" s="6"/>
      <c r="C273" s="6"/>
      <c r="D273" s="15"/>
      <c r="E273" s="6"/>
      <c r="F273" s="6"/>
      <c r="G273" s="6"/>
      <c r="H273" s="6"/>
      <c r="I273" s="6"/>
      <c r="J273" s="6"/>
      <c r="K273" s="6"/>
    </row>
    <row r="274" spans="1:11" x14ac:dyDescent="0.3">
      <c r="A274" s="6"/>
      <c r="B274" s="6"/>
      <c r="C274" s="6"/>
      <c r="D274" s="15"/>
      <c r="E274" s="6"/>
      <c r="F274" s="6"/>
      <c r="G274" s="6"/>
      <c r="H274" s="6"/>
      <c r="I274" s="6"/>
      <c r="J274" s="6"/>
      <c r="K274" s="6"/>
    </row>
    <row r="275" spans="1:11" x14ac:dyDescent="0.3">
      <c r="A275" s="6"/>
      <c r="B275" s="6"/>
      <c r="C275" s="6"/>
      <c r="D275" s="15"/>
      <c r="E275" s="6"/>
      <c r="F275" s="6"/>
      <c r="G275" s="6"/>
      <c r="H275" s="6"/>
      <c r="I275" s="6"/>
      <c r="J275" s="6"/>
      <c r="K275" s="6"/>
    </row>
    <row r="276" spans="1:11" x14ac:dyDescent="0.3">
      <c r="A276" s="6"/>
      <c r="B276" s="6"/>
      <c r="C276" s="6"/>
      <c r="D276" s="15"/>
      <c r="E276" s="6"/>
      <c r="F276" s="6"/>
      <c r="G276" s="6"/>
      <c r="H276" s="6"/>
      <c r="I276" s="6"/>
      <c r="J276" s="6"/>
      <c r="K276" s="6"/>
    </row>
    <row r="277" spans="1:11" x14ac:dyDescent="0.3">
      <c r="A277" s="6"/>
      <c r="B277" s="6"/>
      <c r="C277" s="6"/>
      <c r="D277" s="15"/>
      <c r="E277" s="6"/>
      <c r="F277" s="6"/>
      <c r="G277" s="6"/>
      <c r="H277" s="6"/>
      <c r="I277" s="6"/>
      <c r="J277" s="6"/>
      <c r="K277" s="6"/>
    </row>
    <row r="278" spans="1:11" x14ac:dyDescent="0.3">
      <c r="A278" s="6"/>
      <c r="B278" s="6"/>
      <c r="C278" s="6"/>
      <c r="D278" s="15"/>
      <c r="E278" s="6"/>
      <c r="F278" s="6"/>
      <c r="G278" s="6"/>
      <c r="H278" s="6"/>
      <c r="I278" s="6"/>
      <c r="J278" s="6"/>
      <c r="K278" s="6"/>
    </row>
    <row r="279" spans="1:11" x14ac:dyDescent="0.3">
      <c r="A279" s="6"/>
      <c r="B279" s="6"/>
      <c r="C279" s="6"/>
      <c r="D279" s="15"/>
      <c r="E279" s="6"/>
      <c r="F279" s="6"/>
      <c r="G279" s="6"/>
      <c r="H279" s="6"/>
      <c r="I279" s="6"/>
      <c r="J279" s="6"/>
      <c r="K279" s="6"/>
    </row>
    <row r="280" spans="1:11" x14ac:dyDescent="0.3">
      <c r="A280" s="6"/>
      <c r="B280" s="6"/>
      <c r="C280" s="6"/>
      <c r="D280" s="15"/>
      <c r="E280" s="6"/>
      <c r="F280" s="6"/>
      <c r="G280" s="6"/>
      <c r="H280" s="6"/>
      <c r="I280" s="6"/>
      <c r="J280" s="6"/>
      <c r="K280" s="6"/>
    </row>
    <row r="281" spans="1:11" x14ac:dyDescent="0.3">
      <c r="A281" s="6"/>
      <c r="B281" s="6"/>
      <c r="C281" s="6"/>
      <c r="D281" s="15"/>
      <c r="E281" s="6"/>
      <c r="F281" s="6"/>
      <c r="G281" s="6"/>
      <c r="H281" s="6"/>
      <c r="I281" s="6"/>
      <c r="J281" s="6"/>
      <c r="K281" s="6"/>
    </row>
    <row r="282" spans="1:11" x14ac:dyDescent="0.3">
      <c r="A282" s="6"/>
      <c r="B282" s="6"/>
      <c r="C282" s="6"/>
      <c r="D282" s="15"/>
      <c r="E282" s="6"/>
      <c r="F282" s="6"/>
      <c r="G282" s="6"/>
      <c r="H282" s="6"/>
      <c r="I282" s="6"/>
      <c r="J282" s="6"/>
      <c r="K282" s="6"/>
    </row>
    <row r="283" spans="1:11" x14ac:dyDescent="0.3">
      <c r="A283" s="6"/>
      <c r="B283" s="6"/>
      <c r="C283" s="6"/>
      <c r="D283" s="15"/>
      <c r="E283" s="6"/>
      <c r="F283" s="6"/>
      <c r="G283" s="6"/>
      <c r="H283" s="6"/>
      <c r="I283" s="6"/>
      <c r="J283" s="6"/>
      <c r="K283" s="6"/>
    </row>
    <row r="284" spans="1:11" x14ac:dyDescent="0.3">
      <c r="A284" s="6"/>
      <c r="B284" s="6"/>
      <c r="C284" s="6"/>
      <c r="D284" s="15"/>
      <c r="E284" s="6"/>
      <c r="F284" s="6"/>
      <c r="G284" s="6"/>
      <c r="H284" s="6"/>
      <c r="I284" s="6"/>
      <c r="J284" s="6"/>
      <c r="K284" s="6"/>
    </row>
    <row r="285" spans="1:11" x14ac:dyDescent="0.3">
      <c r="A285" s="6"/>
      <c r="B285" s="6"/>
      <c r="C285" s="6"/>
      <c r="D285" s="15"/>
      <c r="E285" s="6"/>
      <c r="F285" s="6"/>
      <c r="G285" s="6"/>
      <c r="H285" s="6"/>
      <c r="I285" s="6"/>
      <c r="J285" s="6"/>
      <c r="K285" s="6"/>
    </row>
    <row r="286" spans="1:11" x14ac:dyDescent="0.3">
      <c r="A286" s="6"/>
      <c r="B286" s="6"/>
      <c r="C286" s="6"/>
      <c r="D286" s="15"/>
      <c r="E286" s="6"/>
      <c r="F286" s="6"/>
      <c r="G286" s="6"/>
      <c r="H286" s="6"/>
      <c r="I286" s="6"/>
      <c r="J286" s="6"/>
      <c r="K286" s="6"/>
    </row>
    <row r="287" spans="1:11" x14ac:dyDescent="0.3">
      <c r="A287" s="6"/>
      <c r="B287" s="6"/>
      <c r="C287" s="6"/>
      <c r="D287" s="15"/>
      <c r="E287" s="6"/>
      <c r="F287" s="6"/>
      <c r="G287" s="6"/>
      <c r="H287" s="6"/>
      <c r="I287" s="6"/>
      <c r="J287" s="6"/>
      <c r="K287" s="6"/>
    </row>
    <row r="288" spans="1:11" x14ac:dyDescent="0.3">
      <c r="A288" s="6"/>
      <c r="B288" s="6"/>
      <c r="C288" s="6"/>
      <c r="D288" s="15"/>
      <c r="E288" s="6"/>
      <c r="F288" s="6"/>
      <c r="G288" s="6"/>
      <c r="H288" s="6"/>
      <c r="I288" s="6"/>
      <c r="J288" s="6"/>
      <c r="K288" s="6"/>
    </row>
    <row r="289" spans="1:11" x14ac:dyDescent="0.3">
      <c r="A289" s="6"/>
      <c r="B289" s="6"/>
      <c r="C289" s="6"/>
      <c r="D289" s="15"/>
      <c r="E289" s="6"/>
      <c r="F289" s="6"/>
      <c r="G289" s="6"/>
      <c r="H289" s="6"/>
      <c r="I289" s="6"/>
      <c r="J289" s="6"/>
      <c r="K289" s="6"/>
    </row>
    <row r="290" spans="1:11" x14ac:dyDescent="0.3">
      <c r="A290" s="6"/>
      <c r="B290" s="6"/>
      <c r="C290" s="6"/>
      <c r="D290" s="15"/>
      <c r="E290" s="6"/>
      <c r="F290" s="6"/>
      <c r="G290" s="6"/>
      <c r="H290" s="6"/>
      <c r="I290" s="6"/>
      <c r="J290" s="6"/>
      <c r="K290" s="6"/>
    </row>
    <row r="291" spans="1:11" x14ac:dyDescent="0.3">
      <c r="A291" s="6"/>
      <c r="B291" s="6"/>
      <c r="C291" s="6"/>
      <c r="D291" s="15"/>
      <c r="E291" s="6"/>
      <c r="F291" s="6"/>
      <c r="G291" s="6"/>
      <c r="H291" s="6"/>
      <c r="I291" s="6"/>
      <c r="J291" s="6"/>
      <c r="K291" s="6"/>
    </row>
    <row r="292" spans="1:11" x14ac:dyDescent="0.3">
      <c r="A292" s="6"/>
      <c r="B292" s="6"/>
      <c r="C292" s="6"/>
      <c r="D292" s="15"/>
      <c r="E292" s="6"/>
      <c r="F292" s="6"/>
      <c r="G292" s="6"/>
      <c r="H292" s="6"/>
      <c r="I292" s="6"/>
      <c r="J292" s="6"/>
      <c r="K292" s="6"/>
    </row>
    <row r="293" spans="1:11" x14ac:dyDescent="0.3">
      <c r="A293" s="6"/>
      <c r="B293" s="6"/>
      <c r="C293" s="6"/>
      <c r="D293" s="15"/>
      <c r="E293" s="6"/>
      <c r="F293" s="6"/>
      <c r="G293" s="6"/>
      <c r="H293" s="6"/>
      <c r="I293" s="6"/>
      <c r="J293" s="6"/>
      <c r="K293" s="6"/>
    </row>
    <row r="294" spans="1:11" x14ac:dyDescent="0.3">
      <c r="A294" s="6"/>
      <c r="B294" s="6"/>
      <c r="C294" s="6"/>
      <c r="D294" s="15"/>
      <c r="E294" s="6"/>
      <c r="F294" s="6"/>
      <c r="G294" s="6"/>
      <c r="H294" s="6"/>
      <c r="I294" s="6"/>
      <c r="J294" s="6"/>
      <c r="K294" s="6"/>
    </row>
    <row r="295" spans="1:11" x14ac:dyDescent="0.3">
      <c r="A295" s="6"/>
      <c r="B295" s="6"/>
      <c r="C295" s="6"/>
      <c r="D295" s="15"/>
      <c r="E295" s="6"/>
      <c r="F295" s="6"/>
      <c r="G295" s="6"/>
      <c r="H295" s="6"/>
      <c r="I295" s="6"/>
      <c r="J295" s="6"/>
      <c r="K295" s="6"/>
    </row>
    <row r="296" spans="1:11" x14ac:dyDescent="0.3">
      <c r="A296" s="6"/>
      <c r="B296" s="6"/>
      <c r="C296" s="6"/>
      <c r="D296" s="15"/>
      <c r="E296" s="6"/>
      <c r="F296" s="6"/>
      <c r="G296" s="6"/>
      <c r="H296" s="6"/>
      <c r="I296" s="6"/>
      <c r="J296" s="6"/>
      <c r="K296" s="6"/>
    </row>
    <row r="297" spans="1:11" x14ac:dyDescent="0.3">
      <c r="A297" s="6"/>
      <c r="B297" s="6"/>
      <c r="C297" s="6"/>
      <c r="D297" s="15"/>
      <c r="E297" s="6"/>
      <c r="F297" s="6"/>
      <c r="G297" s="6"/>
      <c r="H297" s="6"/>
      <c r="I297" s="6"/>
      <c r="J297" s="6"/>
      <c r="K297" s="6"/>
    </row>
    <row r="298" spans="1:11" x14ac:dyDescent="0.3">
      <c r="A298" s="6"/>
      <c r="B298" s="6"/>
      <c r="C298" s="6"/>
      <c r="D298" s="15"/>
      <c r="E298" s="6"/>
      <c r="F298" s="6"/>
      <c r="G298" s="6"/>
      <c r="H298" s="6"/>
      <c r="I298" s="6"/>
      <c r="J298" s="6"/>
      <c r="K298" s="6"/>
    </row>
    <row r="299" spans="1:11" x14ac:dyDescent="0.3">
      <c r="A299" s="6"/>
      <c r="B299" s="6"/>
      <c r="C299" s="6"/>
      <c r="D299" s="15"/>
      <c r="E299" s="6"/>
      <c r="F299" s="6"/>
      <c r="G299" s="6"/>
      <c r="H299" s="6"/>
      <c r="I299" s="6"/>
      <c r="J299" s="6"/>
      <c r="K299" s="6"/>
    </row>
    <row r="300" spans="1:11" x14ac:dyDescent="0.3">
      <c r="A300" s="6"/>
      <c r="B300" s="6"/>
      <c r="C300" s="6"/>
      <c r="D300" s="15"/>
      <c r="E300" s="6"/>
      <c r="F300" s="6"/>
      <c r="G300" s="6"/>
      <c r="H300" s="6"/>
      <c r="I300" s="6"/>
      <c r="J300" s="6"/>
      <c r="K300" s="6"/>
    </row>
    <row r="301" spans="1:11" x14ac:dyDescent="0.3">
      <c r="A301" s="6"/>
      <c r="B301" s="6"/>
      <c r="C301" s="6"/>
      <c r="D301" s="15"/>
      <c r="E301" s="6"/>
      <c r="F301" s="6"/>
      <c r="G301" s="6"/>
      <c r="H301" s="6"/>
      <c r="I301" s="6"/>
      <c r="J301" s="6"/>
      <c r="K301" s="6"/>
    </row>
  </sheetData>
  <autoFilter ref="A1:K301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00"/>
  <sheetViews>
    <sheetView showGridLines="0" workbookViewId="0">
      <pane ySplit="1" topLeftCell="A2" activePane="bottomLeft" state="frozen"/>
      <selection pane="bottomLeft" activeCell="G10" sqref="G10"/>
    </sheetView>
  </sheetViews>
  <sheetFormatPr defaultRowHeight="14.4" x14ac:dyDescent="0.3"/>
  <cols>
    <col min="1" max="1" width="14" customWidth="1"/>
    <col min="2" max="2" width="28" customWidth="1"/>
    <col min="3" max="5" width="12" style="66" customWidth="1"/>
    <col min="6" max="7" width="15" style="66" customWidth="1"/>
  </cols>
  <sheetData>
    <row r="1" spans="1:7" ht="34.049999999999997" customHeight="1" x14ac:dyDescent="0.3">
      <c r="A1" s="4" t="s">
        <v>27</v>
      </c>
      <c r="B1" s="4" t="s">
        <v>28</v>
      </c>
      <c r="C1" s="4" t="s">
        <v>385</v>
      </c>
      <c r="D1" s="4" t="s">
        <v>386</v>
      </c>
      <c r="E1" s="4" t="s">
        <v>387</v>
      </c>
      <c r="F1" s="4" t="s">
        <v>388</v>
      </c>
      <c r="G1" s="4" t="s">
        <v>389</v>
      </c>
    </row>
    <row r="2" spans="1:7" x14ac:dyDescent="0.3">
      <c r="A2" s="43" t="s">
        <v>63</v>
      </c>
      <c r="B2" s="6" t="str">
        <f>IFERROR(INDEX('Supply Reference'!$C$2:$C$501,MATCH(A2,'Supply Reference'!$A$2:$A$501,0)),"")</f>
        <v>Gold-tone lobster clasp</v>
      </c>
      <c r="C2" s="44">
        <v>0.33</v>
      </c>
      <c r="D2" s="44">
        <v>0.36</v>
      </c>
      <c r="E2" s="44">
        <v>0.38</v>
      </c>
      <c r="F2" s="85">
        <f t="shared" ref="F2:F65" si="0">IF(OR(C2="",E2=""),"",E2-C2)</f>
        <v>4.9999999999999989E-2</v>
      </c>
      <c r="G2" s="86">
        <f t="shared" ref="G2:G65" si="1">IF(OR(C2="",C2=0,E2=""),"",E2/C2-1)</f>
        <v>0.15151515151515138</v>
      </c>
    </row>
    <row r="3" spans="1:7" x14ac:dyDescent="0.3">
      <c r="A3" s="43" t="s">
        <v>64</v>
      </c>
      <c r="B3" s="6" t="str">
        <f>IFERROR(INDEX('Supply Reference'!$C$2:$C$501,MATCH(A3,'Supply Reference'!$A$2:$A$501,0)),"")</f>
        <v>Sterling silver earring post</v>
      </c>
      <c r="C3" s="44">
        <v>0.19</v>
      </c>
      <c r="D3" s="44">
        <v>0.21</v>
      </c>
      <c r="E3" s="44">
        <v>0.22</v>
      </c>
      <c r="F3" s="87">
        <f t="shared" si="0"/>
        <v>0.03</v>
      </c>
      <c r="G3" s="88">
        <f t="shared" si="1"/>
        <v>0.15789473684210531</v>
      </c>
    </row>
    <row r="4" spans="1:7" x14ac:dyDescent="0.3">
      <c r="A4" s="43" t="s">
        <v>65</v>
      </c>
      <c r="B4" s="6" t="str">
        <f>IFERROR(INDEX('Supply Reference'!$C$2:$C$501,MATCH(A4,'Supply Reference'!$A$2:$A$501,0)),"")</f>
        <v>Hypoallergenic earring back</v>
      </c>
      <c r="C4" s="44">
        <v>0.08</v>
      </c>
      <c r="D4" s="44">
        <v>0.08</v>
      </c>
      <c r="E4" s="44">
        <v>0.09</v>
      </c>
      <c r="F4" s="85">
        <f t="shared" si="0"/>
        <v>9.999999999999995E-3</v>
      </c>
      <c r="G4" s="86">
        <f t="shared" si="1"/>
        <v>0.125</v>
      </c>
    </row>
    <row r="5" spans="1:7" x14ac:dyDescent="0.3">
      <c r="A5" s="43" t="s">
        <v>66</v>
      </c>
      <c r="B5" s="6" t="str">
        <f>IFERROR(INDEX('Supply Reference'!$C$2:$C$501,MATCH(A5,'Supply Reference'!$A$2:$A$501,0)),"")</f>
        <v>18 mm gold-tone jump ring</v>
      </c>
      <c r="C5" s="44">
        <v>0.05</v>
      </c>
      <c r="D5" s="44">
        <v>0.06</v>
      </c>
      <c r="E5" s="44">
        <v>0.06</v>
      </c>
      <c r="F5" s="87">
        <f t="shared" si="0"/>
        <v>9.999999999999995E-3</v>
      </c>
      <c r="G5" s="88">
        <f t="shared" si="1"/>
        <v>0.19999999999999996</v>
      </c>
    </row>
    <row r="6" spans="1:7" x14ac:dyDescent="0.3">
      <c r="A6" s="43" t="s">
        <v>67</v>
      </c>
      <c r="B6" s="6" t="str">
        <f>IFERROR(INDEX('Supply Reference'!$C$2:$C$501,MATCH(A6,'Supply Reference'!$A$2:$A$501,0)),"")</f>
        <v>Adjustable necklace extender</v>
      </c>
      <c r="C6" s="44">
        <v>0.27</v>
      </c>
      <c r="D6" s="44">
        <v>0.28999999999999998</v>
      </c>
      <c r="E6" s="44">
        <v>0.31</v>
      </c>
      <c r="F6" s="85">
        <f t="shared" si="0"/>
        <v>3.999999999999998E-2</v>
      </c>
      <c r="G6" s="86">
        <f t="shared" si="1"/>
        <v>0.14814814814814814</v>
      </c>
    </row>
    <row r="7" spans="1:7" x14ac:dyDescent="0.3">
      <c r="A7" s="43" t="s">
        <v>69</v>
      </c>
      <c r="B7" s="6" t="str">
        <f>IFERROR(INDEX('Supply Reference'!$C$2:$C$501,MATCH(A7,'Supply Reference'!$A$2:$A$501,0)),"")</f>
        <v>Matte black zipper 8 in</v>
      </c>
      <c r="C7" s="44">
        <v>0.39</v>
      </c>
      <c r="D7" s="44">
        <v>0.41</v>
      </c>
      <c r="E7" s="44">
        <v>0.44</v>
      </c>
      <c r="F7" s="87">
        <f t="shared" si="0"/>
        <v>4.9999999999999989E-2</v>
      </c>
      <c r="G7" s="88">
        <f t="shared" si="1"/>
        <v>0.12820512820512819</v>
      </c>
    </row>
    <row r="8" spans="1:7" x14ac:dyDescent="0.3">
      <c r="A8" s="43" t="s">
        <v>70</v>
      </c>
      <c r="B8" s="6" t="str">
        <f>IFERROR(INDEX('Supply Reference'!$C$2:$C$501,MATCH(A8,'Supply Reference'!$A$2:$A$501,0)),"")</f>
        <v>Branded metal snap</v>
      </c>
      <c r="C8" s="44">
        <v>0.16</v>
      </c>
      <c r="D8" s="44">
        <v>0.17</v>
      </c>
      <c r="E8" s="44">
        <v>0.18</v>
      </c>
      <c r="F8" s="85">
        <f t="shared" si="0"/>
        <v>1.999999999999999E-2</v>
      </c>
      <c r="G8" s="86">
        <f t="shared" si="1"/>
        <v>0.125</v>
      </c>
    </row>
    <row r="9" spans="1:7" x14ac:dyDescent="0.3">
      <c r="A9" s="43" t="s">
        <v>71</v>
      </c>
      <c r="B9" s="6" t="str">
        <f>IFERROR(INDEX('Supply Reference'!$C$2:$C$501,MATCH(A9,'Supply Reference'!$A$2:$A$501,0)),"")</f>
        <v>Elastic hair tie core</v>
      </c>
      <c r="C9" s="44">
        <v>0.04</v>
      </c>
      <c r="D9" s="44">
        <v>0.05</v>
      </c>
      <c r="E9" s="44">
        <v>0.05</v>
      </c>
      <c r="F9" s="87">
        <f t="shared" si="0"/>
        <v>1.0000000000000002E-2</v>
      </c>
      <c r="G9" s="88">
        <f t="shared" si="1"/>
        <v>0.25</v>
      </c>
    </row>
    <row r="10" spans="1:7" x14ac:dyDescent="0.3">
      <c r="A10" s="43" t="s">
        <v>73</v>
      </c>
      <c r="B10" s="6" t="str">
        <f>IFERROR(INDEX('Supply Reference'!$C$2:$C$501,MATCH(A10,'Supply Reference'!$A$2:$A$501,0)),"")</f>
        <v>Cosmetic pump actuator</v>
      </c>
      <c r="C10" s="44">
        <v>0.24</v>
      </c>
      <c r="D10" s="44">
        <v>0.25</v>
      </c>
      <c r="E10" s="44">
        <v>0.27</v>
      </c>
      <c r="F10" s="85">
        <f t="shared" si="0"/>
        <v>3.0000000000000027E-2</v>
      </c>
      <c r="G10" s="86">
        <f t="shared" si="1"/>
        <v>0.12500000000000022</v>
      </c>
    </row>
    <row r="11" spans="1:7" x14ac:dyDescent="0.3">
      <c r="A11" s="43" t="s">
        <v>74</v>
      </c>
      <c r="B11" s="6" t="str">
        <f>IFERROR(INDEX('Supply Reference'!$C$2:$C$501,MATCH(A11,'Supply Reference'!$A$2:$A$501,0)),"")</f>
        <v>Fine mist sprayer</v>
      </c>
      <c r="C11" s="44">
        <v>0.28999999999999998</v>
      </c>
      <c r="D11" s="44">
        <v>0.31</v>
      </c>
      <c r="E11" s="44">
        <v>0.33</v>
      </c>
      <c r="F11" s="87">
        <f t="shared" si="0"/>
        <v>4.0000000000000036E-2</v>
      </c>
      <c r="G11" s="88">
        <f t="shared" si="1"/>
        <v>0.13793103448275867</v>
      </c>
    </row>
    <row r="12" spans="1:7" x14ac:dyDescent="0.3">
      <c r="A12" s="43" t="s">
        <v>75</v>
      </c>
      <c r="B12" s="6" t="str">
        <f>IFERROR(INDEX('Supply Reference'!$C$2:$C$501,MATCH(A12,'Supply Reference'!$A$2:$A$501,0)),"")</f>
        <v>Lip wand applicator</v>
      </c>
      <c r="C12" s="44">
        <v>0.18</v>
      </c>
      <c r="D12" s="44">
        <v>0.2</v>
      </c>
      <c r="E12" s="44">
        <v>0.21</v>
      </c>
      <c r="F12" s="85">
        <f t="shared" si="0"/>
        <v>0.03</v>
      </c>
      <c r="G12" s="86">
        <f t="shared" si="1"/>
        <v>0.16666666666666674</v>
      </c>
    </row>
    <row r="13" spans="1:7" x14ac:dyDescent="0.3">
      <c r="A13" s="43" t="s">
        <v>77</v>
      </c>
      <c r="B13" s="6" t="str">
        <f>IFERROR(INDEX('Supply Reference'!$C$2:$C$501,MATCH(A13,'Supply Reference'!$A$2:$A$501,0)),"")</f>
        <v>Compact mirror insert</v>
      </c>
      <c r="C13" s="44">
        <v>0.43</v>
      </c>
      <c r="D13" s="44">
        <v>0.46</v>
      </c>
      <c r="E13" s="44">
        <v>0.49</v>
      </c>
      <c r="F13" s="87">
        <f t="shared" si="0"/>
        <v>0.06</v>
      </c>
      <c r="G13" s="88">
        <f t="shared" si="1"/>
        <v>0.13953488372093026</v>
      </c>
    </row>
    <row r="14" spans="1:7" x14ac:dyDescent="0.3">
      <c r="A14" s="43" t="s">
        <v>78</v>
      </c>
      <c r="B14" s="6" t="str">
        <f>IFERROR(INDEX('Supply Reference'!$C$2:$C$501,MATCH(A14,'Supply Reference'!$A$2:$A$501,0)),"")</f>
        <v>Matte black jewelry pouch</v>
      </c>
      <c r="C14" s="44">
        <v>0.65</v>
      </c>
      <c r="D14" s="44">
        <v>0.7</v>
      </c>
      <c r="E14" s="44">
        <v>0.74</v>
      </c>
      <c r="F14" s="85">
        <f t="shared" si="0"/>
        <v>8.9999999999999969E-2</v>
      </c>
      <c r="G14" s="86">
        <f t="shared" si="1"/>
        <v>0.13846153846153841</v>
      </c>
    </row>
    <row r="15" spans="1:7" x14ac:dyDescent="0.3">
      <c r="A15" s="43" t="s">
        <v>79</v>
      </c>
      <c r="B15" s="6" t="str">
        <f>IFERROR(INDEX('Supply Reference'!$C$2:$C$501,MATCH(A15,'Supply Reference'!$A$2:$A$501,0)),"")</f>
        <v>Ivory jewelry gift box</v>
      </c>
      <c r="C15" s="44">
        <v>0.99</v>
      </c>
      <c r="D15" s="44">
        <v>1.05</v>
      </c>
      <c r="E15" s="44">
        <v>1.1200000000000001</v>
      </c>
      <c r="F15" s="87">
        <f t="shared" si="0"/>
        <v>0.13000000000000012</v>
      </c>
      <c r="G15" s="88">
        <f t="shared" si="1"/>
        <v>0.13131313131313149</v>
      </c>
    </row>
    <row r="16" spans="1:7" x14ac:dyDescent="0.3">
      <c r="A16" s="43" t="s">
        <v>80</v>
      </c>
      <c r="B16" s="6" t="str">
        <f>IFERROR(INDEX('Supply Reference'!$C$2:$C$501,MATCH(A16,'Supply Reference'!$A$2:$A$501,0)),"")</f>
        <v>30 mL frosted serum bottle</v>
      </c>
      <c r="C16" s="44">
        <v>1.04</v>
      </c>
      <c r="D16" s="44">
        <v>1.1100000000000001</v>
      </c>
      <c r="E16" s="44">
        <v>1.18</v>
      </c>
      <c r="F16" s="85">
        <f t="shared" si="0"/>
        <v>0.1399999999999999</v>
      </c>
      <c r="G16" s="86">
        <f t="shared" si="1"/>
        <v>0.13461538461538458</v>
      </c>
    </row>
    <row r="17" spans="1:7" x14ac:dyDescent="0.3">
      <c r="A17" s="43" t="s">
        <v>81</v>
      </c>
      <c r="B17" s="6" t="str">
        <f>IFERROR(INDEX('Supply Reference'!$C$2:$C$501,MATCH(A17,'Supply Reference'!$A$2:$A$501,0)),"")</f>
        <v>50 mL airless cream jar</v>
      </c>
      <c r="C17" s="44">
        <v>1.25</v>
      </c>
      <c r="D17" s="44">
        <v>1.33</v>
      </c>
      <c r="E17" s="44">
        <v>1.42</v>
      </c>
      <c r="F17" s="87">
        <f t="shared" si="0"/>
        <v>0.16999999999999993</v>
      </c>
      <c r="G17" s="88">
        <f t="shared" si="1"/>
        <v>0.1359999999999999</v>
      </c>
    </row>
    <row r="18" spans="1:7" x14ac:dyDescent="0.3">
      <c r="A18" s="43" t="s">
        <v>82</v>
      </c>
      <c r="B18" s="6" t="str">
        <f>IFERROR(INDEX('Supply Reference'!$C$2:$C$501,MATCH(A18,'Supply Reference'!$A$2:$A$501,0)),"")</f>
        <v>Soft-touch lipstick tube</v>
      </c>
      <c r="C18" s="44">
        <v>0.78</v>
      </c>
      <c r="D18" s="44">
        <v>0.84</v>
      </c>
      <c r="E18" s="44">
        <v>0.89</v>
      </c>
      <c r="F18" s="85">
        <f t="shared" si="0"/>
        <v>0.10999999999999999</v>
      </c>
      <c r="G18" s="86">
        <f t="shared" si="1"/>
        <v>0.14102564102564097</v>
      </c>
    </row>
    <row r="19" spans="1:7" x14ac:dyDescent="0.3">
      <c r="A19" s="43" t="s">
        <v>84</v>
      </c>
      <c r="B19" s="6" t="str">
        <f>IFERROR(INDEX('Supply Reference'!$C$2:$C$501,MATCH(A19,'Supply Reference'!$A$2:$A$501,0)),"")</f>
        <v>10 mL roller bottle</v>
      </c>
      <c r="C19" s="44">
        <v>0.56000000000000005</v>
      </c>
      <c r="D19" s="44">
        <v>0.6</v>
      </c>
      <c r="E19" s="44">
        <v>0.64</v>
      </c>
      <c r="F19" s="87">
        <f t="shared" si="0"/>
        <v>7.999999999999996E-2</v>
      </c>
      <c r="G19" s="88">
        <f t="shared" si="1"/>
        <v>0.14285714285714279</v>
      </c>
    </row>
    <row r="20" spans="1:7" x14ac:dyDescent="0.3">
      <c r="A20" s="43" t="s">
        <v>85</v>
      </c>
      <c r="B20" s="6" t="str">
        <f>IFERROR(INDEX('Supply Reference'!$C$2:$C$501,MATCH(A20,'Supply Reference'!$A$2:$A$501,0)),"")</f>
        <v>Apparel mailer - medium</v>
      </c>
      <c r="C20" s="44">
        <v>0.27</v>
      </c>
      <c r="D20" s="44">
        <v>0.28999999999999998</v>
      </c>
      <c r="E20" s="44">
        <v>0.31</v>
      </c>
      <c r="F20" s="85">
        <f t="shared" si="0"/>
        <v>3.999999999999998E-2</v>
      </c>
      <c r="G20" s="86">
        <f t="shared" si="1"/>
        <v>0.14814814814814814</v>
      </c>
    </row>
    <row r="21" spans="1:7" x14ac:dyDescent="0.3">
      <c r="A21" s="43" t="s">
        <v>86</v>
      </c>
      <c r="B21" s="6" t="str">
        <f>IFERROR(INDEX('Supply Reference'!$C$2:$C$501,MATCH(A21,'Supply Reference'!$A$2:$A$501,0)),"")</f>
        <v>Apparel mailer - large</v>
      </c>
      <c r="C21" s="44">
        <v>0.33</v>
      </c>
      <c r="D21" s="44">
        <v>0.36</v>
      </c>
      <c r="E21" s="44">
        <v>0.38</v>
      </c>
      <c r="F21" s="87">
        <f t="shared" si="0"/>
        <v>4.9999999999999989E-2</v>
      </c>
      <c r="G21" s="88">
        <f t="shared" si="1"/>
        <v>0.15151515151515138</v>
      </c>
    </row>
    <row r="22" spans="1:7" x14ac:dyDescent="0.3">
      <c r="A22" s="43" t="s">
        <v>87</v>
      </c>
      <c r="B22" s="6" t="str">
        <f>IFERROR(INDEX('Supply Reference'!$C$2:$C$501,MATCH(A22,'Supply Reference'!$A$2:$A$501,0)),"")</f>
        <v>Gold-tone chain, meter</v>
      </c>
      <c r="C22" s="44">
        <v>2.16</v>
      </c>
      <c r="D22" s="44">
        <v>2.2999999999999998</v>
      </c>
      <c r="E22" s="44">
        <v>2.4500000000000002</v>
      </c>
      <c r="F22" s="85">
        <f t="shared" si="0"/>
        <v>0.29000000000000004</v>
      </c>
      <c r="G22" s="86">
        <f t="shared" si="1"/>
        <v>0.1342592592592593</v>
      </c>
    </row>
    <row r="23" spans="1:7" x14ac:dyDescent="0.3">
      <c r="A23" s="43" t="s">
        <v>88</v>
      </c>
      <c r="B23" s="6" t="str">
        <f>IFERROR(INDEX('Supply Reference'!$C$2:$C$501,MATCH(A23,'Supply Reference'!$A$2:$A$501,0)),"")</f>
        <v>Sterling silver chain, meter</v>
      </c>
      <c r="C23" s="44">
        <v>6.86</v>
      </c>
      <c r="D23" s="44">
        <v>7.33</v>
      </c>
      <c r="E23" s="44">
        <v>7.8</v>
      </c>
      <c r="F23" s="87">
        <f t="shared" si="0"/>
        <v>0.9399999999999995</v>
      </c>
      <c r="G23" s="88">
        <f t="shared" si="1"/>
        <v>0.13702623906705536</v>
      </c>
    </row>
    <row r="24" spans="1:7" x14ac:dyDescent="0.3">
      <c r="A24" s="43" t="s">
        <v>89</v>
      </c>
      <c r="B24" s="6" t="str">
        <f>IFERROR(INDEX('Supply Reference'!$C$2:$C$501,MATCH(A24,'Supply Reference'!$A$2:$A$501,0)),"")</f>
        <v>Freshwater pearl strand</v>
      </c>
      <c r="C24" s="44">
        <v>7.57</v>
      </c>
      <c r="D24" s="44">
        <v>8.08</v>
      </c>
      <c r="E24" s="44">
        <v>8.6</v>
      </c>
      <c r="F24" s="85">
        <f t="shared" si="0"/>
        <v>1.0299999999999994</v>
      </c>
      <c r="G24" s="86">
        <f t="shared" si="1"/>
        <v>0.13606340819022456</v>
      </c>
    </row>
    <row r="25" spans="1:7" x14ac:dyDescent="0.3">
      <c r="A25" s="43" t="s">
        <v>91</v>
      </c>
      <c r="B25" s="6" t="str">
        <f>IFERROR(INDEX('Supply Reference'!$C$2:$C$501,MATCH(A25,'Supply Reference'!$A$2:$A$501,0)),"")</f>
        <v>Hydrating serum base, kg</v>
      </c>
      <c r="C25" s="44">
        <v>11.09</v>
      </c>
      <c r="D25" s="44">
        <v>11.84</v>
      </c>
      <c r="E25" s="44">
        <v>12.6</v>
      </c>
      <c r="F25" s="87">
        <f t="shared" si="0"/>
        <v>1.5099999999999998</v>
      </c>
      <c r="G25" s="88">
        <f t="shared" si="1"/>
        <v>0.13615870153291243</v>
      </c>
    </row>
    <row r="26" spans="1:7" x14ac:dyDescent="0.3">
      <c r="A26" s="43" t="s">
        <v>92</v>
      </c>
      <c r="B26" s="6" t="str">
        <f>IFERROR(INDEX('Supply Reference'!$C$2:$C$501,MATCH(A26,'Supply Reference'!$A$2:$A$501,0)),"")</f>
        <v>Neutral cream base, kg</v>
      </c>
      <c r="C26" s="44">
        <v>8.27</v>
      </c>
      <c r="D26" s="44">
        <v>8.84</v>
      </c>
      <c r="E26" s="44">
        <v>9.4</v>
      </c>
      <c r="F26" s="85">
        <f t="shared" si="0"/>
        <v>1.1300000000000008</v>
      </c>
      <c r="G26" s="86">
        <f t="shared" si="1"/>
        <v>0.13663845223700122</v>
      </c>
    </row>
    <row r="27" spans="1:7" x14ac:dyDescent="0.3">
      <c r="A27" s="43" t="s">
        <v>93</v>
      </c>
      <c r="B27" s="6" t="str">
        <f>IFERROR(INDEX('Supply Reference'!$C$2:$C$501,MATCH(A27,'Supply Reference'!$A$2:$A$501,0)),"")</f>
        <v>Lip color base, kg</v>
      </c>
      <c r="C27" s="44">
        <v>12.5</v>
      </c>
      <c r="D27" s="44">
        <v>13.35</v>
      </c>
      <c r="E27" s="44">
        <v>14.2</v>
      </c>
      <c r="F27" s="87">
        <f t="shared" si="0"/>
        <v>1.6999999999999993</v>
      </c>
      <c r="G27" s="88">
        <f t="shared" si="1"/>
        <v>0.1359999999999999</v>
      </c>
    </row>
    <row r="28" spans="1:7" x14ac:dyDescent="0.3">
      <c r="A28" s="43" t="s">
        <v>95</v>
      </c>
      <c r="B28" s="6" t="str">
        <f>IFERROR(INDEX('Supply Reference'!$C$2:$C$501,MATCH(A28,'Supply Reference'!$A$2:$A$501,0)),"")</f>
        <v>Rose pigment blend, kg</v>
      </c>
      <c r="C28" s="44">
        <v>27.72</v>
      </c>
      <c r="D28" s="44">
        <v>29.61</v>
      </c>
      <c r="E28" s="44">
        <v>31.5</v>
      </c>
      <c r="F28" s="85">
        <f t="shared" si="0"/>
        <v>3.7800000000000011</v>
      </c>
      <c r="G28" s="86">
        <f t="shared" si="1"/>
        <v>0.13636363636363646</v>
      </c>
    </row>
    <row r="29" spans="1:7" x14ac:dyDescent="0.3">
      <c r="A29" s="43" t="s">
        <v>96</v>
      </c>
      <c r="B29" s="6" t="str">
        <f>IFERROR(INDEX('Supply Reference'!$C$2:$C$501,MATCH(A29,'Supply Reference'!$A$2:$A$501,0)),"")</f>
        <v>Warm nude pigment blend, kg</v>
      </c>
      <c r="C29" s="44">
        <v>26.22</v>
      </c>
      <c r="D29" s="44">
        <v>28.01</v>
      </c>
      <c r="E29" s="44">
        <v>29.8</v>
      </c>
      <c r="F29" s="85">
        <f t="shared" si="0"/>
        <v>3.5800000000000018</v>
      </c>
      <c r="G29" s="86">
        <f t="shared" si="1"/>
        <v>0.13653699466056457</v>
      </c>
    </row>
    <row r="30" spans="1:7" x14ac:dyDescent="0.3">
      <c r="A30" s="43" t="s">
        <v>97</v>
      </c>
      <c r="B30" s="6" t="str">
        <f>IFERROR(INDEX('Supply Reference'!$C$2:$C$501,MATCH(A30,'Supply Reference'!$A$2:$A$501,0)),"")</f>
        <v>Cotton jersey fabric, yd</v>
      </c>
      <c r="C30" s="44">
        <v>4.2699999999999996</v>
      </c>
      <c r="D30" s="44">
        <v>4.5599999999999996</v>
      </c>
      <c r="E30" s="44">
        <v>4.8499999999999996</v>
      </c>
      <c r="F30" s="87">
        <f t="shared" si="0"/>
        <v>0.58000000000000007</v>
      </c>
      <c r="G30" s="88">
        <f t="shared" si="1"/>
        <v>0.13583138173302101</v>
      </c>
    </row>
    <row r="31" spans="1:7" x14ac:dyDescent="0.3">
      <c r="A31" s="43" t="s">
        <v>99</v>
      </c>
      <c r="B31" s="6" t="str">
        <f>IFERROR(INDEX('Supply Reference'!$C$2:$C$501,MATCH(A31,'Supply Reference'!$A$2:$A$501,0)),"")</f>
        <v>Satin fabric, yd</v>
      </c>
      <c r="C31" s="44">
        <v>5.46</v>
      </c>
      <c r="D31" s="44">
        <v>5.83</v>
      </c>
      <c r="E31" s="44">
        <v>6.2</v>
      </c>
      <c r="F31" s="85">
        <f t="shared" si="0"/>
        <v>0.74000000000000021</v>
      </c>
      <c r="G31" s="86">
        <f t="shared" si="1"/>
        <v>0.13553113553113549</v>
      </c>
    </row>
    <row r="32" spans="1:7" x14ac:dyDescent="0.3">
      <c r="A32" s="43" t="s">
        <v>100</v>
      </c>
      <c r="B32" s="6" t="str">
        <f>IFERROR(INDEX('Supply Reference'!$C$2:$C$501,MATCH(A32,'Supply Reference'!$A$2:$A$501,0)),"")</f>
        <v>Recycled poly twill, yd</v>
      </c>
      <c r="C32" s="44">
        <v>4.8</v>
      </c>
      <c r="D32" s="44">
        <v>5.12</v>
      </c>
      <c r="E32" s="44">
        <v>5.45</v>
      </c>
      <c r="F32" s="87">
        <f t="shared" si="0"/>
        <v>0.65000000000000036</v>
      </c>
      <c r="G32" s="88">
        <f t="shared" si="1"/>
        <v>0.13541666666666674</v>
      </c>
    </row>
    <row r="33" spans="1:7" x14ac:dyDescent="0.3">
      <c r="A33" s="43" t="s">
        <v>101</v>
      </c>
      <c r="B33" s="6" t="str">
        <f>IFERROR(INDEX('Supply Reference'!$C$2:$C$501,MATCH(A33,'Supply Reference'!$A$2:$A$501,0)),"")</f>
        <v>Velvet ribbon, yd</v>
      </c>
      <c r="C33" s="44">
        <v>0.51</v>
      </c>
      <c r="D33" s="44">
        <v>0.55000000000000004</v>
      </c>
      <c r="E33" s="44">
        <v>0.57999999999999996</v>
      </c>
      <c r="F33" s="85">
        <f t="shared" si="0"/>
        <v>6.9999999999999951E-2</v>
      </c>
      <c r="G33" s="86">
        <f t="shared" si="1"/>
        <v>0.13725490196078427</v>
      </c>
    </row>
    <row r="34" spans="1:7" x14ac:dyDescent="0.3">
      <c r="A34" s="43" t="s">
        <v>102</v>
      </c>
      <c r="B34" s="6" t="str">
        <f>IFERROR(INDEX('Supply Reference'!$C$2:$C$501,MATCH(A34,'Supply Reference'!$A$2:$A$501,0)),"")</f>
        <v>Printed care label</v>
      </c>
      <c r="C34" s="44">
        <v>0.06</v>
      </c>
      <c r="D34" s="44">
        <v>7.0000000000000007E-2</v>
      </c>
      <c r="E34" s="44">
        <v>7.0000000000000007E-2</v>
      </c>
      <c r="F34" s="87">
        <f t="shared" si="0"/>
        <v>1.0000000000000009E-2</v>
      </c>
      <c r="G34" s="88">
        <f t="shared" si="1"/>
        <v>0.16666666666666674</v>
      </c>
    </row>
    <row r="35" spans="1:7" x14ac:dyDescent="0.3">
      <c r="A35" s="43" t="s">
        <v>103</v>
      </c>
      <c r="B35" s="6" t="str">
        <f>IFERROR(INDEX('Supply Reference'!$C$2:$C$501,MATCH(A35,'Supply Reference'!$A$2:$A$501,0)),"")</f>
        <v>Branded product carton</v>
      </c>
      <c r="C35" s="44">
        <v>0.37</v>
      </c>
      <c r="D35" s="44">
        <v>0.39</v>
      </c>
      <c r="E35" s="44">
        <v>0.42</v>
      </c>
      <c r="F35" s="85">
        <f t="shared" si="0"/>
        <v>4.9999999999999989E-2</v>
      </c>
      <c r="G35" s="86">
        <f t="shared" si="1"/>
        <v>0.13513513513513509</v>
      </c>
    </row>
    <row r="36" spans="1:7" x14ac:dyDescent="0.3">
      <c r="A36" s="43" t="s">
        <v>104</v>
      </c>
      <c r="B36" s="6" t="str">
        <f>IFERROR(INDEX('Supply Reference'!$C$2:$C$501,MATCH(A36,'Supply Reference'!$A$2:$A$501,0)),"")</f>
        <v>Tamper seal</v>
      </c>
      <c r="C36" s="44">
        <v>0.04</v>
      </c>
      <c r="D36" s="44">
        <v>0.05</v>
      </c>
      <c r="E36" s="44">
        <v>0.05</v>
      </c>
      <c r="F36" s="87">
        <f t="shared" si="0"/>
        <v>1.0000000000000002E-2</v>
      </c>
      <c r="G36" s="88">
        <f t="shared" si="1"/>
        <v>0.25</v>
      </c>
    </row>
    <row r="37" spans="1:7" x14ac:dyDescent="0.3">
      <c r="A37" s="43" t="s">
        <v>106</v>
      </c>
      <c r="B37" s="6" t="str">
        <f>IFERROR(INDEX('Supply Reference'!$C$2:$C$501,MATCH(A37,'Supply Reference'!$A$2:$A$501,0)),"")</f>
        <v>Tissue paper sheet</v>
      </c>
      <c r="C37" s="44">
        <v>0.08</v>
      </c>
      <c r="D37" s="44">
        <v>0.08</v>
      </c>
      <c r="E37" s="44">
        <v>0.09</v>
      </c>
      <c r="F37" s="85">
        <f t="shared" si="0"/>
        <v>9.999999999999995E-3</v>
      </c>
      <c r="G37" s="86">
        <f t="shared" si="1"/>
        <v>0.125</v>
      </c>
    </row>
    <row r="38" spans="1:7" x14ac:dyDescent="0.3">
      <c r="A38" s="43" t="s">
        <v>107</v>
      </c>
      <c r="B38" s="6" t="str">
        <f>IFERROR(INDEX('Supply Reference'!$C$2:$C$501,MATCH(A38,'Supply Reference'!$A$2:$A$501,0)),"")</f>
        <v>Hang tag with string</v>
      </c>
      <c r="C38" s="44">
        <v>0.11</v>
      </c>
      <c r="D38" s="44">
        <v>0.11</v>
      </c>
      <c r="E38" s="44">
        <v>0.12</v>
      </c>
      <c r="F38" s="87">
        <f t="shared" si="0"/>
        <v>9.999999999999995E-3</v>
      </c>
      <c r="G38" s="88">
        <f t="shared" si="1"/>
        <v>9.0909090909090828E-2</v>
      </c>
    </row>
    <row r="39" spans="1:7" x14ac:dyDescent="0.3">
      <c r="A39" s="43" t="s">
        <v>108</v>
      </c>
      <c r="B39" s="6" t="str">
        <f>IFERROR(INDEX('Supply Reference'!$C$2:$C$501,MATCH(A39,'Supply Reference'!$A$2:$A$501,0)),"")</f>
        <v>Barcode label</v>
      </c>
      <c r="C39" s="44">
        <v>0.03</v>
      </c>
      <c r="D39" s="44">
        <v>0.03</v>
      </c>
      <c r="E39" s="44">
        <v>0.03</v>
      </c>
      <c r="F39" s="85">
        <f t="shared" si="0"/>
        <v>0</v>
      </c>
      <c r="G39" s="86">
        <f t="shared" si="1"/>
        <v>0</v>
      </c>
    </row>
    <row r="40" spans="1:7" x14ac:dyDescent="0.3">
      <c r="A40" s="43"/>
      <c r="B40" s="6" t="str">
        <f>IFERROR(INDEX('Supply Reference'!$C$2:$C$501,MATCH(A40,'Supply Reference'!$A$2:$A$501,0)),"")</f>
        <v/>
      </c>
      <c r="C40" s="44"/>
      <c r="D40" s="44"/>
      <c r="E40" s="44"/>
      <c r="F40" s="87" t="str">
        <f t="shared" si="0"/>
        <v/>
      </c>
      <c r="G40" s="88" t="str">
        <f t="shared" si="1"/>
        <v/>
      </c>
    </row>
    <row r="41" spans="1:7" x14ac:dyDescent="0.3">
      <c r="A41" s="43"/>
      <c r="B41" s="6" t="str">
        <f>IFERROR(INDEX('Supply Reference'!$C$2:$C$501,MATCH(A41,'Supply Reference'!$A$2:$A$501,0)),"")</f>
        <v/>
      </c>
      <c r="C41" s="44"/>
      <c r="D41" s="44"/>
      <c r="E41" s="44"/>
      <c r="F41" s="85" t="str">
        <f t="shared" si="0"/>
        <v/>
      </c>
      <c r="G41" s="86" t="str">
        <f t="shared" si="1"/>
        <v/>
      </c>
    </row>
    <row r="42" spans="1:7" x14ac:dyDescent="0.3">
      <c r="A42" s="43"/>
      <c r="B42" s="6" t="str">
        <f>IFERROR(INDEX('Supply Reference'!$C$2:$C$501,MATCH(A42,'Supply Reference'!$A$2:$A$501,0)),"")</f>
        <v/>
      </c>
      <c r="C42" s="44"/>
      <c r="D42" s="44"/>
      <c r="E42" s="44"/>
      <c r="F42" s="87" t="str">
        <f t="shared" si="0"/>
        <v/>
      </c>
      <c r="G42" s="88" t="str">
        <f t="shared" si="1"/>
        <v/>
      </c>
    </row>
    <row r="43" spans="1:7" x14ac:dyDescent="0.3">
      <c r="A43" s="43"/>
      <c r="B43" s="6" t="str">
        <f>IFERROR(INDEX('Supply Reference'!$C$2:$C$501,MATCH(A43,'Supply Reference'!$A$2:$A$501,0)),"")</f>
        <v/>
      </c>
      <c r="C43" s="44"/>
      <c r="D43" s="44"/>
      <c r="E43" s="44"/>
      <c r="F43" s="85" t="str">
        <f t="shared" si="0"/>
        <v/>
      </c>
      <c r="G43" s="86" t="str">
        <f t="shared" si="1"/>
        <v/>
      </c>
    </row>
    <row r="44" spans="1:7" x14ac:dyDescent="0.3">
      <c r="A44" s="43"/>
      <c r="B44" s="6" t="str">
        <f>IFERROR(INDEX('Supply Reference'!$C$2:$C$501,MATCH(A44,'Supply Reference'!$A$2:$A$501,0)),"")</f>
        <v/>
      </c>
      <c r="C44" s="44"/>
      <c r="D44" s="44"/>
      <c r="E44" s="44"/>
      <c r="F44" s="87" t="str">
        <f t="shared" si="0"/>
        <v/>
      </c>
      <c r="G44" s="88" t="str">
        <f t="shared" si="1"/>
        <v/>
      </c>
    </row>
    <row r="45" spans="1:7" x14ac:dyDescent="0.3">
      <c r="A45" s="43"/>
      <c r="B45" s="6" t="str">
        <f>IFERROR(INDEX('Supply Reference'!$C$2:$C$501,MATCH(A45,'Supply Reference'!$A$2:$A$501,0)),"")</f>
        <v/>
      </c>
      <c r="C45" s="44"/>
      <c r="D45" s="44"/>
      <c r="E45" s="44"/>
      <c r="F45" s="85" t="str">
        <f t="shared" si="0"/>
        <v/>
      </c>
      <c r="G45" s="86" t="str">
        <f t="shared" si="1"/>
        <v/>
      </c>
    </row>
    <row r="46" spans="1:7" x14ac:dyDescent="0.3">
      <c r="A46" s="43"/>
      <c r="B46" s="6" t="str">
        <f>IFERROR(INDEX('Supply Reference'!$C$2:$C$501,MATCH(A46,'Supply Reference'!$A$2:$A$501,0)),"")</f>
        <v/>
      </c>
      <c r="C46" s="44"/>
      <c r="D46" s="44"/>
      <c r="E46" s="44"/>
      <c r="F46" s="87" t="str">
        <f t="shared" si="0"/>
        <v/>
      </c>
      <c r="G46" s="88" t="str">
        <f t="shared" si="1"/>
        <v/>
      </c>
    </row>
    <row r="47" spans="1:7" x14ac:dyDescent="0.3">
      <c r="A47" s="43"/>
      <c r="B47" s="6" t="str">
        <f>IFERROR(INDEX('Supply Reference'!$C$2:$C$501,MATCH(A47,'Supply Reference'!$A$2:$A$501,0)),"")</f>
        <v/>
      </c>
      <c r="C47" s="44"/>
      <c r="D47" s="44"/>
      <c r="E47" s="44"/>
      <c r="F47" s="85" t="str">
        <f t="shared" si="0"/>
        <v/>
      </c>
      <c r="G47" s="86" t="str">
        <f t="shared" si="1"/>
        <v/>
      </c>
    </row>
    <row r="48" spans="1:7" x14ac:dyDescent="0.3">
      <c r="A48" s="6"/>
      <c r="B48" s="6" t="str">
        <f>IFERROR(INDEX('Supply Reference'!$C$2:$C$501,MATCH(A48,'Supply Reference'!$A$2:$A$501,0)),"")</f>
        <v/>
      </c>
      <c r="C48" s="44"/>
      <c r="D48" s="44"/>
      <c r="E48" s="44"/>
      <c r="F48" s="87" t="str">
        <f t="shared" si="0"/>
        <v/>
      </c>
      <c r="G48" s="88" t="str">
        <f t="shared" si="1"/>
        <v/>
      </c>
    </row>
    <row r="49" spans="1:7" x14ac:dyDescent="0.3">
      <c r="A49" s="6"/>
      <c r="B49" s="6" t="str">
        <f>IFERROR(INDEX('Supply Reference'!$C$2:$C$501,MATCH(A49,'Supply Reference'!$A$2:$A$501,0)),"")</f>
        <v/>
      </c>
      <c r="C49" s="44"/>
      <c r="D49" s="44"/>
      <c r="E49" s="44"/>
      <c r="F49" s="85" t="str">
        <f t="shared" si="0"/>
        <v/>
      </c>
      <c r="G49" s="86" t="str">
        <f t="shared" si="1"/>
        <v/>
      </c>
    </row>
    <row r="50" spans="1:7" x14ac:dyDescent="0.3">
      <c r="A50" s="6"/>
      <c r="B50" s="6" t="str">
        <f>IFERROR(INDEX('Supply Reference'!$C$2:$C$501,MATCH(A50,'Supply Reference'!$A$2:$A$501,0)),"")</f>
        <v/>
      </c>
      <c r="C50" s="44"/>
      <c r="D50" s="44"/>
      <c r="E50" s="44"/>
      <c r="F50" s="87" t="str">
        <f t="shared" si="0"/>
        <v/>
      </c>
      <c r="G50" s="88" t="str">
        <f t="shared" si="1"/>
        <v/>
      </c>
    </row>
    <row r="51" spans="1:7" x14ac:dyDescent="0.3">
      <c r="A51" s="6"/>
      <c r="B51" s="6" t="str">
        <f>IFERROR(INDEX('Supply Reference'!$C$2:$C$501,MATCH(A51,'Supply Reference'!$A$2:$A$501,0)),"")</f>
        <v/>
      </c>
      <c r="C51" s="44"/>
      <c r="D51" s="44"/>
      <c r="E51" s="44"/>
      <c r="F51" s="85" t="str">
        <f t="shared" si="0"/>
        <v/>
      </c>
      <c r="G51" s="86" t="str">
        <f t="shared" si="1"/>
        <v/>
      </c>
    </row>
    <row r="52" spans="1:7" x14ac:dyDescent="0.3">
      <c r="A52" s="6"/>
      <c r="B52" s="6" t="str">
        <f>IFERROR(INDEX('Supply Reference'!$C$2:$C$501,MATCH(A52,'Supply Reference'!$A$2:$A$501,0)),"")</f>
        <v/>
      </c>
      <c r="C52" s="44"/>
      <c r="D52" s="44"/>
      <c r="E52" s="44"/>
      <c r="F52" s="87" t="str">
        <f t="shared" si="0"/>
        <v/>
      </c>
      <c r="G52" s="88" t="str">
        <f t="shared" si="1"/>
        <v/>
      </c>
    </row>
    <row r="53" spans="1:7" x14ac:dyDescent="0.3">
      <c r="A53" s="6"/>
      <c r="B53" s="6" t="str">
        <f>IFERROR(INDEX('Supply Reference'!$C$2:$C$501,MATCH(A53,'Supply Reference'!$A$2:$A$501,0)),"")</f>
        <v/>
      </c>
      <c r="C53" s="44"/>
      <c r="D53" s="44"/>
      <c r="E53" s="44"/>
      <c r="F53" s="85" t="str">
        <f t="shared" si="0"/>
        <v/>
      </c>
      <c r="G53" s="86" t="str">
        <f t="shared" si="1"/>
        <v/>
      </c>
    </row>
    <row r="54" spans="1:7" x14ac:dyDescent="0.3">
      <c r="A54" s="6"/>
      <c r="B54" s="6" t="str">
        <f>IFERROR(INDEX('Supply Reference'!$C$2:$C$501,MATCH(A54,'Supply Reference'!$A$2:$A$501,0)),"")</f>
        <v/>
      </c>
      <c r="C54" s="44"/>
      <c r="D54" s="44"/>
      <c r="E54" s="44"/>
      <c r="F54" s="87" t="str">
        <f t="shared" si="0"/>
        <v/>
      </c>
      <c r="G54" s="88" t="str">
        <f t="shared" si="1"/>
        <v/>
      </c>
    </row>
    <row r="55" spans="1:7" x14ac:dyDescent="0.3">
      <c r="A55" s="6"/>
      <c r="B55" s="6" t="str">
        <f>IFERROR(INDEX('Supply Reference'!$C$2:$C$501,MATCH(A55,'Supply Reference'!$A$2:$A$501,0)),"")</f>
        <v/>
      </c>
      <c r="C55" s="44"/>
      <c r="D55" s="44"/>
      <c r="E55" s="44"/>
      <c r="F55" s="85" t="str">
        <f t="shared" si="0"/>
        <v/>
      </c>
      <c r="G55" s="86" t="str">
        <f t="shared" si="1"/>
        <v/>
      </c>
    </row>
    <row r="56" spans="1:7" x14ac:dyDescent="0.3">
      <c r="A56" s="6"/>
      <c r="B56" s="6" t="str">
        <f>IFERROR(INDEX('Supply Reference'!$C$2:$C$501,MATCH(A56,'Supply Reference'!$A$2:$A$501,0)),"")</f>
        <v/>
      </c>
      <c r="C56" s="44"/>
      <c r="D56" s="44"/>
      <c r="E56" s="44"/>
      <c r="F56" s="87" t="str">
        <f t="shared" si="0"/>
        <v/>
      </c>
      <c r="G56" s="88" t="str">
        <f t="shared" si="1"/>
        <v/>
      </c>
    </row>
    <row r="57" spans="1:7" x14ac:dyDescent="0.3">
      <c r="A57" s="6"/>
      <c r="B57" s="6" t="str">
        <f>IFERROR(INDEX('Supply Reference'!$C$2:$C$501,MATCH(A57,'Supply Reference'!$A$2:$A$501,0)),"")</f>
        <v/>
      </c>
      <c r="C57" s="44"/>
      <c r="D57" s="44"/>
      <c r="E57" s="44"/>
      <c r="F57" s="85" t="str">
        <f t="shared" si="0"/>
        <v/>
      </c>
      <c r="G57" s="86" t="str">
        <f t="shared" si="1"/>
        <v/>
      </c>
    </row>
    <row r="58" spans="1:7" x14ac:dyDescent="0.3">
      <c r="A58" s="6"/>
      <c r="B58" s="6" t="str">
        <f>IFERROR(INDEX('Supply Reference'!$C$2:$C$501,MATCH(A58,'Supply Reference'!$A$2:$A$501,0)),"")</f>
        <v/>
      </c>
      <c r="C58" s="44"/>
      <c r="D58" s="44"/>
      <c r="E58" s="44"/>
      <c r="F58" s="87" t="str">
        <f t="shared" si="0"/>
        <v/>
      </c>
      <c r="G58" s="88" t="str">
        <f t="shared" si="1"/>
        <v/>
      </c>
    </row>
    <row r="59" spans="1:7" x14ac:dyDescent="0.3">
      <c r="A59" s="6"/>
      <c r="B59" s="6" t="str">
        <f>IFERROR(INDEX('Supply Reference'!$C$2:$C$501,MATCH(A59,'Supply Reference'!$A$2:$A$501,0)),"")</f>
        <v/>
      </c>
      <c r="C59" s="44"/>
      <c r="D59" s="44"/>
      <c r="E59" s="44"/>
      <c r="F59" s="85" t="str">
        <f t="shared" si="0"/>
        <v/>
      </c>
      <c r="G59" s="86" t="str">
        <f t="shared" si="1"/>
        <v/>
      </c>
    </row>
    <row r="60" spans="1:7" x14ac:dyDescent="0.3">
      <c r="A60" s="6"/>
      <c r="B60" s="6" t="str">
        <f>IFERROR(INDEX('Supply Reference'!$C$2:$C$501,MATCH(A60,'Supply Reference'!$A$2:$A$501,0)),"")</f>
        <v/>
      </c>
      <c r="C60" s="44"/>
      <c r="D60" s="44"/>
      <c r="E60" s="44"/>
      <c r="F60" s="87" t="str">
        <f t="shared" si="0"/>
        <v/>
      </c>
      <c r="G60" s="88" t="str">
        <f t="shared" si="1"/>
        <v/>
      </c>
    </row>
    <row r="61" spans="1:7" x14ac:dyDescent="0.3">
      <c r="A61" s="6"/>
      <c r="B61" s="6" t="str">
        <f>IFERROR(INDEX('Supply Reference'!$C$2:$C$501,MATCH(A61,'Supply Reference'!$A$2:$A$501,0)),"")</f>
        <v/>
      </c>
      <c r="C61" s="44"/>
      <c r="D61" s="44"/>
      <c r="E61" s="44"/>
      <c r="F61" s="85" t="str">
        <f t="shared" si="0"/>
        <v/>
      </c>
      <c r="G61" s="86" t="str">
        <f t="shared" si="1"/>
        <v/>
      </c>
    </row>
    <row r="62" spans="1:7" x14ac:dyDescent="0.3">
      <c r="A62" s="6"/>
      <c r="B62" s="6" t="str">
        <f>IFERROR(INDEX('Supply Reference'!$C$2:$C$501,MATCH(A62,'Supply Reference'!$A$2:$A$501,0)),"")</f>
        <v/>
      </c>
      <c r="C62" s="44"/>
      <c r="D62" s="44"/>
      <c r="E62" s="44"/>
      <c r="F62" s="87" t="str">
        <f t="shared" si="0"/>
        <v/>
      </c>
      <c r="G62" s="88" t="str">
        <f t="shared" si="1"/>
        <v/>
      </c>
    </row>
    <row r="63" spans="1:7" x14ac:dyDescent="0.3">
      <c r="A63" s="6"/>
      <c r="B63" s="6" t="str">
        <f>IFERROR(INDEX('Supply Reference'!$C$2:$C$501,MATCH(A63,'Supply Reference'!$A$2:$A$501,0)),"")</f>
        <v/>
      </c>
      <c r="C63" s="44"/>
      <c r="D63" s="44"/>
      <c r="E63" s="44"/>
      <c r="F63" s="85" t="str">
        <f t="shared" si="0"/>
        <v/>
      </c>
      <c r="G63" s="86" t="str">
        <f t="shared" si="1"/>
        <v/>
      </c>
    </row>
    <row r="64" spans="1:7" x14ac:dyDescent="0.3">
      <c r="A64" s="6"/>
      <c r="B64" s="6" t="str">
        <f>IFERROR(INDEX('Supply Reference'!$C$2:$C$501,MATCH(A64,'Supply Reference'!$A$2:$A$501,0)),"")</f>
        <v/>
      </c>
      <c r="C64" s="44"/>
      <c r="D64" s="44"/>
      <c r="E64" s="44"/>
      <c r="F64" s="87" t="str">
        <f t="shared" si="0"/>
        <v/>
      </c>
      <c r="G64" s="88" t="str">
        <f t="shared" si="1"/>
        <v/>
      </c>
    </row>
    <row r="65" spans="1:7" x14ac:dyDescent="0.3">
      <c r="A65" s="6"/>
      <c r="B65" s="6" t="str">
        <f>IFERROR(INDEX('Supply Reference'!$C$2:$C$501,MATCH(A65,'Supply Reference'!$A$2:$A$501,0)),"")</f>
        <v/>
      </c>
      <c r="C65" s="44"/>
      <c r="D65" s="44"/>
      <c r="E65" s="44"/>
      <c r="F65" s="85" t="str">
        <f t="shared" si="0"/>
        <v/>
      </c>
      <c r="G65" s="86" t="str">
        <f t="shared" si="1"/>
        <v/>
      </c>
    </row>
    <row r="66" spans="1:7" x14ac:dyDescent="0.3">
      <c r="A66" s="6"/>
      <c r="B66" s="6" t="str">
        <f>IFERROR(INDEX('Supply Reference'!$C$2:$C$501,MATCH(A66,'Supply Reference'!$A$2:$A$501,0)),"")</f>
        <v/>
      </c>
      <c r="C66" s="44"/>
      <c r="D66" s="44"/>
      <c r="E66" s="44"/>
      <c r="F66" s="87" t="str">
        <f t="shared" ref="F66:F129" si="2">IF(OR(C66="",E66=""),"",E66-C66)</f>
        <v/>
      </c>
      <c r="G66" s="88" t="str">
        <f t="shared" ref="G66:G129" si="3">IF(OR(C66="",C66=0,E66=""),"",E66/C66-1)</f>
        <v/>
      </c>
    </row>
    <row r="67" spans="1:7" x14ac:dyDescent="0.3">
      <c r="A67" s="6"/>
      <c r="B67" s="6" t="str">
        <f>IFERROR(INDEX('Supply Reference'!$C$2:$C$501,MATCH(A67,'Supply Reference'!$A$2:$A$501,0)),"")</f>
        <v/>
      </c>
      <c r="C67" s="44"/>
      <c r="D67" s="44"/>
      <c r="E67" s="44"/>
      <c r="F67" s="85" t="str">
        <f t="shared" si="2"/>
        <v/>
      </c>
      <c r="G67" s="86" t="str">
        <f t="shared" si="3"/>
        <v/>
      </c>
    </row>
    <row r="68" spans="1:7" x14ac:dyDescent="0.3">
      <c r="A68" s="6"/>
      <c r="B68" s="6" t="str">
        <f>IFERROR(INDEX('Supply Reference'!$C$2:$C$501,MATCH(A68,'Supply Reference'!$A$2:$A$501,0)),"")</f>
        <v/>
      </c>
      <c r="C68" s="44"/>
      <c r="D68" s="44"/>
      <c r="E68" s="44"/>
      <c r="F68" s="87" t="str">
        <f t="shared" si="2"/>
        <v/>
      </c>
      <c r="G68" s="88" t="str">
        <f t="shared" si="3"/>
        <v/>
      </c>
    </row>
    <row r="69" spans="1:7" x14ac:dyDescent="0.3">
      <c r="A69" s="6"/>
      <c r="B69" s="6" t="str">
        <f>IFERROR(INDEX('Supply Reference'!$C$2:$C$501,MATCH(A69,'Supply Reference'!$A$2:$A$501,0)),"")</f>
        <v/>
      </c>
      <c r="C69" s="44"/>
      <c r="D69" s="44"/>
      <c r="E69" s="44"/>
      <c r="F69" s="85" t="str">
        <f t="shared" si="2"/>
        <v/>
      </c>
      <c r="G69" s="86" t="str">
        <f t="shared" si="3"/>
        <v/>
      </c>
    </row>
    <row r="70" spans="1:7" x14ac:dyDescent="0.3">
      <c r="A70" s="6"/>
      <c r="B70" s="6" t="str">
        <f>IFERROR(INDEX('Supply Reference'!$C$2:$C$501,MATCH(A70,'Supply Reference'!$A$2:$A$501,0)),"")</f>
        <v/>
      </c>
      <c r="C70" s="44"/>
      <c r="D70" s="44"/>
      <c r="E70" s="44"/>
      <c r="F70" s="87" t="str">
        <f t="shared" si="2"/>
        <v/>
      </c>
      <c r="G70" s="88" t="str">
        <f t="shared" si="3"/>
        <v/>
      </c>
    </row>
    <row r="71" spans="1:7" x14ac:dyDescent="0.3">
      <c r="A71" s="6"/>
      <c r="B71" s="6" t="str">
        <f>IFERROR(INDEX('Supply Reference'!$C$2:$C$501,MATCH(A71,'Supply Reference'!$A$2:$A$501,0)),"")</f>
        <v/>
      </c>
      <c r="C71" s="44"/>
      <c r="D71" s="44"/>
      <c r="E71" s="44"/>
      <c r="F71" s="85" t="str">
        <f t="shared" si="2"/>
        <v/>
      </c>
      <c r="G71" s="86" t="str">
        <f t="shared" si="3"/>
        <v/>
      </c>
    </row>
    <row r="72" spans="1:7" x14ac:dyDescent="0.3">
      <c r="A72" s="6"/>
      <c r="B72" s="6" t="str">
        <f>IFERROR(INDEX('Supply Reference'!$C$2:$C$501,MATCH(A72,'Supply Reference'!$A$2:$A$501,0)),"")</f>
        <v/>
      </c>
      <c r="C72" s="44"/>
      <c r="D72" s="44"/>
      <c r="E72" s="44"/>
      <c r="F72" s="87" t="str">
        <f t="shared" si="2"/>
        <v/>
      </c>
      <c r="G72" s="88" t="str">
        <f t="shared" si="3"/>
        <v/>
      </c>
    </row>
    <row r="73" spans="1:7" x14ac:dyDescent="0.3">
      <c r="A73" s="6"/>
      <c r="B73" s="6" t="str">
        <f>IFERROR(INDEX('Supply Reference'!$C$2:$C$501,MATCH(A73,'Supply Reference'!$A$2:$A$501,0)),"")</f>
        <v/>
      </c>
      <c r="C73" s="44"/>
      <c r="D73" s="44"/>
      <c r="E73" s="44"/>
      <c r="F73" s="85" t="str">
        <f t="shared" si="2"/>
        <v/>
      </c>
      <c r="G73" s="86" t="str">
        <f t="shared" si="3"/>
        <v/>
      </c>
    </row>
    <row r="74" spans="1:7" x14ac:dyDescent="0.3">
      <c r="A74" s="6"/>
      <c r="B74" s="6" t="str">
        <f>IFERROR(INDEX('Supply Reference'!$C$2:$C$501,MATCH(A74,'Supply Reference'!$A$2:$A$501,0)),"")</f>
        <v/>
      </c>
      <c r="C74" s="44"/>
      <c r="D74" s="44"/>
      <c r="E74" s="44"/>
      <c r="F74" s="87" t="str">
        <f t="shared" si="2"/>
        <v/>
      </c>
      <c r="G74" s="88" t="str">
        <f t="shared" si="3"/>
        <v/>
      </c>
    </row>
    <row r="75" spans="1:7" x14ac:dyDescent="0.3">
      <c r="A75" s="6"/>
      <c r="B75" s="6" t="str">
        <f>IFERROR(INDEX('Supply Reference'!$C$2:$C$501,MATCH(A75,'Supply Reference'!$A$2:$A$501,0)),"")</f>
        <v/>
      </c>
      <c r="C75" s="44"/>
      <c r="D75" s="44"/>
      <c r="E75" s="44"/>
      <c r="F75" s="85" t="str">
        <f t="shared" si="2"/>
        <v/>
      </c>
      <c r="G75" s="86" t="str">
        <f t="shared" si="3"/>
        <v/>
      </c>
    </row>
    <row r="76" spans="1:7" x14ac:dyDescent="0.3">
      <c r="A76" s="6"/>
      <c r="B76" s="6" t="str">
        <f>IFERROR(INDEX('Supply Reference'!$C$2:$C$501,MATCH(A76,'Supply Reference'!$A$2:$A$501,0)),"")</f>
        <v/>
      </c>
      <c r="C76" s="44"/>
      <c r="D76" s="44"/>
      <c r="E76" s="44"/>
      <c r="F76" s="87" t="str">
        <f t="shared" si="2"/>
        <v/>
      </c>
      <c r="G76" s="88" t="str">
        <f t="shared" si="3"/>
        <v/>
      </c>
    </row>
    <row r="77" spans="1:7" x14ac:dyDescent="0.3">
      <c r="A77" s="6"/>
      <c r="B77" s="6" t="str">
        <f>IFERROR(INDEX('Supply Reference'!$C$2:$C$501,MATCH(A77,'Supply Reference'!$A$2:$A$501,0)),"")</f>
        <v/>
      </c>
      <c r="C77" s="44"/>
      <c r="D77" s="44"/>
      <c r="E77" s="44"/>
      <c r="F77" s="85" t="str">
        <f t="shared" si="2"/>
        <v/>
      </c>
      <c r="G77" s="86" t="str">
        <f t="shared" si="3"/>
        <v/>
      </c>
    </row>
    <row r="78" spans="1:7" x14ac:dyDescent="0.3">
      <c r="A78" s="6"/>
      <c r="B78" s="6" t="str">
        <f>IFERROR(INDEX('Supply Reference'!$C$2:$C$501,MATCH(A78,'Supply Reference'!$A$2:$A$501,0)),"")</f>
        <v/>
      </c>
      <c r="C78" s="44"/>
      <c r="D78" s="44"/>
      <c r="E78" s="44"/>
      <c r="F78" s="87" t="str">
        <f t="shared" si="2"/>
        <v/>
      </c>
      <c r="G78" s="88" t="str">
        <f t="shared" si="3"/>
        <v/>
      </c>
    </row>
    <row r="79" spans="1:7" x14ac:dyDescent="0.3">
      <c r="A79" s="6"/>
      <c r="B79" s="6" t="str">
        <f>IFERROR(INDEX('Supply Reference'!$C$2:$C$501,MATCH(A79,'Supply Reference'!$A$2:$A$501,0)),"")</f>
        <v/>
      </c>
      <c r="C79" s="44"/>
      <c r="D79" s="44"/>
      <c r="E79" s="44"/>
      <c r="F79" s="85" t="str">
        <f t="shared" si="2"/>
        <v/>
      </c>
      <c r="G79" s="86" t="str">
        <f t="shared" si="3"/>
        <v/>
      </c>
    </row>
    <row r="80" spans="1:7" x14ac:dyDescent="0.3">
      <c r="A80" s="6"/>
      <c r="B80" s="6" t="str">
        <f>IFERROR(INDEX('Supply Reference'!$C$2:$C$501,MATCH(A80,'Supply Reference'!$A$2:$A$501,0)),"")</f>
        <v/>
      </c>
      <c r="C80" s="44"/>
      <c r="D80" s="44"/>
      <c r="E80" s="44"/>
      <c r="F80" s="87" t="str">
        <f t="shared" si="2"/>
        <v/>
      </c>
      <c r="G80" s="88" t="str">
        <f t="shared" si="3"/>
        <v/>
      </c>
    </row>
    <row r="81" spans="1:7" x14ac:dyDescent="0.3">
      <c r="A81" s="6"/>
      <c r="B81" s="6" t="str">
        <f>IFERROR(INDEX('Supply Reference'!$C$2:$C$501,MATCH(A81,'Supply Reference'!$A$2:$A$501,0)),"")</f>
        <v/>
      </c>
      <c r="C81" s="44"/>
      <c r="D81" s="44"/>
      <c r="E81" s="44"/>
      <c r="F81" s="85" t="str">
        <f t="shared" si="2"/>
        <v/>
      </c>
      <c r="G81" s="86" t="str">
        <f t="shared" si="3"/>
        <v/>
      </c>
    </row>
    <row r="82" spans="1:7" x14ac:dyDescent="0.3">
      <c r="A82" s="6"/>
      <c r="B82" s="6" t="str">
        <f>IFERROR(INDEX('Supply Reference'!$C$2:$C$501,MATCH(A82,'Supply Reference'!$A$2:$A$501,0)),"")</f>
        <v/>
      </c>
      <c r="C82" s="44"/>
      <c r="D82" s="44"/>
      <c r="E82" s="44"/>
      <c r="F82" s="87" t="str">
        <f t="shared" si="2"/>
        <v/>
      </c>
      <c r="G82" s="88" t="str">
        <f t="shared" si="3"/>
        <v/>
      </c>
    </row>
    <row r="83" spans="1:7" x14ac:dyDescent="0.3">
      <c r="A83" s="6"/>
      <c r="B83" s="6" t="str">
        <f>IFERROR(INDEX('Supply Reference'!$C$2:$C$501,MATCH(A83,'Supply Reference'!$A$2:$A$501,0)),"")</f>
        <v/>
      </c>
      <c r="C83" s="44"/>
      <c r="D83" s="44"/>
      <c r="E83" s="44"/>
      <c r="F83" s="85" t="str">
        <f t="shared" si="2"/>
        <v/>
      </c>
      <c r="G83" s="86" t="str">
        <f t="shared" si="3"/>
        <v/>
      </c>
    </row>
    <row r="84" spans="1:7" x14ac:dyDescent="0.3">
      <c r="A84" s="6"/>
      <c r="B84" s="6" t="str">
        <f>IFERROR(INDEX('Supply Reference'!$C$2:$C$501,MATCH(A84,'Supply Reference'!$A$2:$A$501,0)),"")</f>
        <v/>
      </c>
      <c r="C84" s="44"/>
      <c r="D84" s="44"/>
      <c r="E84" s="44"/>
      <c r="F84" s="87" t="str">
        <f t="shared" si="2"/>
        <v/>
      </c>
      <c r="G84" s="88" t="str">
        <f t="shared" si="3"/>
        <v/>
      </c>
    </row>
    <row r="85" spans="1:7" x14ac:dyDescent="0.3">
      <c r="A85" s="6"/>
      <c r="B85" s="6" t="str">
        <f>IFERROR(INDEX('Supply Reference'!$C$2:$C$501,MATCH(A85,'Supply Reference'!$A$2:$A$501,0)),"")</f>
        <v/>
      </c>
      <c r="C85" s="44"/>
      <c r="D85" s="44"/>
      <c r="E85" s="44"/>
      <c r="F85" s="85" t="str">
        <f t="shared" si="2"/>
        <v/>
      </c>
      <c r="G85" s="86" t="str">
        <f t="shared" si="3"/>
        <v/>
      </c>
    </row>
    <row r="86" spans="1:7" x14ac:dyDescent="0.3">
      <c r="A86" s="6"/>
      <c r="B86" s="6" t="str">
        <f>IFERROR(INDEX('Supply Reference'!$C$2:$C$501,MATCH(A86,'Supply Reference'!$A$2:$A$501,0)),"")</f>
        <v/>
      </c>
      <c r="C86" s="44"/>
      <c r="D86" s="44"/>
      <c r="E86" s="44"/>
      <c r="F86" s="87" t="str">
        <f t="shared" si="2"/>
        <v/>
      </c>
      <c r="G86" s="88" t="str">
        <f t="shared" si="3"/>
        <v/>
      </c>
    </row>
    <row r="87" spans="1:7" x14ac:dyDescent="0.3">
      <c r="A87" s="6"/>
      <c r="B87" s="6" t="str">
        <f>IFERROR(INDEX('Supply Reference'!$C$2:$C$501,MATCH(A87,'Supply Reference'!$A$2:$A$501,0)),"")</f>
        <v/>
      </c>
      <c r="C87" s="44"/>
      <c r="D87" s="44"/>
      <c r="E87" s="44"/>
      <c r="F87" s="85" t="str">
        <f t="shared" si="2"/>
        <v/>
      </c>
      <c r="G87" s="86" t="str">
        <f t="shared" si="3"/>
        <v/>
      </c>
    </row>
    <row r="88" spans="1:7" x14ac:dyDescent="0.3">
      <c r="A88" s="6"/>
      <c r="B88" s="6" t="str">
        <f>IFERROR(INDEX('Supply Reference'!$C$2:$C$501,MATCH(A88,'Supply Reference'!$A$2:$A$501,0)),"")</f>
        <v/>
      </c>
      <c r="C88" s="44"/>
      <c r="D88" s="44"/>
      <c r="E88" s="44"/>
      <c r="F88" s="87" t="str">
        <f t="shared" si="2"/>
        <v/>
      </c>
      <c r="G88" s="88" t="str">
        <f t="shared" si="3"/>
        <v/>
      </c>
    </row>
    <row r="89" spans="1:7" x14ac:dyDescent="0.3">
      <c r="A89" s="6"/>
      <c r="B89" s="6" t="str">
        <f>IFERROR(INDEX('Supply Reference'!$C$2:$C$501,MATCH(A89,'Supply Reference'!$A$2:$A$501,0)),"")</f>
        <v/>
      </c>
      <c r="C89" s="44"/>
      <c r="D89" s="44"/>
      <c r="E89" s="44"/>
      <c r="F89" s="85" t="str">
        <f t="shared" si="2"/>
        <v/>
      </c>
      <c r="G89" s="86" t="str">
        <f t="shared" si="3"/>
        <v/>
      </c>
    </row>
    <row r="90" spans="1:7" x14ac:dyDescent="0.3">
      <c r="A90" s="6"/>
      <c r="B90" s="6" t="str">
        <f>IFERROR(INDEX('Supply Reference'!$C$2:$C$501,MATCH(A90,'Supply Reference'!$A$2:$A$501,0)),"")</f>
        <v/>
      </c>
      <c r="C90" s="44"/>
      <c r="D90" s="44"/>
      <c r="E90" s="44"/>
      <c r="F90" s="87" t="str">
        <f t="shared" si="2"/>
        <v/>
      </c>
      <c r="G90" s="88" t="str">
        <f t="shared" si="3"/>
        <v/>
      </c>
    </row>
    <row r="91" spans="1:7" x14ac:dyDescent="0.3">
      <c r="A91" s="6"/>
      <c r="B91" s="6" t="str">
        <f>IFERROR(INDEX('Supply Reference'!$C$2:$C$501,MATCH(A91,'Supply Reference'!$A$2:$A$501,0)),"")</f>
        <v/>
      </c>
      <c r="C91" s="44"/>
      <c r="D91" s="44"/>
      <c r="E91" s="44"/>
      <c r="F91" s="85" t="str">
        <f t="shared" si="2"/>
        <v/>
      </c>
      <c r="G91" s="86" t="str">
        <f t="shared" si="3"/>
        <v/>
      </c>
    </row>
    <row r="92" spans="1:7" x14ac:dyDescent="0.3">
      <c r="A92" s="6"/>
      <c r="B92" s="6" t="str">
        <f>IFERROR(INDEX('Supply Reference'!$C$2:$C$501,MATCH(A92,'Supply Reference'!$A$2:$A$501,0)),"")</f>
        <v/>
      </c>
      <c r="C92" s="44"/>
      <c r="D92" s="44"/>
      <c r="E92" s="44"/>
      <c r="F92" s="87" t="str">
        <f t="shared" si="2"/>
        <v/>
      </c>
      <c r="G92" s="88" t="str">
        <f t="shared" si="3"/>
        <v/>
      </c>
    </row>
    <row r="93" spans="1:7" x14ac:dyDescent="0.3">
      <c r="A93" s="6"/>
      <c r="B93" s="6" t="str">
        <f>IFERROR(INDEX('Supply Reference'!$C$2:$C$501,MATCH(A93,'Supply Reference'!$A$2:$A$501,0)),"")</f>
        <v/>
      </c>
      <c r="C93" s="44"/>
      <c r="D93" s="44"/>
      <c r="E93" s="44"/>
      <c r="F93" s="85" t="str">
        <f t="shared" si="2"/>
        <v/>
      </c>
      <c r="G93" s="86" t="str">
        <f t="shared" si="3"/>
        <v/>
      </c>
    </row>
    <row r="94" spans="1:7" x14ac:dyDescent="0.3">
      <c r="A94" s="6"/>
      <c r="B94" s="6" t="str">
        <f>IFERROR(INDEX('Supply Reference'!$C$2:$C$501,MATCH(A94,'Supply Reference'!$A$2:$A$501,0)),"")</f>
        <v/>
      </c>
      <c r="C94" s="44"/>
      <c r="D94" s="44"/>
      <c r="E94" s="44"/>
      <c r="F94" s="87" t="str">
        <f t="shared" si="2"/>
        <v/>
      </c>
      <c r="G94" s="88" t="str">
        <f t="shared" si="3"/>
        <v/>
      </c>
    </row>
    <row r="95" spans="1:7" x14ac:dyDescent="0.3">
      <c r="A95" s="6"/>
      <c r="B95" s="6" t="str">
        <f>IFERROR(INDEX('Supply Reference'!$C$2:$C$501,MATCH(A95,'Supply Reference'!$A$2:$A$501,0)),"")</f>
        <v/>
      </c>
      <c r="C95" s="44"/>
      <c r="D95" s="44"/>
      <c r="E95" s="44"/>
      <c r="F95" s="85" t="str">
        <f t="shared" si="2"/>
        <v/>
      </c>
      <c r="G95" s="86" t="str">
        <f t="shared" si="3"/>
        <v/>
      </c>
    </row>
    <row r="96" spans="1:7" x14ac:dyDescent="0.3">
      <c r="A96" s="6"/>
      <c r="B96" s="6" t="str">
        <f>IFERROR(INDEX('Supply Reference'!$C$2:$C$501,MATCH(A96,'Supply Reference'!$A$2:$A$501,0)),"")</f>
        <v/>
      </c>
      <c r="C96" s="44"/>
      <c r="D96" s="44"/>
      <c r="E96" s="44"/>
      <c r="F96" s="87" t="str">
        <f t="shared" si="2"/>
        <v/>
      </c>
      <c r="G96" s="88" t="str">
        <f t="shared" si="3"/>
        <v/>
      </c>
    </row>
    <row r="97" spans="1:7" x14ac:dyDescent="0.3">
      <c r="A97" s="6"/>
      <c r="B97" s="6" t="str">
        <f>IFERROR(INDEX('Supply Reference'!$C$2:$C$501,MATCH(A97,'Supply Reference'!$A$2:$A$501,0)),"")</f>
        <v/>
      </c>
      <c r="C97" s="44"/>
      <c r="D97" s="44"/>
      <c r="E97" s="44"/>
      <c r="F97" s="85" t="str">
        <f t="shared" si="2"/>
        <v/>
      </c>
      <c r="G97" s="86" t="str">
        <f t="shared" si="3"/>
        <v/>
      </c>
    </row>
    <row r="98" spans="1:7" x14ac:dyDescent="0.3">
      <c r="A98" s="6"/>
      <c r="B98" s="6" t="str">
        <f>IFERROR(INDEX('Supply Reference'!$C$2:$C$501,MATCH(A98,'Supply Reference'!$A$2:$A$501,0)),"")</f>
        <v/>
      </c>
      <c r="C98" s="44"/>
      <c r="D98" s="44"/>
      <c r="E98" s="44"/>
      <c r="F98" s="87" t="str">
        <f t="shared" si="2"/>
        <v/>
      </c>
      <c r="G98" s="88" t="str">
        <f t="shared" si="3"/>
        <v/>
      </c>
    </row>
    <row r="99" spans="1:7" x14ac:dyDescent="0.3">
      <c r="A99" s="6"/>
      <c r="B99" s="6" t="str">
        <f>IFERROR(INDEX('Supply Reference'!$C$2:$C$501,MATCH(A99,'Supply Reference'!$A$2:$A$501,0)),"")</f>
        <v/>
      </c>
      <c r="C99" s="44"/>
      <c r="D99" s="44"/>
      <c r="E99" s="44"/>
      <c r="F99" s="85" t="str">
        <f t="shared" si="2"/>
        <v/>
      </c>
      <c r="G99" s="86" t="str">
        <f t="shared" si="3"/>
        <v/>
      </c>
    </row>
    <row r="100" spans="1:7" x14ac:dyDescent="0.3">
      <c r="A100" s="6"/>
      <c r="B100" s="6" t="str">
        <f>IFERROR(INDEX('Supply Reference'!$C$2:$C$501,MATCH(A100,'Supply Reference'!$A$2:$A$501,0)),"")</f>
        <v/>
      </c>
      <c r="C100" s="44"/>
      <c r="D100" s="44"/>
      <c r="E100" s="44"/>
      <c r="F100" s="87" t="str">
        <f t="shared" si="2"/>
        <v/>
      </c>
      <c r="G100" s="88" t="str">
        <f t="shared" si="3"/>
        <v/>
      </c>
    </row>
    <row r="101" spans="1:7" x14ac:dyDescent="0.3">
      <c r="A101" s="6"/>
      <c r="B101" s="6" t="str">
        <f>IFERROR(INDEX('Supply Reference'!$C$2:$C$501,MATCH(A101,'Supply Reference'!$A$2:$A$501,0)),"")</f>
        <v/>
      </c>
      <c r="C101" s="44"/>
      <c r="D101" s="44"/>
      <c r="E101" s="44"/>
      <c r="F101" s="85" t="str">
        <f t="shared" si="2"/>
        <v/>
      </c>
      <c r="G101" s="86" t="str">
        <f t="shared" si="3"/>
        <v/>
      </c>
    </row>
    <row r="102" spans="1:7" x14ac:dyDescent="0.3">
      <c r="A102" s="6"/>
      <c r="B102" s="6" t="str">
        <f>IFERROR(INDEX('Supply Reference'!$C$2:$C$501,MATCH(A102,'Supply Reference'!$A$2:$A$501,0)),"")</f>
        <v/>
      </c>
      <c r="C102" s="44"/>
      <c r="D102" s="44"/>
      <c r="E102" s="44"/>
      <c r="F102" s="87" t="str">
        <f t="shared" si="2"/>
        <v/>
      </c>
      <c r="G102" s="88" t="str">
        <f t="shared" si="3"/>
        <v/>
      </c>
    </row>
    <row r="103" spans="1:7" x14ac:dyDescent="0.3">
      <c r="A103" s="6"/>
      <c r="B103" s="6" t="str">
        <f>IFERROR(INDEX('Supply Reference'!$C$2:$C$501,MATCH(A103,'Supply Reference'!$A$2:$A$501,0)),"")</f>
        <v/>
      </c>
      <c r="C103" s="44"/>
      <c r="D103" s="44"/>
      <c r="E103" s="44"/>
      <c r="F103" s="85" t="str">
        <f t="shared" si="2"/>
        <v/>
      </c>
      <c r="G103" s="86" t="str">
        <f t="shared" si="3"/>
        <v/>
      </c>
    </row>
    <row r="104" spans="1:7" x14ac:dyDescent="0.3">
      <c r="A104" s="6"/>
      <c r="B104" s="6" t="str">
        <f>IFERROR(INDEX('Supply Reference'!$C$2:$C$501,MATCH(A104,'Supply Reference'!$A$2:$A$501,0)),"")</f>
        <v/>
      </c>
      <c r="C104" s="44"/>
      <c r="D104" s="44"/>
      <c r="E104" s="44"/>
      <c r="F104" s="87" t="str">
        <f t="shared" si="2"/>
        <v/>
      </c>
      <c r="G104" s="88" t="str">
        <f t="shared" si="3"/>
        <v/>
      </c>
    </row>
    <row r="105" spans="1:7" x14ac:dyDescent="0.3">
      <c r="A105" s="6"/>
      <c r="B105" s="6" t="str">
        <f>IFERROR(INDEX('Supply Reference'!$C$2:$C$501,MATCH(A105,'Supply Reference'!$A$2:$A$501,0)),"")</f>
        <v/>
      </c>
      <c r="C105" s="44"/>
      <c r="D105" s="44"/>
      <c r="E105" s="44"/>
      <c r="F105" s="85" t="str">
        <f t="shared" si="2"/>
        <v/>
      </c>
      <c r="G105" s="86" t="str">
        <f t="shared" si="3"/>
        <v/>
      </c>
    </row>
    <row r="106" spans="1:7" x14ac:dyDescent="0.3">
      <c r="A106" s="6"/>
      <c r="B106" s="6" t="str">
        <f>IFERROR(INDEX('Supply Reference'!$C$2:$C$501,MATCH(A106,'Supply Reference'!$A$2:$A$501,0)),"")</f>
        <v/>
      </c>
      <c r="C106" s="44"/>
      <c r="D106" s="44"/>
      <c r="E106" s="44"/>
      <c r="F106" s="87" t="str">
        <f t="shared" si="2"/>
        <v/>
      </c>
      <c r="G106" s="88" t="str">
        <f t="shared" si="3"/>
        <v/>
      </c>
    </row>
    <row r="107" spans="1:7" x14ac:dyDescent="0.3">
      <c r="A107" s="6"/>
      <c r="B107" s="6" t="str">
        <f>IFERROR(INDEX('Supply Reference'!$C$2:$C$501,MATCH(A107,'Supply Reference'!$A$2:$A$501,0)),"")</f>
        <v/>
      </c>
      <c r="C107" s="44"/>
      <c r="D107" s="44"/>
      <c r="E107" s="44"/>
      <c r="F107" s="85" t="str">
        <f t="shared" si="2"/>
        <v/>
      </c>
      <c r="G107" s="86" t="str">
        <f t="shared" si="3"/>
        <v/>
      </c>
    </row>
    <row r="108" spans="1:7" x14ac:dyDescent="0.3">
      <c r="A108" s="6"/>
      <c r="B108" s="6" t="str">
        <f>IFERROR(INDEX('Supply Reference'!$C$2:$C$501,MATCH(A108,'Supply Reference'!$A$2:$A$501,0)),"")</f>
        <v/>
      </c>
      <c r="C108" s="44"/>
      <c r="D108" s="44"/>
      <c r="E108" s="44"/>
      <c r="F108" s="87" t="str">
        <f t="shared" si="2"/>
        <v/>
      </c>
      <c r="G108" s="88" t="str">
        <f t="shared" si="3"/>
        <v/>
      </c>
    </row>
    <row r="109" spans="1:7" x14ac:dyDescent="0.3">
      <c r="A109" s="6"/>
      <c r="B109" s="6" t="str">
        <f>IFERROR(INDEX('Supply Reference'!$C$2:$C$501,MATCH(A109,'Supply Reference'!$A$2:$A$501,0)),"")</f>
        <v/>
      </c>
      <c r="C109" s="44"/>
      <c r="D109" s="44"/>
      <c r="E109" s="44"/>
      <c r="F109" s="85" t="str">
        <f t="shared" si="2"/>
        <v/>
      </c>
      <c r="G109" s="86" t="str">
        <f t="shared" si="3"/>
        <v/>
      </c>
    </row>
    <row r="110" spans="1:7" x14ac:dyDescent="0.3">
      <c r="A110" s="6"/>
      <c r="B110" s="6" t="str">
        <f>IFERROR(INDEX('Supply Reference'!$C$2:$C$501,MATCH(A110,'Supply Reference'!$A$2:$A$501,0)),"")</f>
        <v/>
      </c>
      <c r="C110" s="44"/>
      <c r="D110" s="44"/>
      <c r="E110" s="44"/>
      <c r="F110" s="87" t="str">
        <f t="shared" si="2"/>
        <v/>
      </c>
      <c r="G110" s="88" t="str">
        <f t="shared" si="3"/>
        <v/>
      </c>
    </row>
    <row r="111" spans="1:7" x14ac:dyDescent="0.3">
      <c r="A111" s="6"/>
      <c r="B111" s="6" t="str">
        <f>IFERROR(INDEX('Supply Reference'!$C$2:$C$501,MATCH(A111,'Supply Reference'!$A$2:$A$501,0)),"")</f>
        <v/>
      </c>
      <c r="C111" s="44"/>
      <c r="D111" s="44"/>
      <c r="E111" s="44"/>
      <c r="F111" s="85" t="str">
        <f t="shared" si="2"/>
        <v/>
      </c>
      <c r="G111" s="86" t="str">
        <f t="shared" si="3"/>
        <v/>
      </c>
    </row>
    <row r="112" spans="1:7" x14ac:dyDescent="0.3">
      <c r="A112" s="6"/>
      <c r="B112" s="6" t="str">
        <f>IFERROR(INDEX('Supply Reference'!$C$2:$C$501,MATCH(A112,'Supply Reference'!$A$2:$A$501,0)),"")</f>
        <v/>
      </c>
      <c r="C112" s="44"/>
      <c r="D112" s="44"/>
      <c r="E112" s="44"/>
      <c r="F112" s="87" t="str">
        <f t="shared" si="2"/>
        <v/>
      </c>
      <c r="G112" s="88" t="str">
        <f t="shared" si="3"/>
        <v/>
      </c>
    </row>
    <row r="113" spans="1:7" x14ac:dyDescent="0.3">
      <c r="A113" s="6"/>
      <c r="B113" s="6" t="str">
        <f>IFERROR(INDEX('Supply Reference'!$C$2:$C$501,MATCH(A113,'Supply Reference'!$A$2:$A$501,0)),"")</f>
        <v/>
      </c>
      <c r="C113" s="44"/>
      <c r="D113" s="44"/>
      <c r="E113" s="44"/>
      <c r="F113" s="85" t="str">
        <f t="shared" si="2"/>
        <v/>
      </c>
      <c r="G113" s="86" t="str">
        <f t="shared" si="3"/>
        <v/>
      </c>
    </row>
    <row r="114" spans="1:7" x14ac:dyDescent="0.3">
      <c r="A114" s="6"/>
      <c r="B114" s="6" t="str">
        <f>IFERROR(INDEX('Supply Reference'!$C$2:$C$501,MATCH(A114,'Supply Reference'!$A$2:$A$501,0)),"")</f>
        <v/>
      </c>
      <c r="C114" s="44"/>
      <c r="D114" s="44"/>
      <c r="E114" s="44"/>
      <c r="F114" s="87" t="str">
        <f t="shared" si="2"/>
        <v/>
      </c>
      <c r="G114" s="88" t="str">
        <f t="shared" si="3"/>
        <v/>
      </c>
    </row>
    <row r="115" spans="1:7" x14ac:dyDescent="0.3">
      <c r="A115" s="6"/>
      <c r="B115" s="6" t="str">
        <f>IFERROR(INDEX('Supply Reference'!$C$2:$C$501,MATCH(A115,'Supply Reference'!$A$2:$A$501,0)),"")</f>
        <v/>
      </c>
      <c r="C115" s="44"/>
      <c r="D115" s="44"/>
      <c r="E115" s="44"/>
      <c r="F115" s="85" t="str">
        <f t="shared" si="2"/>
        <v/>
      </c>
      <c r="G115" s="86" t="str">
        <f t="shared" si="3"/>
        <v/>
      </c>
    </row>
    <row r="116" spans="1:7" x14ac:dyDescent="0.3">
      <c r="A116" s="6"/>
      <c r="B116" s="6" t="str">
        <f>IFERROR(INDEX('Supply Reference'!$C$2:$C$501,MATCH(A116,'Supply Reference'!$A$2:$A$501,0)),"")</f>
        <v/>
      </c>
      <c r="C116" s="44"/>
      <c r="D116" s="44"/>
      <c r="E116" s="44"/>
      <c r="F116" s="87" t="str">
        <f t="shared" si="2"/>
        <v/>
      </c>
      <c r="G116" s="88" t="str">
        <f t="shared" si="3"/>
        <v/>
      </c>
    </row>
    <row r="117" spans="1:7" x14ac:dyDescent="0.3">
      <c r="A117" s="6"/>
      <c r="B117" s="6" t="str">
        <f>IFERROR(INDEX('Supply Reference'!$C$2:$C$501,MATCH(A117,'Supply Reference'!$A$2:$A$501,0)),"")</f>
        <v/>
      </c>
      <c r="C117" s="44"/>
      <c r="D117" s="44"/>
      <c r="E117" s="44"/>
      <c r="F117" s="85" t="str">
        <f t="shared" si="2"/>
        <v/>
      </c>
      <c r="G117" s="86" t="str">
        <f t="shared" si="3"/>
        <v/>
      </c>
    </row>
    <row r="118" spans="1:7" x14ac:dyDescent="0.3">
      <c r="A118" s="6"/>
      <c r="B118" s="6" t="str">
        <f>IFERROR(INDEX('Supply Reference'!$C$2:$C$501,MATCH(A118,'Supply Reference'!$A$2:$A$501,0)),"")</f>
        <v/>
      </c>
      <c r="C118" s="44"/>
      <c r="D118" s="44"/>
      <c r="E118" s="44"/>
      <c r="F118" s="87" t="str">
        <f t="shared" si="2"/>
        <v/>
      </c>
      <c r="G118" s="88" t="str">
        <f t="shared" si="3"/>
        <v/>
      </c>
    </row>
    <row r="119" spans="1:7" x14ac:dyDescent="0.3">
      <c r="A119" s="6"/>
      <c r="B119" s="6" t="str">
        <f>IFERROR(INDEX('Supply Reference'!$C$2:$C$501,MATCH(A119,'Supply Reference'!$A$2:$A$501,0)),"")</f>
        <v/>
      </c>
      <c r="C119" s="44"/>
      <c r="D119" s="44"/>
      <c r="E119" s="44"/>
      <c r="F119" s="85" t="str">
        <f t="shared" si="2"/>
        <v/>
      </c>
      <c r="G119" s="86" t="str">
        <f t="shared" si="3"/>
        <v/>
      </c>
    </row>
    <row r="120" spans="1:7" x14ac:dyDescent="0.3">
      <c r="A120" s="6"/>
      <c r="B120" s="6" t="str">
        <f>IFERROR(INDEX('Supply Reference'!$C$2:$C$501,MATCH(A120,'Supply Reference'!$A$2:$A$501,0)),"")</f>
        <v/>
      </c>
      <c r="C120" s="44"/>
      <c r="D120" s="44"/>
      <c r="E120" s="44"/>
      <c r="F120" s="87" t="str">
        <f t="shared" si="2"/>
        <v/>
      </c>
      <c r="G120" s="88" t="str">
        <f t="shared" si="3"/>
        <v/>
      </c>
    </row>
    <row r="121" spans="1:7" x14ac:dyDescent="0.3">
      <c r="A121" s="6"/>
      <c r="B121" s="6" t="str">
        <f>IFERROR(INDEX('Supply Reference'!$C$2:$C$501,MATCH(A121,'Supply Reference'!$A$2:$A$501,0)),"")</f>
        <v/>
      </c>
      <c r="C121" s="44"/>
      <c r="D121" s="44"/>
      <c r="E121" s="44"/>
      <c r="F121" s="85" t="str">
        <f t="shared" si="2"/>
        <v/>
      </c>
      <c r="G121" s="86" t="str">
        <f t="shared" si="3"/>
        <v/>
      </c>
    </row>
    <row r="122" spans="1:7" x14ac:dyDescent="0.3">
      <c r="A122" s="6"/>
      <c r="B122" s="6" t="str">
        <f>IFERROR(INDEX('Supply Reference'!$C$2:$C$501,MATCH(A122,'Supply Reference'!$A$2:$A$501,0)),"")</f>
        <v/>
      </c>
      <c r="C122" s="44"/>
      <c r="D122" s="44"/>
      <c r="E122" s="44"/>
      <c r="F122" s="87" t="str">
        <f t="shared" si="2"/>
        <v/>
      </c>
      <c r="G122" s="88" t="str">
        <f t="shared" si="3"/>
        <v/>
      </c>
    </row>
    <row r="123" spans="1:7" x14ac:dyDescent="0.3">
      <c r="A123" s="6"/>
      <c r="B123" s="6" t="str">
        <f>IFERROR(INDEX('Supply Reference'!$C$2:$C$501,MATCH(A123,'Supply Reference'!$A$2:$A$501,0)),"")</f>
        <v/>
      </c>
      <c r="C123" s="44"/>
      <c r="D123" s="44"/>
      <c r="E123" s="44"/>
      <c r="F123" s="85" t="str">
        <f t="shared" si="2"/>
        <v/>
      </c>
      <c r="G123" s="86" t="str">
        <f t="shared" si="3"/>
        <v/>
      </c>
    </row>
    <row r="124" spans="1:7" x14ac:dyDescent="0.3">
      <c r="A124" s="6"/>
      <c r="B124" s="6" t="str">
        <f>IFERROR(INDEX('Supply Reference'!$C$2:$C$501,MATCH(A124,'Supply Reference'!$A$2:$A$501,0)),"")</f>
        <v/>
      </c>
      <c r="C124" s="44"/>
      <c r="D124" s="44"/>
      <c r="E124" s="44"/>
      <c r="F124" s="87" t="str">
        <f t="shared" si="2"/>
        <v/>
      </c>
      <c r="G124" s="88" t="str">
        <f t="shared" si="3"/>
        <v/>
      </c>
    </row>
    <row r="125" spans="1:7" x14ac:dyDescent="0.3">
      <c r="A125" s="6"/>
      <c r="B125" s="6" t="str">
        <f>IFERROR(INDEX('Supply Reference'!$C$2:$C$501,MATCH(A125,'Supply Reference'!$A$2:$A$501,0)),"")</f>
        <v/>
      </c>
      <c r="C125" s="44"/>
      <c r="D125" s="44"/>
      <c r="E125" s="44"/>
      <c r="F125" s="85" t="str">
        <f t="shared" si="2"/>
        <v/>
      </c>
      <c r="G125" s="86" t="str">
        <f t="shared" si="3"/>
        <v/>
      </c>
    </row>
    <row r="126" spans="1:7" x14ac:dyDescent="0.3">
      <c r="A126" s="6"/>
      <c r="B126" s="6" t="str">
        <f>IFERROR(INDEX('Supply Reference'!$C$2:$C$501,MATCH(A126,'Supply Reference'!$A$2:$A$501,0)),"")</f>
        <v/>
      </c>
      <c r="C126" s="44"/>
      <c r="D126" s="44"/>
      <c r="E126" s="44"/>
      <c r="F126" s="87" t="str">
        <f t="shared" si="2"/>
        <v/>
      </c>
      <c r="G126" s="88" t="str">
        <f t="shared" si="3"/>
        <v/>
      </c>
    </row>
    <row r="127" spans="1:7" x14ac:dyDescent="0.3">
      <c r="A127" s="6"/>
      <c r="B127" s="6" t="str">
        <f>IFERROR(INDEX('Supply Reference'!$C$2:$C$501,MATCH(A127,'Supply Reference'!$A$2:$A$501,0)),"")</f>
        <v/>
      </c>
      <c r="C127" s="44"/>
      <c r="D127" s="44"/>
      <c r="E127" s="44"/>
      <c r="F127" s="85" t="str">
        <f t="shared" si="2"/>
        <v/>
      </c>
      <c r="G127" s="86" t="str">
        <f t="shared" si="3"/>
        <v/>
      </c>
    </row>
    <row r="128" spans="1:7" x14ac:dyDescent="0.3">
      <c r="A128" s="6"/>
      <c r="B128" s="6" t="str">
        <f>IFERROR(INDEX('Supply Reference'!$C$2:$C$501,MATCH(A128,'Supply Reference'!$A$2:$A$501,0)),"")</f>
        <v/>
      </c>
      <c r="C128" s="44"/>
      <c r="D128" s="44"/>
      <c r="E128" s="44"/>
      <c r="F128" s="87" t="str">
        <f t="shared" si="2"/>
        <v/>
      </c>
      <c r="G128" s="88" t="str">
        <f t="shared" si="3"/>
        <v/>
      </c>
    </row>
    <row r="129" spans="1:7" x14ac:dyDescent="0.3">
      <c r="A129" s="6"/>
      <c r="B129" s="6" t="str">
        <f>IFERROR(INDEX('Supply Reference'!$C$2:$C$501,MATCH(A129,'Supply Reference'!$A$2:$A$501,0)),"")</f>
        <v/>
      </c>
      <c r="C129" s="44"/>
      <c r="D129" s="44"/>
      <c r="E129" s="44"/>
      <c r="F129" s="85" t="str">
        <f t="shared" si="2"/>
        <v/>
      </c>
      <c r="G129" s="86" t="str">
        <f t="shared" si="3"/>
        <v/>
      </c>
    </row>
    <row r="130" spans="1:7" x14ac:dyDescent="0.3">
      <c r="A130" s="6"/>
      <c r="B130" s="6" t="str">
        <f>IFERROR(INDEX('Supply Reference'!$C$2:$C$501,MATCH(A130,'Supply Reference'!$A$2:$A$501,0)),"")</f>
        <v/>
      </c>
      <c r="C130" s="44"/>
      <c r="D130" s="44"/>
      <c r="E130" s="44"/>
      <c r="F130" s="87" t="str">
        <f t="shared" ref="F130:F193" si="4">IF(OR(C130="",E130=""),"",E130-C130)</f>
        <v/>
      </c>
      <c r="G130" s="88" t="str">
        <f t="shared" ref="G130:G193" si="5">IF(OR(C130="",C130=0,E130=""),"",E130/C130-1)</f>
        <v/>
      </c>
    </row>
    <row r="131" spans="1:7" x14ac:dyDescent="0.3">
      <c r="A131" s="6"/>
      <c r="B131" s="6" t="str">
        <f>IFERROR(INDEX('Supply Reference'!$C$2:$C$501,MATCH(A131,'Supply Reference'!$A$2:$A$501,0)),"")</f>
        <v/>
      </c>
      <c r="C131" s="44"/>
      <c r="D131" s="44"/>
      <c r="E131" s="44"/>
      <c r="F131" s="85" t="str">
        <f t="shared" si="4"/>
        <v/>
      </c>
      <c r="G131" s="86" t="str">
        <f t="shared" si="5"/>
        <v/>
      </c>
    </row>
    <row r="132" spans="1:7" x14ac:dyDescent="0.3">
      <c r="A132" s="6"/>
      <c r="B132" s="6" t="str">
        <f>IFERROR(INDEX('Supply Reference'!$C$2:$C$501,MATCH(A132,'Supply Reference'!$A$2:$A$501,0)),"")</f>
        <v/>
      </c>
      <c r="C132" s="44"/>
      <c r="D132" s="44"/>
      <c r="E132" s="44"/>
      <c r="F132" s="87" t="str">
        <f t="shared" si="4"/>
        <v/>
      </c>
      <c r="G132" s="88" t="str">
        <f t="shared" si="5"/>
        <v/>
      </c>
    </row>
    <row r="133" spans="1:7" x14ac:dyDescent="0.3">
      <c r="A133" s="6"/>
      <c r="B133" s="6" t="str">
        <f>IFERROR(INDEX('Supply Reference'!$C$2:$C$501,MATCH(A133,'Supply Reference'!$A$2:$A$501,0)),"")</f>
        <v/>
      </c>
      <c r="C133" s="44"/>
      <c r="D133" s="44"/>
      <c r="E133" s="44"/>
      <c r="F133" s="85" t="str">
        <f t="shared" si="4"/>
        <v/>
      </c>
      <c r="G133" s="86" t="str">
        <f t="shared" si="5"/>
        <v/>
      </c>
    </row>
    <row r="134" spans="1:7" x14ac:dyDescent="0.3">
      <c r="A134" s="6"/>
      <c r="B134" s="6" t="str">
        <f>IFERROR(INDEX('Supply Reference'!$C$2:$C$501,MATCH(A134,'Supply Reference'!$A$2:$A$501,0)),"")</f>
        <v/>
      </c>
      <c r="C134" s="44"/>
      <c r="D134" s="44"/>
      <c r="E134" s="44"/>
      <c r="F134" s="87" t="str">
        <f t="shared" si="4"/>
        <v/>
      </c>
      <c r="G134" s="88" t="str">
        <f t="shared" si="5"/>
        <v/>
      </c>
    </row>
    <row r="135" spans="1:7" x14ac:dyDescent="0.3">
      <c r="A135" s="6"/>
      <c r="B135" s="6" t="str">
        <f>IFERROR(INDEX('Supply Reference'!$C$2:$C$501,MATCH(A135,'Supply Reference'!$A$2:$A$501,0)),"")</f>
        <v/>
      </c>
      <c r="C135" s="44"/>
      <c r="D135" s="44"/>
      <c r="E135" s="44"/>
      <c r="F135" s="85" t="str">
        <f t="shared" si="4"/>
        <v/>
      </c>
      <c r="G135" s="86" t="str">
        <f t="shared" si="5"/>
        <v/>
      </c>
    </row>
    <row r="136" spans="1:7" x14ac:dyDescent="0.3">
      <c r="A136" s="6"/>
      <c r="B136" s="6" t="str">
        <f>IFERROR(INDEX('Supply Reference'!$C$2:$C$501,MATCH(A136,'Supply Reference'!$A$2:$A$501,0)),"")</f>
        <v/>
      </c>
      <c r="C136" s="44"/>
      <c r="D136" s="44"/>
      <c r="E136" s="44"/>
      <c r="F136" s="87" t="str">
        <f t="shared" si="4"/>
        <v/>
      </c>
      <c r="G136" s="88" t="str">
        <f t="shared" si="5"/>
        <v/>
      </c>
    </row>
    <row r="137" spans="1:7" x14ac:dyDescent="0.3">
      <c r="A137" s="6"/>
      <c r="B137" s="6" t="str">
        <f>IFERROR(INDEX('Supply Reference'!$C$2:$C$501,MATCH(A137,'Supply Reference'!$A$2:$A$501,0)),"")</f>
        <v/>
      </c>
      <c r="C137" s="44"/>
      <c r="D137" s="44"/>
      <c r="E137" s="44"/>
      <c r="F137" s="85" t="str">
        <f t="shared" si="4"/>
        <v/>
      </c>
      <c r="G137" s="86" t="str">
        <f t="shared" si="5"/>
        <v/>
      </c>
    </row>
    <row r="138" spans="1:7" x14ac:dyDescent="0.3">
      <c r="A138" s="6"/>
      <c r="B138" s="6" t="str">
        <f>IFERROR(INDEX('Supply Reference'!$C$2:$C$501,MATCH(A138,'Supply Reference'!$A$2:$A$501,0)),"")</f>
        <v/>
      </c>
      <c r="C138" s="44"/>
      <c r="D138" s="44"/>
      <c r="E138" s="44"/>
      <c r="F138" s="87" t="str">
        <f t="shared" si="4"/>
        <v/>
      </c>
      <c r="G138" s="88" t="str">
        <f t="shared" si="5"/>
        <v/>
      </c>
    </row>
    <row r="139" spans="1:7" x14ac:dyDescent="0.3">
      <c r="A139" s="6"/>
      <c r="B139" s="6" t="str">
        <f>IFERROR(INDEX('Supply Reference'!$C$2:$C$501,MATCH(A139,'Supply Reference'!$A$2:$A$501,0)),"")</f>
        <v/>
      </c>
      <c r="C139" s="44"/>
      <c r="D139" s="44"/>
      <c r="E139" s="44"/>
      <c r="F139" s="85" t="str">
        <f t="shared" si="4"/>
        <v/>
      </c>
      <c r="G139" s="86" t="str">
        <f t="shared" si="5"/>
        <v/>
      </c>
    </row>
    <row r="140" spans="1:7" x14ac:dyDescent="0.3">
      <c r="A140" s="6"/>
      <c r="B140" s="6" t="str">
        <f>IFERROR(INDEX('Supply Reference'!$C$2:$C$501,MATCH(A140,'Supply Reference'!$A$2:$A$501,0)),"")</f>
        <v/>
      </c>
      <c r="C140" s="44"/>
      <c r="D140" s="44"/>
      <c r="E140" s="44"/>
      <c r="F140" s="87" t="str">
        <f t="shared" si="4"/>
        <v/>
      </c>
      <c r="G140" s="88" t="str">
        <f t="shared" si="5"/>
        <v/>
      </c>
    </row>
    <row r="141" spans="1:7" x14ac:dyDescent="0.3">
      <c r="A141" s="6"/>
      <c r="B141" s="6" t="str">
        <f>IFERROR(INDEX('Supply Reference'!$C$2:$C$501,MATCH(A141,'Supply Reference'!$A$2:$A$501,0)),"")</f>
        <v/>
      </c>
      <c r="C141" s="44"/>
      <c r="D141" s="44"/>
      <c r="E141" s="44"/>
      <c r="F141" s="85" t="str">
        <f t="shared" si="4"/>
        <v/>
      </c>
      <c r="G141" s="86" t="str">
        <f t="shared" si="5"/>
        <v/>
      </c>
    </row>
    <row r="142" spans="1:7" x14ac:dyDescent="0.3">
      <c r="A142" s="6"/>
      <c r="B142" s="6" t="str">
        <f>IFERROR(INDEX('Supply Reference'!$C$2:$C$501,MATCH(A142,'Supply Reference'!$A$2:$A$501,0)),"")</f>
        <v/>
      </c>
      <c r="C142" s="44"/>
      <c r="D142" s="44"/>
      <c r="E142" s="44"/>
      <c r="F142" s="87" t="str">
        <f t="shared" si="4"/>
        <v/>
      </c>
      <c r="G142" s="88" t="str">
        <f t="shared" si="5"/>
        <v/>
      </c>
    </row>
    <row r="143" spans="1:7" x14ac:dyDescent="0.3">
      <c r="A143" s="6"/>
      <c r="B143" s="6" t="str">
        <f>IFERROR(INDEX('Supply Reference'!$C$2:$C$501,MATCH(A143,'Supply Reference'!$A$2:$A$501,0)),"")</f>
        <v/>
      </c>
      <c r="C143" s="44"/>
      <c r="D143" s="44"/>
      <c r="E143" s="44"/>
      <c r="F143" s="85" t="str">
        <f t="shared" si="4"/>
        <v/>
      </c>
      <c r="G143" s="86" t="str">
        <f t="shared" si="5"/>
        <v/>
      </c>
    </row>
    <row r="144" spans="1:7" x14ac:dyDescent="0.3">
      <c r="A144" s="6"/>
      <c r="B144" s="6" t="str">
        <f>IFERROR(INDEX('Supply Reference'!$C$2:$C$501,MATCH(A144,'Supply Reference'!$A$2:$A$501,0)),"")</f>
        <v/>
      </c>
      <c r="C144" s="44"/>
      <c r="D144" s="44"/>
      <c r="E144" s="44"/>
      <c r="F144" s="87" t="str">
        <f t="shared" si="4"/>
        <v/>
      </c>
      <c r="G144" s="88" t="str">
        <f t="shared" si="5"/>
        <v/>
      </c>
    </row>
    <row r="145" spans="1:7" x14ac:dyDescent="0.3">
      <c r="A145" s="6"/>
      <c r="B145" s="6" t="str">
        <f>IFERROR(INDEX('Supply Reference'!$C$2:$C$501,MATCH(A145,'Supply Reference'!$A$2:$A$501,0)),"")</f>
        <v/>
      </c>
      <c r="C145" s="44"/>
      <c r="D145" s="44"/>
      <c r="E145" s="44"/>
      <c r="F145" s="85" t="str">
        <f t="shared" si="4"/>
        <v/>
      </c>
      <c r="G145" s="86" t="str">
        <f t="shared" si="5"/>
        <v/>
      </c>
    </row>
    <row r="146" spans="1:7" x14ac:dyDescent="0.3">
      <c r="A146" s="6"/>
      <c r="B146" s="6" t="str">
        <f>IFERROR(INDEX('Supply Reference'!$C$2:$C$501,MATCH(A146,'Supply Reference'!$A$2:$A$501,0)),"")</f>
        <v/>
      </c>
      <c r="C146" s="44"/>
      <c r="D146" s="44"/>
      <c r="E146" s="44"/>
      <c r="F146" s="87" t="str">
        <f t="shared" si="4"/>
        <v/>
      </c>
      <c r="G146" s="88" t="str">
        <f t="shared" si="5"/>
        <v/>
      </c>
    </row>
    <row r="147" spans="1:7" x14ac:dyDescent="0.3">
      <c r="A147" s="6"/>
      <c r="B147" s="6" t="str">
        <f>IFERROR(INDEX('Supply Reference'!$C$2:$C$501,MATCH(A147,'Supply Reference'!$A$2:$A$501,0)),"")</f>
        <v/>
      </c>
      <c r="C147" s="44"/>
      <c r="D147" s="44"/>
      <c r="E147" s="44"/>
      <c r="F147" s="85" t="str">
        <f t="shared" si="4"/>
        <v/>
      </c>
      <c r="G147" s="86" t="str">
        <f t="shared" si="5"/>
        <v/>
      </c>
    </row>
    <row r="148" spans="1:7" x14ac:dyDescent="0.3">
      <c r="A148" s="6"/>
      <c r="B148" s="6" t="str">
        <f>IFERROR(INDEX('Supply Reference'!$C$2:$C$501,MATCH(A148,'Supply Reference'!$A$2:$A$501,0)),"")</f>
        <v/>
      </c>
      <c r="C148" s="44"/>
      <c r="D148" s="44"/>
      <c r="E148" s="44"/>
      <c r="F148" s="87" t="str">
        <f t="shared" si="4"/>
        <v/>
      </c>
      <c r="G148" s="88" t="str">
        <f t="shared" si="5"/>
        <v/>
      </c>
    </row>
    <row r="149" spans="1:7" x14ac:dyDescent="0.3">
      <c r="A149" s="6"/>
      <c r="B149" s="6" t="str">
        <f>IFERROR(INDEX('Supply Reference'!$C$2:$C$501,MATCH(A149,'Supply Reference'!$A$2:$A$501,0)),"")</f>
        <v/>
      </c>
      <c r="C149" s="44"/>
      <c r="D149" s="44"/>
      <c r="E149" s="44"/>
      <c r="F149" s="85" t="str">
        <f t="shared" si="4"/>
        <v/>
      </c>
      <c r="G149" s="86" t="str">
        <f t="shared" si="5"/>
        <v/>
      </c>
    </row>
    <row r="150" spans="1:7" x14ac:dyDescent="0.3">
      <c r="A150" s="6"/>
      <c r="B150" s="6" t="str">
        <f>IFERROR(INDEX('Supply Reference'!$C$2:$C$501,MATCH(A150,'Supply Reference'!$A$2:$A$501,0)),"")</f>
        <v/>
      </c>
      <c r="C150" s="44"/>
      <c r="D150" s="44"/>
      <c r="E150" s="44"/>
      <c r="F150" s="87" t="str">
        <f t="shared" si="4"/>
        <v/>
      </c>
      <c r="G150" s="88" t="str">
        <f t="shared" si="5"/>
        <v/>
      </c>
    </row>
    <row r="151" spans="1:7" x14ac:dyDescent="0.3">
      <c r="A151" s="6"/>
      <c r="B151" s="6" t="str">
        <f>IFERROR(INDEX('Supply Reference'!$C$2:$C$501,MATCH(A151,'Supply Reference'!$A$2:$A$501,0)),"")</f>
        <v/>
      </c>
      <c r="C151" s="44"/>
      <c r="D151" s="44"/>
      <c r="E151" s="44"/>
      <c r="F151" s="85" t="str">
        <f t="shared" si="4"/>
        <v/>
      </c>
      <c r="G151" s="86" t="str">
        <f t="shared" si="5"/>
        <v/>
      </c>
    </row>
    <row r="152" spans="1:7" x14ac:dyDescent="0.3">
      <c r="A152" s="6"/>
      <c r="B152" s="6" t="str">
        <f>IFERROR(INDEX('Supply Reference'!$C$2:$C$501,MATCH(A152,'Supply Reference'!$A$2:$A$501,0)),"")</f>
        <v/>
      </c>
      <c r="C152" s="44"/>
      <c r="D152" s="44"/>
      <c r="E152" s="44"/>
      <c r="F152" s="87" t="str">
        <f t="shared" si="4"/>
        <v/>
      </c>
      <c r="G152" s="88" t="str">
        <f t="shared" si="5"/>
        <v/>
      </c>
    </row>
    <row r="153" spans="1:7" x14ac:dyDescent="0.3">
      <c r="A153" s="6"/>
      <c r="B153" s="6" t="str">
        <f>IFERROR(INDEX('Supply Reference'!$C$2:$C$501,MATCH(A153,'Supply Reference'!$A$2:$A$501,0)),"")</f>
        <v/>
      </c>
      <c r="C153" s="44"/>
      <c r="D153" s="44"/>
      <c r="E153" s="44"/>
      <c r="F153" s="85" t="str">
        <f t="shared" si="4"/>
        <v/>
      </c>
      <c r="G153" s="86" t="str">
        <f t="shared" si="5"/>
        <v/>
      </c>
    </row>
    <row r="154" spans="1:7" x14ac:dyDescent="0.3">
      <c r="A154" s="6"/>
      <c r="B154" s="6" t="str">
        <f>IFERROR(INDEX('Supply Reference'!$C$2:$C$501,MATCH(A154,'Supply Reference'!$A$2:$A$501,0)),"")</f>
        <v/>
      </c>
      <c r="C154" s="44"/>
      <c r="D154" s="44"/>
      <c r="E154" s="44"/>
      <c r="F154" s="87" t="str">
        <f t="shared" si="4"/>
        <v/>
      </c>
      <c r="G154" s="88" t="str">
        <f t="shared" si="5"/>
        <v/>
      </c>
    </row>
    <row r="155" spans="1:7" x14ac:dyDescent="0.3">
      <c r="A155" s="6"/>
      <c r="B155" s="6" t="str">
        <f>IFERROR(INDEX('Supply Reference'!$C$2:$C$501,MATCH(A155,'Supply Reference'!$A$2:$A$501,0)),"")</f>
        <v/>
      </c>
      <c r="C155" s="44"/>
      <c r="D155" s="44"/>
      <c r="E155" s="44"/>
      <c r="F155" s="85" t="str">
        <f t="shared" si="4"/>
        <v/>
      </c>
      <c r="G155" s="86" t="str">
        <f t="shared" si="5"/>
        <v/>
      </c>
    </row>
    <row r="156" spans="1:7" x14ac:dyDescent="0.3">
      <c r="A156" s="6"/>
      <c r="B156" s="6" t="str">
        <f>IFERROR(INDEX('Supply Reference'!$C$2:$C$501,MATCH(A156,'Supply Reference'!$A$2:$A$501,0)),"")</f>
        <v/>
      </c>
      <c r="C156" s="44"/>
      <c r="D156" s="44"/>
      <c r="E156" s="44"/>
      <c r="F156" s="87" t="str">
        <f t="shared" si="4"/>
        <v/>
      </c>
      <c r="G156" s="88" t="str">
        <f t="shared" si="5"/>
        <v/>
      </c>
    </row>
    <row r="157" spans="1:7" x14ac:dyDescent="0.3">
      <c r="A157" s="6"/>
      <c r="B157" s="6" t="str">
        <f>IFERROR(INDEX('Supply Reference'!$C$2:$C$501,MATCH(A157,'Supply Reference'!$A$2:$A$501,0)),"")</f>
        <v/>
      </c>
      <c r="C157" s="44"/>
      <c r="D157" s="44"/>
      <c r="E157" s="44"/>
      <c r="F157" s="85" t="str">
        <f t="shared" si="4"/>
        <v/>
      </c>
      <c r="G157" s="86" t="str">
        <f t="shared" si="5"/>
        <v/>
      </c>
    </row>
    <row r="158" spans="1:7" x14ac:dyDescent="0.3">
      <c r="A158" s="6"/>
      <c r="B158" s="6" t="str">
        <f>IFERROR(INDEX('Supply Reference'!$C$2:$C$501,MATCH(A158,'Supply Reference'!$A$2:$A$501,0)),"")</f>
        <v/>
      </c>
      <c r="C158" s="44"/>
      <c r="D158" s="44"/>
      <c r="E158" s="44"/>
      <c r="F158" s="87" t="str">
        <f t="shared" si="4"/>
        <v/>
      </c>
      <c r="G158" s="88" t="str">
        <f t="shared" si="5"/>
        <v/>
      </c>
    </row>
    <row r="159" spans="1:7" x14ac:dyDescent="0.3">
      <c r="A159" s="6"/>
      <c r="B159" s="6" t="str">
        <f>IFERROR(INDEX('Supply Reference'!$C$2:$C$501,MATCH(A159,'Supply Reference'!$A$2:$A$501,0)),"")</f>
        <v/>
      </c>
      <c r="C159" s="44"/>
      <c r="D159" s="44"/>
      <c r="E159" s="44"/>
      <c r="F159" s="85" t="str">
        <f t="shared" si="4"/>
        <v/>
      </c>
      <c r="G159" s="86" t="str">
        <f t="shared" si="5"/>
        <v/>
      </c>
    </row>
    <row r="160" spans="1:7" x14ac:dyDescent="0.3">
      <c r="A160" s="6"/>
      <c r="B160" s="6" t="str">
        <f>IFERROR(INDEX('Supply Reference'!$C$2:$C$501,MATCH(A160,'Supply Reference'!$A$2:$A$501,0)),"")</f>
        <v/>
      </c>
      <c r="C160" s="44"/>
      <c r="D160" s="44"/>
      <c r="E160" s="44"/>
      <c r="F160" s="87" t="str">
        <f t="shared" si="4"/>
        <v/>
      </c>
      <c r="G160" s="88" t="str">
        <f t="shared" si="5"/>
        <v/>
      </c>
    </row>
    <row r="161" spans="1:7" x14ac:dyDescent="0.3">
      <c r="A161" s="6"/>
      <c r="B161" s="6" t="str">
        <f>IFERROR(INDEX('Supply Reference'!$C$2:$C$501,MATCH(A161,'Supply Reference'!$A$2:$A$501,0)),"")</f>
        <v/>
      </c>
      <c r="C161" s="44"/>
      <c r="D161" s="44"/>
      <c r="E161" s="44"/>
      <c r="F161" s="85" t="str">
        <f t="shared" si="4"/>
        <v/>
      </c>
      <c r="G161" s="86" t="str">
        <f t="shared" si="5"/>
        <v/>
      </c>
    </row>
    <row r="162" spans="1:7" x14ac:dyDescent="0.3">
      <c r="A162" s="6"/>
      <c r="B162" s="6" t="str">
        <f>IFERROR(INDEX('Supply Reference'!$C$2:$C$501,MATCH(A162,'Supply Reference'!$A$2:$A$501,0)),"")</f>
        <v/>
      </c>
      <c r="C162" s="44"/>
      <c r="D162" s="44"/>
      <c r="E162" s="44"/>
      <c r="F162" s="87" t="str">
        <f t="shared" si="4"/>
        <v/>
      </c>
      <c r="G162" s="88" t="str">
        <f t="shared" si="5"/>
        <v/>
      </c>
    </row>
    <row r="163" spans="1:7" x14ac:dyDescent="0.3">
      <c r="A163" s="6"/>
      <c r="B163" s="6" t="str">
        <f>IFERROR(INDEX('Supply Reference'!$C$2:$C$501,MATCH(A163,'Supply Reference'!$A$2:$A$501,0)),"")</f>
        <v/>
      </c>
      <c r="C163" s="44"/>
      <c r="D163" s="44"/>
      <c r="E163" s="44"/>
      <c r="F163" s="85" t="str">
        <f t="shared" si="4"/>
        <v/>
      </c>
      <c r="G163" s="86" t="str">
        <f t="shared" si="5"/>
        <v/>
      </c>
    </row>
    <row r="164" spans="1:7" x14ac:dyDescent="0.3">
      <c r="A164" s="6"/>
      <c r="B164" s="6" t="str">
        <f>IFERROR(INDEX('Supply Reference'!$C$2:$C$501,MATCH(A164,'Supply Reference'!$A$2:$A$501,0)),"")</f>
        <v/>
      </c>
      <c r="C164" s="44"/>
      <c r="D164" s="44"/>
      <c r="E164" s="44"/>
      <c r="F164" s="87" t="str">
        <f t="shared" si="4"/>
        <v/>
      </c>
      <c r="G164" s="88" t="str">
        <f t="shared" si="5"/>
        <v/>
      </c>
    </row>
    <row r="165" spans="1:7" x14ac:dyDescent="0.3">
      <c r="A165" s="6"/>
      <c r="B165" s="6" t="str">
        <f>IFERROR(INDEX('Supply Reference'!$C$2:$C$501,MATCH(A165,'Supply Reference'!$A$2:$A$501,0)),"")</f>
        <v/>
      </c>
      <c r="C165" s="44"/>
      <c r="D165" s="44"/>
      <c r="E165" s="44"/>
      <c r="F165" s="85" t="str">
        <f t="shared" si="4"/>
        <v/>
      </c>
      <c r="G165" s="86" t="str">
        <f t="shared" si="5"/>
        <v/>
      </c>
    </row>
    <row r="166" spans="1:7" x14ac:dyDescent="0.3">
      <c r="A166" s="6"/>
      <c r="B166" s="6" t="str">
        <f>IFERROR(INDEX('Supply Reference'!$C$2:$C$501,MATCH(A166,'Supply Reference'!$A$2:$A$501,0)),"")</f>
        <v/>
      </c>
      <c r="C166" s="44"/>
      <c r="D166" s="44"/>
      <c r="E166" s="44"/>
      <c r="F166" s="87" t="str">
        <f t="shared" si="4"/>
        <v/>
      </c>
      <c r="G166" s="88" t="str">
        <f t="shared" si="5"/>
        <v/>
      </c>
    </row>
    <row r="167" spans="1:7" x14ac:dyDescent="0.3">
      <c r="A167" s="6"/>
      <c r="B167" s="6" t="str">
        <f>IFERROR(INDEX('Supply Reference'!$C$2:$C$501,MATCH(A167,'Supply Reference'!$A$2:$A$501,0)),"")</f>
        <v/>
      </c>
      <c r="C167" s="44"/>
      <c r="D167" s="44"/>
      <c r="E167" s="44"/>
      <c r="F167" s="85" t="str">
        <f t="shared" si="4"/>
        <v/>
      </c>
      <c r="G167" s="86" t="str">
        <f t="shared" si="5"/>
        <v/>
      </c>
    </row>
    <row r="168" spans="1:7" x14ac:dyDescent="0.3">
      <c r="A168" s="6"/>
      <c r="B168" s="6" t="str">
        <f>IFERROR(INDEX('Supply Reference'!$C$2:$C$501,MATCH(A168,'Supply Reference'!$A$2:$A$501,0)),"")</f>
        <v/>
      </c>
      <c r="C168" s="44"/>
      <c r="D168" s="44"/>
      <c r="E168" s="44"/>
      <c r="F168" s="87" t="str">
        <f t="shared" si="4"/>
        <v/>
      </c>
      <c r="G168" s="88" t="str">
        <f t="shared" si="5"/>
        <v/>
      </c>
    </row>
    <row r="169" spans="1:7" x14ac:dyDescent="0.3">
      <c r="A169" s="6"/>
      <c r="B169" s="6" t="str">
        <f>IFERROR(INDEX('Supply Reference'!$C$2:$C$501,MATCH(A169,'Supply Reference'!$A$2:$A$501,0)),"")</f>
        <v/>
      </c>
      <c r="C169" s="44"/>
      <c r="D169" s="44"/>
      <c r="E169" s="44"/>
      <c r="F169" s="85" t="str">
        <f t="shared" si="4"/>
        <v/>
      </c>
      <c r="G169" s="86" t="str">
        <f t="shared" si="5"/>
        <v/>
      </c>
    </row>
    <row r="170" spans="1:7" x14ac:dyDescent="0.3">
      <c r="A170" s="6"/>
      <c r="B170" s="6" t="str">
        <f>IFERROR(INDEX('Supply Reference'!$C$2:$C$501,MATCH(A170,'Supply Reference'!$A$2:$A$501,0)),"")</f>
        <v/>
      </c>
      <c r="C170" s="44"/>
      <c r="D170" s="44"/>
      <c r="E170" s="44"/>
      <c r="F170" s="87" t="str">
        <f t="shared" si="4"/>
        <v/>
      </c>
      <c r="G170" s="88" t="str">
        <f t="shared" si="5"/>
        <v/>
      </c>
    </row>
    <row r="171" spans="1:7" x14ac:dyDescent="0.3">
      <c r="A171" s="6"/>
      <c r="B171" s="6" t="str">
        <f>IFERROR(INDEX('Supply Reference'!$C$2:$C$501,MATCH(A171,'Supply Reference'!$A$2:$A$501,0)),"")</f>
        <v/>
      </c>
      <c r="C171" s="44"/>
      <c r="D171" s="44"/>
      <c r="E171" s="44"/>
      <c r="F171" s="85" t="str">
        <f t="shared" si="4"/>
        <v/>
      </c>
      <c r="G171" s="86" t="str">
        <f t="shared" si="5"/>
        <v/>
      </c>
    </row>
    <row r="172" spans="1:7" x14ac:dyDescent="0.3">
      <c r="A172" s="6"/>
      <c r="B172" s="6" t="str">
        <f>IFERROR(INDEX('Supply Reference'!$C$2:$C$501,MATCH(A172,'Supply Reference'!$A$2:$A$501,0)),"")</f>
        <v/>
      </c>
      <c r="C172" s="44"/>
      <c r="D172" s="44"/>
      <c r="E172" s="44"/>
      <c r="F172" s="87" t="str">
        <f t="shared" si="4"/>
        <v/>
      </c>
      <c r="G172" s="88" t="str">
        <f t="shared" si="5"/>
        <v/>
      </c>
    </row>
    <row r="173" spans="1:7" x14ac:dyDescent="0.3">
      <c r="A173" s="6"/>
      <c r="B173" s="6" t="str">
        <f>IFERROR(INDEX('Supply Reference'!$C$2:$C$501,MATCH(A173,'Supply Reference'!$A$2:$A$501,0)),"")</f>
        <v/>
      </c>
      <c r="C173" s="44"/>
      <c r="D173" s="44"/>
      <c r="E173" s="44"/>
      <c r="F173" s="85" t="str">
        <f t="shared" si="4"/>
        <v/>
      </c>
      <c r="G173" s="86" t="str">
        <f t="shared" si="5"/>
        <v/>
      </c>
    </row>
    <row r="174" spans="1:7" x14ac:dyDescent="0.3">
      <c r="A174" s="6"/>
      <c r="B174" s="6" t="str">
        <f>IFERROR(INDEX('Supply Reference'!$C$2:$C$501,MATCH(A174,'Supply Reference'!$A$2:$A$501,0)),"")</f>
        <v/>
      </c>
      <c r="C174" s="44"/>
      <c r="D174" s="44"/>
      <c r="E174" s="44"/>
      <c r="F174" s="87" t="str">
        <f t="shared" si="4"/>
        <v/>
      </c>
      <c r="G174" s="88" t="str">
        <f t="shared" si="5"/>
        <v/>
      </c>
    </row>
    <row r="175" spans="1:7" x14ac:dyDescent="0.3">
      <c r="A175" s="6"/>
      <c r="B175" s="6" t="str">
        <f>IFERROR(INDEX('Supply Reference'!$C$2:$C$501,MATCH(A175,'Supply Reference'!$A$2:$A$501,0)),"")</f>
        <v/>
      </c>
      <c r="C175" s="44"/>
      <c r="D175" s="44"/>
      <c r="E175" s="44"/>
      <c r="F175" s="85" t="str">
        <f t="shared" si="4"/>
        <v/>
      </c>
      <c r="G175" s="86" t="str">
        <f t="shared" si="5"/>
        <v/>
      </c>
    </row>
    <row r="176" spans="1:7" x14ac:dyDescent="0.3">
      <c r="A176" s="6"/>
      <c r="B176" s="6" t="str">
        <f>IFERROR(INDEX('Supply Reference'!$C$2:$C$501,MATCH(A176,'Supply Reference'!$A$2:$A$501,0)),"")</f>
        <v/>
      </c>
      <c r="C176" s="44"/>
      <c r="D176" s="44"/>
      <c r="E176" s="44"/>
      <c r="F176" s="87" t="str">
        <f t="shared" si="4"/>
        <v/>
      </c>
      <c r="G176" s="88" t="str">
        <f t="shared" si="5"/>
        <v/>
      </c>
    </row>
    <row r="177" spans="1:7" x14ac:dyDescent="0.3">
      <c r="A177" s="6"/>
      <c r="B177" s="6" t="str">
        <f>IFERROR(INDEX('Supply Reference'!$C$2:$C$501,MATCH(A177,'Supply Reference'!$A$2:$A$501,0)),"")</f>
        <v/>
      </c>
      <c r="C177" s="44"/>
      <c r="D177" s="44"/>
      <c r="E177" s="44"/>
      <c r="F177" s="85" t="str">
        <f t="shared" si="4"/>
        <v/>
      </c>
      <c r="G177" s="86" t="str">
        <f t="shared" si="5"/>
        <v/>
      </c>
    </row>
    <row r="178" spans="1:7" x14ac:dyDescent="0.3">
      <c r="A178" s="6"/>
      <c r="B178" s="6" t="str">
        <f>IFERROR(INDEX('Supply Reference'!$C$2:$C$501,MATCH(A178,'Supply Reference'!$A$2:$A$501,0)),"")</f>
        <v/>
      </c>
      <c r="C178" s="44"/>
      <c r="D178" s="44"/>
      <c r="E178" s="44"/>
      <c r="F178" s="87" t="str">
        <f t="shared" si="4"/>
        <v/>
      </c>
      <c r="G178" s="88" t="str">
        <f t="shared" si="5"/>
        <v/>
      </c>
    </row>
    <row r="179" spans="1:7" x14ac:dyDescent="0.3">
      <c r="A179" s="6"/>
      <c r="B179" s="6" t="str">
        <f>IFERROR(INDEX('Supply Reference'!$C$2:$C$501,MATCH(A179,'Supply Reference'!$A$2:$A$501,0)),"")</f>
        <v/>
      </c>
      <c r="C179" s="44"/>
      <c r="D179" s="44"/>
      <c r="E179" s="44"/>
      <c r="F179" s="85" t="str">
        <f t="shared" si="4"/>
        <v/>
      </c>
      <c r="G179" s="86" t="str">
        <f t="shared" si="5"/>
        <v/>
      </c>
    </row>
    <row r="180" spans="1:7" x14ac:dyDescent="0.3">
      <c r="A180" s="6"/>
      <c r="B180" s="6" t="str">
        <f>IFERROR(INDEX('Supply Reference'!$C$2:$C$501,MATCH(A180,'Supply Reference'!$A$2:$A$501,0)),"")</f>
        <v/>
      </c>
      <c r="C180" s="44"/>
      <c r="D180" s="44"/>
      <c r="E180" s="44"/>
      <c r="F180" s="87" t="str">
        <f t="shared" si="4"/>
        <v/>
      </c>
      <c r="G180" s="88" t="str">
        <f t="shared" si="5"/>
        <v/>
      </c>
    </row>
    <row r="181" spans="1:7" x14ac:dyDescent="0.3">
      <c r="A181" s="6"/>
      <c r="B181" s="6" t="str">
        <f>IFERROR(INDEX('Supply Reference'!$C$2:$C$501,MATCH(A181,'Supply Reference'!$A$2:$A$501,0)),"")</f>
        <v/>
      </c>
      <c r="C181" s="44"/>
      <c r="D181" s="44"/>
      <c r="E181" s="44"/>
      <c r="F181" s="85" t="str">
        <f t="shared" si="4"/>
        <v/>
      </c>
      <c r="G181" s="86" t="str">
        <f t="shared" si="5"/>
        <v/>
      </c>
    </row>
    <row r="182" spans="1:7" x14ac:dyDescent="0.3">
      <c r="A182" s="6"/>
      <c r="B182" s="6" t="str">
        <f>IFERROR(INDEX('Supply Reference'!$C$2:$C$501,MATCH(A182,'Supply Reference'!$A$2:$A$501,0)),"")</f>
        <v/>
      </c>
      <c r="C182" s="44"/>
      <c r="D182" s="44"/>
      <c r="E182" s="44"/>
      <c r="F182" s="87" t="str">
        <f t="shared" si="4"/>
        <v/>
      </c>
      <c r="G182" s="88" t="str">
        <f t="shared" si="5"/>
        <v/>
      </c>
    </row>
    <row r="183" spans="1:7" x14ac:dyDescent="0.3">
      <c r="A183" s="6"/>
      <c r="B183" s="6" t="str">
        <f>IFERROR(INDEX('Supply Reference'!$C$2:$C$501,MATCH(A183,'Supply Reference'!$A$2:$A$501,0)),"")</f>
        <v/>
      </c>
      <c r="C183" s="44"/>
      <c r="D183" s="44"/>
      <c r="E183" s="44"/>
      <c r="F183" s="85" t="str">
        <f t="shared" si="4"/>
        <v/>
      </c>
      <c r="G183" s="86" t="str">
        <f t="shared" si="5"/>
        <v/>
      </c>
    </row>
    <row r="184" spans="1:7" x14ac:dyDescent="0.3">
      <c r="A184" s="6"/>
      <c r="B184" s="6" t="str">
        <f>IFERROR(INDEX('Supply Reference'!$C$2:$C$501,MATCH(A184,'Supply Reference'!$A$2:$A$501,0)),"")</f>
        <v/>
      </c>
      <c r="C184" s="44"/>
      <c r="D184" s="44"/>
      <c r="E184" s="44"/>
      <c r="F184" s="87" t="str">
        <f t="shared" si="4"/>
        <v/>
      </c>
      <c r="G184" s="88" t="str">
        <f t="shared" si="5"/>
        <v/>
      </c>
    </row>
    <row r="185" spans="1:7" x14ac:dyDescent="0.3">
      <c r="A185" s="6"/>
      <c r="B185" s="6" t="str">
        <f>IFERROR(INDEX('Supply Reference'!$C$2:$C$501,MATCH(A185,'Supply Reference'!$A$2:$A$501,0)),"")</f>
        <v/>
      </c>
      <c r="C185" s="44"/>
      <c r="D185" s="44"/>
      <c r="E185" s="44"/>
      <c r="F185" s="85" t="str">
        <f t="shared" si="4"/>
        <v/>
      </c>
      <c r="G185" s="86" t="str">
        <f t="shared" si="5"/>
        <v/>
      </c>
    </row>
    <row r="186" spans="1:7" x14ac:dyDescent="0.3">
      <c r="A186" s="6"/>
      <c r="B186" s="6" t="str">
        <f>IFERROR(INDEX('Supply Reference'!$C$2:$C$501,MATCH(A186,'Supply Reference'!$A$2:$A$501,0)),"")</f>
        <v/>
      </c>
      <c r="C186" s="44"/>
      <c r="D186" s="44"/>
      <c r="E186" s="44"/>
      <c r="F186" s="87" t="str">
        <f t="shared" si="4"/>
        <v/>
      </c>
      <c r="G186" s="88" t="str">
        <f t="shared" si="5"/>
        <v/>
      </c>
    </row>
    <row r="187" spans="1:7" x14ac:dyDescent="0.3">
      <c r="A187" s="6"/>
      <c r="B187" s="6" t="str">
        <f>IFERROR(INDEX('Supply Reference'!$C$2:$C$501,MATCH(A187,'Supply Reference'!$A$2:$A$501,0)),"")</f>
        <v/>
      </c>
      <c r="C187" s="44"/>
      <c r="D187" s="44"/>
      <c r="E187" s="44"/>
      <c r="F187" s="85" t="str">
        <f t="shared" si="4"/>
        <v/>
      </c>
      <c r="G187" s="86" t="str">
        <f t="shared" si="5"/>
        <v/>
      </c>
    </row>
    <row r="188" spans="1:7" x14ac:dyDescent="0.3">
      <c r="A188" s="6"/>
      <c r="B188" s="6" t="str">
        <f>IFERROR(INDEX('Supply Reference'!$C$2:$C$501,MATCH(A188,'Supply Reference'!$A$2:$A$501,0)),"")</f>
        <v/>
      </c>
      <c r="C188" s="44"/>
      <c r="D188" s="44"/>
      <c r="E188" s="44"/>
      <c r="F188" s="87" t="str">
        <f t="shared" si="4"/>
        <v/>
      </c>
      <c r="G188" s="88" t="str">
        <f t="shared" si="5"/>
        <v/>
      </c>
    </row>
    <row r="189" spans="1:7" x14ac:dyDescent="0.3">
      <c r="A189" s="6"/>
      <c r="B189" s="6" t="str">
        <f>IFERROR(INDEX('Supply Reference'!$C$2:$C$501,MATCH(A189,'Supply Reference'!$A$2:$A$501,0)),"")</f>
        <v/>
      </c>
      <c r="C189" s="44"/>
      <c r="D189" s="44"/>
      <c r="E189" s="44"/>
      <c r="F189" s="85" t="str">
        <f t="shared" si="4"/>
        <v/>
      </c>
      <c r="G189" s="86" t="str">
        <f t="shared" si="5"/>
        <v/>
      </c>
    </row>
    <row r="190" spans="1:7" x14ac:dyDescent="0.3">
      <c r="A190" s="6"/>
      <c r="B190" s="6" t="str">
        <f>IFERROR(INDEX('Supply Reference'!$C$2:$C$501,MATCH(A190,'Supply Reference'!$A$2:$A$501,0)),"")</f>
        <v/>
      </c>
      <c r="C190" s="44"/>
      <c r="D190" s="44"/>
      <c r="E190" s="44"/>
      <c r="F190" s="87" t="str">
        <f t="shared" si="4"/>
        <v/>
      </c>
      <c r="G190" s="88" t="str">
        <f t="shared" si="5"/>
        <v/>
      </c>
    </row>
    <row r="191" spans="1:7" x14ac:dyDescent="0.3">
      <c r="A191" s="6"/>
      <c r="B191" s="6" t="str">
        <f>IFERROR(INDEX('Supply Reference'!$C$2:$C$501,MATCH(A191,'Supply Reference'!$A$2:$A$501,0)),"")</f>
        <v/>
      </c>
      <c r="C191" s="44"/>
      <c r="D191" s="44"/>
      <c r="E191" s="44"/>
      <c r="F191" s="85" t="str">
        <f t="shared" si="4"/>
        <v/>
      </c>
      <c r="G191" s="86" t="str">
        <f t="shared" si="5"/>
        <v/>
      </c>
    </row>
    <row r="192" spans="1:7" x14ac:dyDescent="0.3">
      <c r="A192" s="6"/>
      <c r="B192" s="6" t="str">
        <f>IFERROR(INDEX('Supply Reference'!$C$2:$C$501,MATCH(A192,'Supply Reference'!$A$2:$A$501,0)),"")</f>
        <v/>
      </c>
      <c r="C192" s="44"/>
      <c r="D192" s="44"/>
      <c r="E192" s="44"/>
      <c r="F192" s="87" t="str">
        <f t="shared" si="4"/>
        <v/>
      </c>
      <c r="G192" s="88" t="str">
        <f t="shared" si="5"/>
        <v/>
      </c>
    </row>
    <row r="193" spans="1:7" x14ac:dyDescent="0.3">
      <c r="A193" s="6"/>
      <c r="B193" s="6" t="str">
        <f>IFERROR(INDEX('Supply Reference'!$C$2:$C$501,MATCH(A193,'Supply Reference'!$A$2:$A$501,0)),"")</f>
        <v/>
      </c>
      <c r="C193" s="44"/>
      <c r="D193" s="44"/>
      <c r="E193" s="44"/>
      <c r="F193" s="85" t="str">
        <f t="shared" si="4"/>
        <v/>
      </c>
      <c r="G193" s="86" t="str">
        <f t="shared" si="5"/>
        <v/>
      </c>
    </row>
    <row r="194" spans="1:7" x14ac:dyDescent="0.3">
      <c r="A194" s="6"/>
      <c r="B194" s="6" t="str">
        <f>IFERROR(INDEX('Supply Reference'!$C$2:$C$501,MATCH(A194,'Supply Reference'!$A$2:$A$501,0)),"")</f>
        <v/>
      </c>
      <c r="C194" s="44"/>
      <c r="D194" s="44"/>
      <c r="E194" s="44"/>
      <c r="F194" s="87" t="str">
        <f t="shared" ref="F194:F257" si="6">IF(OR(C194="",E194=""),"",E194-C194)</f>
        <v/>
      </c>
      <c r="G194" s="88" t="str">
        <f t="shared" ref="G194:G257" si="7">IF(OR(C194="",C194=0,E194=""),"",E194/C194-1)</f>
        <v/>
      </c>
    </row>
    <row r="195" spans="1:7" x14ac:dyDescent="0.3">
      <c r="A195" s="6"/>
      <c r="B195" s="6" t="str">
        <f>IFERROR(INDEX('Supply Reference'!$C$2:$C$501,MATCH(A195,'Supply Reference'!$A$2:$A$501,0)),"")</f>
        <v/>
      </c>
      <c r="C195" s="44"/>
      <c r="D195" s="44"/>
      <c r="E195" s="44"/>
      <c r="F195" s="85" t="str">
        <f t="shared" si="6"/>
        <v/>
      </c>
      <c r="G195" s="86" t="str">
        <f t="shared" si="7"/>
        <v/>
      </c>
    </row>
    <row r="196" spans="1:7" x14ac:dyDescent="0.3">
      <c r="A196" s="6"/>
      <c r="B196" s="6" t="str">
        <f>IFERROR(INDEX('Supply Reference'!$C$2:$C$501,MATCH(A196,'Supply Reference'!$A$2:$A$501,0)),"")</f>
        <v/>
      </c>
      <c r="C196" s="44"/>
      <c r="D196" s="44"/>
      <c r="E196" s="44"/>
      <c r="F196" s="87" t="str">
        <f t="shared" si="6"/>
        <v/>
      </c>
      <c r="G196" s="88" t="str">
        <f t="shared" si="7"/>
        <v/>
      </c>
    </row>
    <row r="197" spans="1:7" x14ac:dyDescent="0.3">
      <c r="A197" s="6"/>
      <c r="B197" s="6" t="str">
        <f>IFERROR(INDEX('Supply Reference'!$C$2:$C$501,MATCH(A197,'Supply Reference'!$A$2:$A$501,0)),"")</f>
        <v/>
      </c>
      <c r="C197" s="44"/>
      <c r="D197" s="44"/>
      <c r="E197" s="44"/>
      <c r="F197" s="85" t="str">
        <f t="shared" si="6"/>
        <v/>
      </c>
      <c r="G197" s="86" t="str">
        <f t="shared" si="7"/>
        <v/>
      </c>
    </row>
    <row r="198" spans="1:7" x14ac:dyDescent="0.3">
      <c r="A198" s="6"/>
      <c r="B198" s="6" t="str">
        <f>IFERROR(INDEX('Supply Reference'!$C$2:$C$501,MATCH(A198,'Supply Reference'!$A$2:$A$501,0)),"")</f>
        <v/>
      </c>
      <c r="C198" s="44"/>
      <c r="D198" s="44"/>
      <c r="E198" s="44"/>
      <c r="F198" s="87" t="str">
        <f t="shared" si="6"/>
        <v/>
      </c>
      <c r="G198" s="88" t="str">
        <f t="shared" si="7"/>
        <v/>
      </c>
    </row>
    <row r="199" spans="1:7" x14ac:dyDescent="0.3">
      <c r="A199" s="6"/>
      <c r="B199" s="6" t="str">
        <f>IFERROR(INDEX('Supply Reference'!$C$2:$C$501,MATCH(A199,'Supply Reference'!$A$2:$A$501,0)),"")</f>
        <v/>
      </c>
      <c r="C199" s="44"/>
      <c r="D199" s="44"/>
      <c r="E199" s="44"/>
      <c r="F199" s="85" t="str">
        <f t="shared" si="6"/>
        <v/>
      </c>
      <c r="G199" s="86" t="str">
        <f t="shared" si="7"/>
        <v/>
      </c>
    </row>
    <row r="200" spans="1:7" x14ac:dyDescent="0.3">
      <c r="A200" s="6"/>
      <c r="B200" s="6" t="str">
        <f>IFERROR(INDEX('Supply Reference'!$C$2:$C$501,MATCH(A200,'Supply Reference'!$A$2:$A$501,0)),"")</f>
        <v/>
      </c>
      <c r="C200" s="44"/>
      <c r="D200" s="44"/>
      <c r="E200" s="44"/>
      <c r="F200" s="87" t="str">
        <f t="shared" si="6"/>
        <v/>
      </c>
      <c r="G200" s="88" t="str">
        <f t="shared" si="7"/>
        <v/>
      </c>
    </row>
    <row r="201" spans="1:7" x14ac:dyDescent="0.3">
      <c r="A201" s="6"/>
      <c r="B201" s="6" t="str">
        <f>IFERROR(INDEX('Supply Reference'!$C$2:$C$501,MATCH(A201,'Supply Reference'!$A$2:$A$501,0)),"")</f>
        <v/>
      </c>
      <c r="C201" s="44"/>
      <c r="D201" s="44"/>
      <c r="E201" s="44"/>
      <c r="F201" s="85" t="str">
        <f t="shared" si="6"/>
        <v/>
      </c>
      <c r="G201" s="86" t="str">
        <f t="shared" si="7"/>
        <v/>
      </c>
    </row>
    <row r="202" spans="1:7" x14ac:dyDescent="0.3">
      <c r="A202" s="6"/>
      <c r="B202" s="6" t="str">
        <f>IFERROR(INDEX('Supply Reference'!$C$2:$C$501,MATCH(A202,'Supply Reference'!$A$2:$A$501,0)),"")</f>
        <v/>
      </c>
      <c r="C202" s="44"/>
      <c r="D202" s="44"/>
      <c r="E202" s="44"/>
      <c r="F202" s="87" t="str">
        <f t="shared" si="6"/>
        <v/>
      </c>
      <c r="G202" s="88" t="str">
        <f t="shared" si="7"/>
        <v/>
      </c>
    </row>
    <row r="203" spans="1:7" x14ac:dyDescent="0.3">
      <c r="A203" s="6"/>
      <c r="B203" s="6" t="str">
        <f>IFERROR(INDEX('Supply Reference'!$C$2:$C$501,MATCH(A203,'Supply Reference'!$A$2:$A$501,0)),"")</f>
        <v/>
      </c>
      <c r="C203" s="44"/>
      <c r="D203" s="44"/>
      <c r="E203" s="44"/>
      <c r="F203" s="85" t="str">
        <f t="shared" si="6"/>
        <v/>
      </c>
      <c r="G203" s="86" t="str">
        <f t="shared" si="7"/>
        <v/>
      </c>
    </row>
    <row r="204" spans="1:7" x14ac:dyDescent="0.3">
      <c r="A204" s="6"/>
      <c r="B204" s="6" t="str">
        <f>IFERROR(INDEX('Supply Reference'!$C$2:$C$501,MATCH(A204,'Supply Reference'!$A$2:$A$501,0)),"")</f>
        <v/>
      </c>
      <c r="C204" s="44"/>
      <c r="D204" s="44"/>
      <c r="E204" s="44"/>
      <c r="F204" s="87" t="str">
        <f t="shared" si="6"/>
        <v/>
      </c>
      <c r="G204" s="88" t="str">
        <f t="shared" si="7"/>
        <v/>
      </c>
    </row>
    <row r="205" spans="1:7" x14ac:dyDescent="0.3">
      <c r="A205" s="6"/>
      <c r="B205" s="6" t="str">
        <f>IFERROR(INDEX('Supply Reference'!$C$2:$C$501,MATCH(A205,'Supply Reference'!$A$2:$A$501,0)),"")</f>
        <v/>
      </c>
      <c r="C205" s="44"/>
      <c r="D205" s="44"/>
      <c r="E205" s="44"/>
      <c r="F205" s="85" t="str">
        <f t="shared" si="6"/>
        <v/>
      </c>
      <c r="G205" s="86" t="str">
        <f t="shared" si="7"/>
        <v/>
      </c>
    </row>
    <row r="206" spans="1:7" x14ac:dyDescent="0.3">
      <c r="A206" s="6"/>
      <c r="B206" s="6" t="str">
        <f>IFERROR(INDEX('Supply Reference'!$C$2:$C$501,MATCH(A206,'Supply Reference'!$A$2:$A$501,0)),"")</f>
        <v/>
      </c>
      <c r="C206" s="44"/>
      <c r="D206" s="44"/>
      <c r="E206" s="44"/>
      <c r="F206" s="87" t="str">
        <f t="shared" si="6"/>
        <v/>
      </c>
      <c r="G206" s="88" t="str">
        <f t="shared" si="7"/>
        <v/>
      </c>
    </row>
    <row r="207" spans="1:7" x14ac:dyDescent="0.3">
      <c r="A207" s="6"/>
      <c r="B207" s="6" t="str">
        <f>IFERROR(INDEX('Supply Reference'!$C$2:$C$501,MATCH(A207,'Supply Reference'!$A$2:$A$501,0)),"")</f>
        <v/>
      </c>
      <c r="C207" s="44"/>
      <c r="D207" s="44"/>
      <c r="E207" s="44"/>
      <c r="F207" s="85" t="str">
        <f t="shared" si="6"/>
        <v/>
      </c>
      <c r="G207" s="86" t="str">
        <f t="shared" si="7"/>
        <v/>
      </c>
    </row>
    <row r="208" spans="1:7" x14ac:dyDescent="0.3">
      <c r="A208" s="6"/>
      <c r="B208" s="6" t="str">
        <f>IFERROR(INDEX('Supply Reference'!$C$2:$C$501,MATCH(A208,'Supply Reference'!$A$2:$A$501,0)),"")</f>
        <v/>
      </c>
      <c r="C208" s="44"/>
      <c r="D208" s="44"/>
      <c r="E208" s="44"/>
      <c r="F208" s="87" t="str">
        <f t="shared" si="6"/>
        <v/>
      </c>
      <c r="G208" s="88" t="str">
        <f t="shared" si="7"/>
        <v/>
      </c>
    </row>
    <row r="209" spans="1:7" x14ac:dyDescent="0.3">
      <c r="A209" s="6"/>
      <c r="B209" s="6" t="str">
        <f>IFERROR(INDEX('Supply Reference'!$C$2:$C$501,MATCH(A209,'Supply Reference'!$A$2:$A$501,0)),"")</f>
        <v/>
      </c>
      <c r="C209" s="44"/>
      <c r="D209" s="44"/>
      <c r="E209" s="44"/>
      <c r="F209" s="85" t="str">
        <f t="shared" si="6"/>
        <v/>
      </c>
      <c r="G209" s="86" t="str">
        <f t="shared" si="7"/>
        <v/>
      </c>
    </row>
    <row r="210" spans="1:7" x14ac:dyDescent="0.3">
      <c r="A210" s="6"/>
      <c r="B210" s="6" t="str">
        <f>IFERROR(INDEX('Supply Reference'!$C$2:$C$501,MATCH(A210,'Supply Reference'!$A$2:$A$501,0)),"")</f>
        <v/>
      </c>
      <c r="C210" s="44"/>
      <c r="D210" s="44"/>
      <c r="E210" s="44"/>
      <c r="F210" s="87" t="str">
        <f t="shared" si="6"/>
        <v/>
      </c>
      <c r="G210" s="88" t="str">
        <f t="shared" si="7"/>
        <v/>
      </c>
    </row>
    <row r="211" spans="1:7" x14ac:dyDescent="0.3">
      <c r="A211" s="6"/>
      <c r="B211" s="6" t="str">
        <f>IFERROR(INDEX('Supply Reference'!$C$2:$C$501,MATCH(A211,'Supply Reference'!$A$2:$A$501,0)),"")</f>
        <v/>
      </c>
      <c r="C211" s="44"/>
      <c r="D211" s="44"/>
      <c r="E211" s="44"/>
      <c r="F211" s="85" t="str">
        <f t="shared" si="6"/>
        <v/>
      </c>
      <c r="G211" s="86" t="str">
        <f t="shared" si="7"/>
        <v/>
      </c>
    </row>
    <row r="212" spans="1:7" x14ac:dyDescent="0.3">
      <c r="A212" s="6"/>
      <c r="B212" s="6" t="str">
        <f>IFERROR(INDEX('Supply Reference'!$C$2:$C$501,MATCH(A212,'Supply Reference'!$A$2:$A$501,0)),"")</f>
        <v/>
      </c>
      <c r="C212" s="44"/>
      <c r="D212" s="44"/>
      <c r="E212" s="44"/>
      <c r="F212" s="87" t="str">
        <f t="shared" si="6"/>
        <v/>
      </c>
      <c r="G212" s="88" t="str">
        <f t="shared" si="7"/>
        <v/>
      </c>
    </row>
    <row r="213" spans="1:7" x14ac:dyDescent="0.3">
      <c r="A213" s="6"/>
      <c r="B213" s="6" t="str">
        <f>IFERROR(INDEX('Supply Reference'!$C$2:$C$501,MATCH(A213,'Supply Reference'!$A$2:$A$501,0)),"")</f>
        <v/>
      </c>
      <c r="C213" s="44"/>
      <c r="D213" s="44"/>
      <c r="E213" s="44"/>
      <c r="F213" s="85" t="str">
        <f t="shared" si="6"/>
        <v/>
      </c>
      <c r="G213" s="86" t="str">
        <f t="shared" si="7"/>
        <v/>
      </c>
    </row>
    <row r="214" spans="1:7" x14ac:dyDescent="0.3">
      <c r="A214" s="6"/>
      <c r="B214" s="6" t="str">
        <f>IFERROR(INDEX('Supply Reference'!$C$2:$C$501,MATCH(A214,'Supply Reference'!$A$2:$A$501,0)),"")</f>
        <v/>
      </c>
      <c r="C214" s="44"/>
      <c r="D214" s="44"/>
      <c r="E214" s="44"/>
      <c r="F214" s="87" t="str">
        <f t="shared" si="6"/>
        <v/>
      </c>
      <c r="G214" s="88" t="str">
        <f t="shared" si="7"/>
        <v/>
      </c>
    </row>
    <row r="215" spans="1:7" x14ac:dyDescent="0.3">
      <c r="A215" s="6"/>
      <c r="B215" s="6" t="str">
        <f>IFERROR(INDEX('Supply Reference'!$C$2:$C$501,MATCH(A215,'Supply Reference'!$A$2:$A$501,0)),"")</f>
        <v/>
      </c>
      <c r="C215" s="44"/>
      <c r="D215" s="44"/>
      <c r="E215" s="44"/>
      <c r="F215" s="85" t="str">
        <f t="shared" si="6"/>
        <v/>
      </c>
      <c r="G215" s="86" t="str">
        <f t="shared" si="7"/>
        <v/>
      </c>
    </row>
    <row r="216" spans="1:7" x14ac:dyDescent="0.3">
      <c r="A216" s="6"/>
      <c r="B216" s="6" t="str">
        <f>IFERROR(INDEX('Supply Reference'!$C$2:$C$501,MATCH(A216,'Supply Reference'!$A$2:$A$501,0)),"")</f>
        <v/>
      </c>
      <c r="C216" s="44"/>
      <c r="D216" s="44"/>
      <c r="E216" s="44"/>
      <c r="F216" s="87" t="str">
        <f t="shared" si="6"/>
        <v/>
      </c>
      <c r="G216" s="88" t="str">
        <f t="shared" si="7"/>
        <v/>
      </c>
    </row>
    <row r="217" spans="1:7" x14ac:dyDescent="0.3">
      <c r="A217" s="6"/>
      <c r="B217" s="6" t="str">
        <f>IFERROR(INDEX('Supply Reference'!$C$2:$C$501,MATCH(A217,'Supply Reference'!$A$2:$A$501,0)),"")</f>
        <v/>
      </c>
      <c r="C217" s="44"/>
      <c r="D217" s="44"/>
      <c r="E217" s="44"/>
      <c r="F217" s="85" t="str">
        <f t="shared" si="6"/>
        <v/>
      </c>
      <c r="G217" s="86" t="str">
        <f t="shared" si="7"/>
        <v/>
      </c>
    </row>
    <row r="218" spans="1:7" x14ac:dyDescent="0.3">
      <c r="A218" s="6"/>
      <c r="B218" s="6" t="str">
        <f>IFERROR(INDEX('Supply Reference'!$C$2:$C$501,MATCH(A218,'Supply Reference'!$A$2:$A$501,0)),"")</f>
        <v/>
      </c>
      <c r="C218" s="44"/>
      <c r="D218" s="44"/>
      <c r="E218" s="44"/>
      <c r="F218" s="87" t="str">
        <f t="shared" si="6"/>
        <v/>
      </c>
      <c r="G218" s="88" t="str">
        <f t="shared" si="7"/>
        <v/>
      </c>
    </row>
    <row r="219" spans="1:7" x14ac:dyDescent="0.3">
      <c r="A219" s="6"/>
      <c r="B219" s="6" t="str">
        <f>IFERROR(INDEX('Supply Reference'!$C$2:$C$501,MATCH(A219,'Supply Reference'!$A$2:$A$501,0)),"")</f>
        <v/>
      </c>
      <c r="C219" s="44"/>
      <c r="D219" s="44"/>
      <c r="E219" s="44"/>
      <c r="F219" s="85" t="str">
        <f t="shared" si="6"/>
        <v/>
      </c>
      <c r="G219" s="86" t="str">
        <f t="shared" si="7"/>
        <v/>
      </c>
    </row>
    <row r="220" spans="1:7" x14ac:dyDescent="0.3">
      <c r="A220" s="6"/>
      <c r="B220" s="6" t="str">
        <f>IFERROR(INDEX('Supply Reference'!$C$2:$C$501,MATCH(A220,'Supply Reference'!$A$2:$A$501,0)),"")</f>
        <v/>
      </c>
      <c r="C220" s="44"/>
      <c r="D220" s="44"/>
      <c r="E220" s="44"/>
      <c r="F220" s="87" t="str">
        <f t="shared" si="6"/>
        <v/>
      </c>
      <c r="G220" s="88" t="str">
        <f t="shared" si="7"/>
        <v/>
      </c>
    </row>
    <row r="221" spans="1:7" x14ac:dyDescent="0.3">
      <c r="A221" s="6"/>
      <c r="B221" s="6" t="str">
        <f>IFERROR(INDEX('Supply Reference'!$C$2:$C$501,MATCH(A221,'Supply Reference'!$A$2:$A$501,0)),"")</f>
        <v/>
      </c>
      <c r="C221" s="44"/>
      <c r="D221" s="44"/>
      <c r="E221" s="44"/>
      <c r="F221" s="85" t="str">
        <f t="shared" si="6"/>
        <v/>
      </c>
      <c r="G221" s="86" t="str">
        <f t="shared" si="7"/>
        <v/>
      </c>
    </row>
    <row r="222" spans="1:7" x14ac:dyDescent="0.3">
      <c r="A222" s="6"/>
      <c r="B222" s="6" t="str">
        <f>IFERROR(INDEX('Supply Reference'!$C$2:$C$501,MATCH(A222,'Supply Reference'!$A$2:$A$501,0)),"")</f>
        <v/>
      </c>
      <c r="C222" s="44"/>
      <c r="D222" s="44"/>
      <c r="E222" s="44"/>
      <c r="F222" s="87" t="str">
        <f t="shared" si="6"/>
        <v/>
      </c>
      <c r="G222" s="88" t="str">
        <f t="shared" si="7"/>
        <v/>
      </c>
    </row>
    <row r="223" spans="1:7" x14ac:dyDescent="0.3">
      <c r="A223" s="6"/>
      <c r="B223" s="6" t="str">
        <f>IFERROR(INDEX('Supply Reference'!$C$2:$C$501,MATCH(A223,'Supply Reference'!$A$2:$A$501,0)),"")</f>
        <v/>
      </c>
      <c r="C223" s="44"/>
      <c r="D223" s="44"/>
      <c r="E223" s="44"/>
      <c r="F223" s="85" t="str">
        <f t="shared" si="6"/>
        <v/>
      </c>
      <c r="G223" s="86" t="str">
        <f t="shared" si="7"/>
        <v/>
      </c>
    </row>
    <row r="224" spans="1:7" x14ac:dyDescent="0.3">
      <c r="A224" s="6"/>
      <c r="B224" s="6" t="str">
        <f>IFERROR(INDEX('Supply Reference'!$C$2:$C$501,MATCH(A224,'Supply Reference'!$A$2:$A$501,0)),"")</f>
        <v/>
      </c>
      <c r="C224" s="44"/>
      <c r="D224" s="44"/>
      <c r="E224" s="44"/>
      <c r="F224" s="87" t="str">
        <f t="shared" si="6"/>
        <v/>
      </c>
      <c r="G224" s="88" t="str">
        <f t="shared" si="7"/>
        <v/>
      </c>
    </row>
    <row r="225" spans="1:7" x14ac:dyDescent="0.3">
      <c r="A225" s="6"/>
      <c r="B225" s="6" t="str">
        <f>IFERROR(INDEX('Supply Reference'!$C$2:$C$501,MATCH(A225,'Supply Reference'!$A$2:$A$501,0)),"")</f>
        <v/>
      </c>
      <c r="C225" s="44"/>
      <c r="D225" s="44"/>
      <c r="E225" s="44"/>
      <c r="F225" s="85" t="str">
        <f t="shared" si="6"/>
        <v/>
      </c>
      <c r="G225" s="86" t="str">
        <f t="shared" si="7"/>
        <v/>
      </c>
    </row>
    <row r="226" spans="1:7" x14ac:dyDescent="0.3">
      <c r="A226" s="6"/>
      <c r="B226" s="6" t="str">
        <f>IFERROR(INDEX('Supply Reference'!$C$2:$C$501,MATCH(A226,'Supply Reference'!$A$2:$A$501,0)),"")</f>
        <v/>
      </c>
      <c r="C226" s="44"/>
      <c r="D226" s="44"/>
      <c r="E226" s="44"/>
      <c r="F226" s="87" t="str">
        <f t="shared" si="6"/>
        <v/>
      </c>
      <c r="G226" s="88" t="str">
        <f t="shared" si="7"/>
        <v/>
      </c>
    </row>
    <row r="227" spans="1:7" x14ac:dyDescent="0.3">
      <c r="A227" s="6"/>
      <c r="B227" s="6" t="str">
        <f>IFERROR(INDEX('Supply Reference'!$C$2:$C$501,MATCH(A227,'Supply Reference'!$A$2:$A$501,0)),"")</f>
        <v/>
      </c>
      <c r="C227" s="44"/>
      <c r="D227" s="44"/>
      <c r="E227" s="44"/>
      <c r="F227" s="85" t="str">
        <f t="shared" si="6"/>
        <v/>
      </c>
      <c r="G227" s="86" t="str">
        <f t="shared" si="7"/>
        <v/>
      </c>
    </row>
    <row r="228" spans="1:7" x14ac:dyDescent="0.3">
      <c r="A228" s="6"/>
      <c r="B228" s="6" t="str">
        <f>IFERROR(INDEX('Supply Reference'!$C$2:$C$501,MATCH(A228,'Supply Reference'!$A$2:$A$501,0)),"")</f>
        <v/>
      </c>
      <c r="C228" s="44"/>
      <c r="D228" s="44"/>
      <c r="E228" s="44"/>
      <c r="F228" s="87" t="str">
        <f t="shared" si="6"/>
        <v/>
      </c>
      <c r="G228" s="88" t="str">
        <f t="shared" si="7"/>
        <v/>
      </c>
    </row>
    <row r="229" spans="1:7" x14ac:dyDescent="0.3">
      <c r="A229" s="6"/>
      <c r="B229" s="6" t="str">
        <f>IFERROR(INDEX('Supply Reference'!$C$2:$C$501,MATCH(A229,'Supply Reference'!$A$2:$A$501,0)),"")</f>
        <v/>
      </c>
      <c r="C229" s="44"/>
      <c r="D229" s="44"/>
      <c r="E229" s="44"/>
      <c r="F229" s="85" t="str">
        <f t="shared" si="6"/>
        <v/>
      </c>
      <c r="G229" s="86" t="str">
        <f t="shared" si="7"/>
        <v/>
      </c>
    </row>
    <row r="230" spans="1:7" x14ac:dyDescent="0.3">
      <c r="A230" s="6"/>
      <c r="B230" s="6" t="str">
        <f>IFERROR(INDEX('Supply Reference'!$C$2:$C$501,MATCH(A230,'Supply Reference'!$A$2:$A$501,0)),"")</f>
        <v/>
      </c>
      <c r="C230" s="44"/>
      <c r="D230" s="44"/>
      <c r="E230" s="44"/>
      <c r="F230" s="87" t="str">
        <f t="shared" si="6"/>
        <v/>
      </c>
      <c r="G230" s="88" t="str">
        <f t="shared" si="7"/>
        <v/>
      </c>
    </row>
    <row r="231" spans="1:7" x14ac:dyDescent="0.3">
      <c r="A231" s="6"/>
      <c r="B231" s="6" t="str">
        <f>IFERROR(INDEX('Supply Reference'!$C$2:$C$501,MATCH(A231,'Supply Reference'!$A$2:$A$501,0)),"")</f>
        <v/>
      </c>
      <c r="C231" s="44"/>
      <c r="D231" s="44"/>
      <c r="E231" s="44"/>
      <c r="F231" s="85" t="str">
        <f t="shared" si="6"/>
        <v/>
      </c>
      <c r="G231" s="86" t="str">
        <f t="shared" si="7"/>
        <v/>
      </c>
    </row>
    <row r="232" spans="1:7" x14ac:dyDescent="0.3">
      <c r="A232" s="6"/>
      <c r="B232" s="6" t="str">
        <f>IFERROR(INDEX('Supply Reference'!$C$2:$C$501,MATCH(A232,'Supply Reference'!$A$2:$A$501,0)),"")</f>
        <v/>
      </c>
      <c r="C232" s="44"/>
      <c r="D232" s="44"/>
      <c r="E232" s="44"/>
      <c r="F232" s="87" t="str">
        <f t="shared" si="6"/>
        <v/>
      </c>
      <c r="G232" s="88" t="str">
        <f t="shared" si="7"/>
        <v/>
      </c>
    </row>
    <row r="233" spans="1:7" x14ac:dyDescent="0.3">
      <c r="A233" s="6"/>
      <c r="B233" s="6" t="str">
        <f>IFERROR(INDEX('Supply Reference'!$C$2:$C$501,MATCH(A233,'Supply Reference'!$A$2:$A$501,0)),"")</f>
        <v/>
      </c>
      <c r="C233" s="44"/>
      <c r="D233" s="44"/>
      <c r="E233" s="44"/>
      <c r="F233" s="85" t="str">
        <f t="shared" si="6"/>
        <v/>
      </c>
      <c r="G233" s="86" t="str">
        <f t="shared" si="7"/>
        <v/>
      </c>
    </row>
    <row r="234" spans="1:7" x14ac:dyDescent="0.3">
      <c r="A234" s="6"/>
      <c r="B234" s="6" t="str">
        <f>IFERROR(INDEX('Supply Reference'!$C$2:$C$501,MATCH(A234,'Supply Reference'!$A$2:$A$501,0)),"")</f>
        <v/>
      </c>
      <c r="C234" s="44"/>
      <c r="D234" s="44"/>
      <c r="E234" s="44"/>
      <c r="F234" s="87" t="str">
        <f t="shared" si="6"/>
        <v/>
      </c>
      <c r="G234" s="88" t="str">
        <f t="shared" si="7"/>
        <v/>
      </c>
    </row>
    <row r="235" spans="1:7" x14ac:dyDescent="0.3">
      <c r="A235" s="6"/>
      <c r="B235" s="6" t="str">
        <f>IFERROR(INDEX('Supply Reference'!$C$2:$C$501,MATCH(A235,'Supply Reference'!$A$2:$A$501,0)),"")</f>
        <v/>
      </c>
      <c r="C235" s="44"/>
      <c r="D235" s="44"/>
      <c r="E235" s="44"/>
      <c r="F235" s="85" t="str">
        <f t="shared" si="6"/>
        <v/>
      </c>
      <c r="G235" s="86" t="str">
        <f t="shared" si="7"/>
        <v/>
      </c>
    </row>
    <row r="236" spans="1:7" x14ac:dyDescent="0.3">
      <c r="A236" s="6"/>
      <c r="B236" s="6" t="str">
        <f>IFERROR(INDEX('Supply Reference'!$C$2:$C$501,MATCH(A236,'Supply Reference'!$A$2:$A$501,0)),"")</f>
        <v/>
      </c>
      <c r="C236" s="44"/>
      <c r="D236" s="44"/>
      <c r="E236" s="44"/>
      <c r="F236" s="87" t="str">
        <f t="shared" si="6"/>
        <v/>
      </c>
      <c r="G236" s="88" t="str">
        <f t="shared" si="7"/>
        <v/>
      </c>
    </row>
    <row r="237" spans="1:7" x14ac:dyDescent="0.3">
      <c r="A237" s="6"/>
      <c r="B237" s="6" t="str">
        <f>IFERROR(INDEX('Supply Reference'!$C$2:$C$501,MATCH(A237,'Supply Reference'!$A$2:$A$501,0)),"")</f>
        <v/>
      </c>
      <c r="C237" s="44"/>
      <c r="D237" s="44"/>
      <c r="E237" s="44"/>
      <c r="F237" s="85" t="str">
        <f t="shared" si="6"/>
        <v/>
      </c>
      <c r="G237" s="86" t="str">
        <f t="shared" si="7"/>
        <v/>
      </c>
    </row>
    <row r="238" spans="1:7" x14ac:dyDescent="0.3">
      <c r="A238" s="6"/>
      <c r="B238" s="6" t="str">
        <f>IFERROR(INDEX('Supply Reference'!$C$2:$C$501,MATCH(A238,'Supply Reference'!$A$2:$A$501,0)),"")</f>
        <v/>
      </c>
      <c r="C238" s="44"/>
      <c r="D238" s="44"/>
      <c r="E238" s="44"/>
      <c r="F238" s="87" t="str">
        <f t="shared" si="6"/>
        <v/>
      </c>
      <c r="G238" s="88" t="str">
        <f t="shared" si="7"/>
        <v/>
      </c>
    </row>
    <row r="239" spans="1:7" x14ac:dyDescent="0.3">
      <c r="A239" s="6"/>
      <c r="B239" s="6" t="str">
        <f>IFERROR(INDEX('Supply Reference'!$C$2:$C$501,MATCH(A239,'Supply Reference'!$A$2:$A$501,0)),"")</f>
        <v/>
      </c>
      <c r="C239" s="44"/>
      <c r="D239" s="44"/>
      <c r="E239" s="44"/>
      <c r="F239" s="85" t="str">
        <f t="shared" si="6"/>
        <v/>
      </c>
      <c r="G239" s="86" t="str">
        <f t="shared" si="7"/>
        <v/>
      </c>
    </row>
    <row r="240" spans="1:7" x14ac:dyDescent="0.3">
      <c r="A240" s="6"/>
      <c r="B240" s="6" t="str">
        <f>IFERROR(INDEX('Supply Reference'!$C$2:$C$501,MATCH(A240,'Supply Reference'!$A$2:$A$501,0)),"")</f>
        <v/>
      </c>
      <c r="C240" s="44"/>
      <c r="D240" s="44"/>
      <c r="E240" s="44"/>
      <c r="F240" s="87" t="str">
        <f t="shared" si="6"/>
        <v/>
      </c>
      <c r="G240" s="88" t="str">
        <f t="shared" si="7"/>
        <v/>
      </c>
    </row>
    <row r="241" spans="1:7" x14ac:dyDescent="0.3">
      <c r="A241" s="6"/>
      <c r="B241" s="6" t="str">
        <f>IFERROR(INDEX('Supply Reference'!$C$2:$C$501,MATCH(A241,'Supply Reference'!$A$2:$A$501,0)),"")</f>
        <v/>
      </c>
      <c r="C241" s="44"/>
      <c r="D241" s="44"/>
      <c r="E241" s="44"/>
      <c r="F241" s="85" t="str">
        <f t="shared" si="6"/>
        <v/>
      </c>
      <c r="G241" s="86" t="str">
        <f t="shared" si="7"/>
        <v/>
      </c>
    </row>
    <row r="242" spans="1:7" x14ac:dyDescent="0.3">
      <c r="A242" s="6"/>
      <c r="B242" s="6" t="str">
        <f>IFERROR(INDEX('Supply Reference'!$C$2:$C$501,MATCH(A242,'Supply Reference'!$A$2:$A$501,0)),"")</f>
        <v/>
      </c>
      <c r="C242" s="44"/>
      <c r="D242" s="44"/>
      <c r="E242" s="44"/>
      <c r="F242" s="87" t="str">
        <f t="shared" si="6"/>
        <v/>
      </c>
      <c r="G242" s="88" t="str">
        <f t="shared" si="7"/>
        <v/>
      </c>
    </row>
    <row r="243" spans="1:7" x14ac:dyDescent="0.3">
      <c r="A243" s="6"/>
      <c r="B243" s="6" t="str">
        <f>IFERROR(INDEX('Supply Reference'!$C$2:$C$501,MATCH(A243,'Supply Reference'!$A$2:$A$501,0)),"")</f>
        <v/>
      </c>
      <c r="C243" s="44"/>
      <c r="D243" s="44"/>
      <c r="E243" s="44"/>
      <c r="F243" s="85" t="str">
        <f t="shared" si="6"/>
        <v/>
      </c>
      <c r="G243" s="86" t="str">
        <f t="shared" si="7"/>
        <v/>
      </c>
    </row>
    <row r="244" spans="1:7" x14ac:dyDescent="0.3">
      <c r="A244" s="6"/>
      <c r="B244" s="6" t="str">
        <f>IFERROR(INDEX('Supply Reference'!$C$2:$C$501,MATCH(A244,'Supply Reference'!$A$2:$A$501,0)),"")</f>
        <v/>
      </c>
      <c r="C244" s="44"/>
      <c r="D244" s="44"/>
      <c r="E244" s="44"/>
      <c r="F244" s="87" t="str">
        <f t="shared" si="6"/>
        <v/>
      </c>
      <c r="G244" s="88" t="str">
        <f t="shared" si="7"/>
        <v/>
      </c>
    </row>
    <row r="245" spans="1:7" x14ac:dyDescent="0.3">
      <c r="A245" s="6"/>
      <c r="B245" s="6" t="str">
        <f>IFERROR(INDEX('Supply Reference'!$C$2:$C$501,MATCH(A245,'Supply Reference'!$A$2:$A$501,0)),"")</f>
        <v/>
      </c>
      <c r="C245" s="44"/>
      <c r="D245" s="44"/>
      <c r="E245" s="44"/>
      <c r="F245" s="85" t="str">
        <f t="shared" si="6"/>
        <v/>
      </c>
      <c r="G245" s="86" t="str">
        <f t="shared" si="7"/>
        <v/>
      </c>
    </row>
    <row r="246" spans="1:7" x14ac:dyDescent="0.3">
      <c r="A246" s="6"/>
      <c r="B246" s="6" t="str">
        <f>IFERROR(INDEX('Supply Reference'!$C$2:$C$501,MATCH(A246,'Supply Reference'!$A$2:$A$501,0)),"")</f>
        <v/>
      </c>
      <c r="C246" s="44"/>
      <c r="D246" s="44"/>
      <c r="E246" s="44"/>
      <c r="F246" s="87" t="str">
        <f t="shared" si="6"/>
        <v/>
      </c>
      <c r="G246" s="88" t="str">
        <f t="shared" si="7"/>
        <v/>
      </c>
    </row>
    <row r="247" spans="1:7" x14ac:dyDescent="0.3">
      <c r="A247" s="6"/>
      <c r="B247" s="6" t="str">
        <f>IFERROR(INDEX('Supply Reference'!$C$2:$C$501,MATCH(A247,'Supply Reference'!$A$2:$A$501,0)),"")</f>
        <v/>
      </c>
      <c r="C247" s="44"/>
      <c r="D247" s="44"/>
      <c r="E247" s="44"/>
      <c r="F247" s="85" t="str">
        <f t="shared" si="6"/>
        <v/>
      </c>
      <c r="G247" s="86" t="str">
        <f t="shared" si="7"/>
        <v/>
      </c>
    </row>
    <row r="248" spans="1:7" x14ac:dyDescent="0.3">
      <c r="A248" s="6"/>
      <c r="B248" s="6" t="str">
        <f>IFERROR(INDEX('Supply Reference'!$C$2:$C$501,MATCH(A248,'Supply Reference'!$A$2:$A$501,0)),"")</f>
        <v/>
      </c>
      <c r="C248" s="44"/>
      <c r="D248" s="44"/>
      <c r="E248" s="44"/>
      <c r="F248" s="87" t="str">
        <f t="shared" si="6"/>
        <v/>
      </c>
      <c r="G248" s="88" t="str">
        <f t="shared" si="7"/>
        <v/>
      </c>
    </row>
    <row r="249" spans="1:7" x14ac:dyDescent="0.3">
      <c r="A249" s="6"/>
      <c r="B249" s="6" t="str">
        <f>IFERROR(INDEX('Supply Reference'!$C$2:$C$501,MATCH(A249,'Supply Reference'!$A$2:$A$501,0)),"")</f>
        <v/>
      </c>
      <c r="C249" s="44"/>
      <c r="D249" s="44"/>
      <c r="E249" s="44"/>
      <c r="F249" s="85" t="str">
        <f t="shared" si="6"/>
        <v/>
      </c>
      <c r="G249" s="86" t="str">
        <f t="shared" si="7"/>
        <v/>
      </c>
    </row>
    <row r="250" spans="1:7" x14ac:dyDescent="0.3">
      <c r="A250" s="6"/>
      <c r="B250" s="6" t="str">
        <f>IFERROR(INDEX('Supply Reference'!$C$2:$C$501,MATCH(A250,'Supply Reference'!$A$2:$A$501,0)),"")</f>
        <v/>
      </c>
      <c r="C250" s="44"/>
      <c r="D250" s="44"/>
      <c r="E250" s="44"/>
      <c r="F250" s="87" t="str">
        <f t="shared" si="6"/>
        <v/>
      </c>
      <c r="G250" s="88" t="str">
        <f t="shared" si="7"/>
        <v/>
      </c>
    </row>
    <row r="251" spans="1:7" x14ac:dyDescent="0.3">
      <c r="A251" s="6"/>
      <c r="B251" s="6" t="str">
        <f>IFERROR(INDEX('Supply Reference'!$C$2:$C$501,MATCH(A251,'Supply Reference'!$A$2:$A$501,0)),"")</f>
        <v/>
      </c>
      <c r="C251" s="44"/>
      <c r="D251" s="44"/>
      <c r="E251" s="44"/>
      <c r="F251" s="85" t="str">
        <f t="shared" si="6"/>
        <v/>
      </c>
      <c r="G251" s="86" t="str">
        <f t="shared" si="7"/>
        <v/>
      </c>
    </row>
    <row r="252" spans="1:7" x14ac:dyDescent="0.3">
      <c r="A252" s="6"/>
      <c r="B252" s="6" t="str">
        <f>IFERROR(INDEX('Supply Reference'!$C$2:$C$501,MATCH(A252,'Supply Reference'!$A$2:$A$501,0)),"")</f>
        <v/>
      </c>
      <c r="C252" s="44"/>
      <c r="D252" s="44"/>
      <c r="E252" s="44"/>
      <c r="F252" s="87" t="str">
        <f t="shared" si="6"/>
        <v/>
      </c>
      <c r="G252" s="88" t="str">
        <f t="shared" si="7"/>
        <v/>
      </c>
    </row>
    <row r="253" spans="1:7" x14ac:dyDescent="0.3">
      <c r="A253" s="6"/>
      <c r="B253" s="6" t="str">
        <f>IFERROR(INDEX('Supply Reference'!$C$2:$C$501,MATCH(A253,'Supply Reference'!$A$2:$A$501,0)),"")</f>
        <v/>
      </c>
      <c r="C253" s="44"/>
      <c r="D253" s="44"/>
      <c r="E253" s="44"/>
      <c r="F253" s="85" t="str">
        <f t="shared" si="6"/>
        <v/>
      </c>
      <c r="G253" s="86" t="str">
        <f t="shared" si="7"/>
        <v/>
      </c>
    </row>
    <row r="254" spans="1:7" x14ac:dyDescent="0.3">
      <c r="A254" s="6"/>
      <c r="B254" s="6" t="str">
        <f>IFERROR(INDEX('Supply Reference'!$C$2:$C$501,MATCH(A254,'Supply Reference'!$A$2:$A$501,0)),"")</f>
        <v/>
      </c>
      <c r="C254" s="44"/>
      <c r="D254" s="44"/>
      <c r="E254" s="44"/>
      <c r="F254" s="87" t="str">
        <f t="shared" si="6"/>
        <v/>
      </c>
      <c r="G254" s="88" t="str">
        <f t="shared" si="7"/>
        <v/>
      </c>
    </row>
    <row r="255" spans="1:7" x14ac:dyDescent="0.3">
      <c r="A255" s="6"/>
      <c r="B255" s="6" t="str">
        <f>IFERROR(INDEX('Supply Reference'!$C$2:$C$501,MATCH(A255,'Supply Reference'!$A$2:$A$501,0)),"")</f>
        <v/>
      </c>
      <c r="C255" s="44"/>
      <c r="D255" s="44"/>
      <c r="E255" s="44"/>
      <c r="F255" s="85" t="str">
        <f t="shared" si="6"/>
        <v/>
      </c>
      <c r="G255" s="86" t="str">
        <f t="shared" si="7"/>
        <v/>
      </c>
    </row>
    <row r="256" spans="1:7" x14ac:dyDescent="0.3">
      <c r="A256" s="6"/>
      <c r="B256" s="6" t="str">
        <f>IFERROR(INDEX('Supply Reference'!$C$2:$C$501,MATCH(A256,'Supply Reference'!$A$2:$A$501,0)),"")</f>
        <v/>
      </c>
      <c r="C256" s="44"/>
      <c r="D256" s="44"/>
      <c r="E256" s="44"/>
      <c r="F256" s="87" t="str">
        <f t="shared" si="6"/>
        <v/>
      </c>
      <c r="G256" s="88" t="str">
        <f t="shared" si="7"/>
        <v/>
      </c>
    </row>
    <row r="257" spans="1:7" x14ac:dyDescent="0.3">
      <c r="A257" s="6"/>
      <c r="B257" s="6" t="str">
        <f>IFERROR(INDEX('Supply Reference'!$C$2:$C$501,MATCH(A257,'Supply Reference'!$A$2:$A$501,0)),"")</f>
        <v/>
      </c>
      <c r="C257" s="44"/>
      <c r="D257" s="44"/>
      <c r="E257" s="44"/>
      <c r="F257" s="85" t="str">
        <f t="shared" si="6"/>
        <v/>
      </c>
      <c r="G257" s="86" t="str">
        <f t="shared" si="7"/>
        <v/>
      </c>
    </row>
    <row r="258" spans="1:7" x14ac:dyDescent="0.3">
      <c r="A258" s="6"/>
      <c r="B258" s="6" t="str">
        <f>IFERROR(INDEX('Supply Reference'!$C$2:$C$501,MATCH(A258,'Supply Reference'!$A$2:$A$501,0)),"")</f>
        <v/>
      </c>
      <c r="C258" s="44"/>
      <c r="D258" s="44"/>
      <c r="E258" s="44"/>
      <c r="F258" s="87" t="str">
        <f t="shared" ref="F258:F321" si="8">IF(OR(C258="",E258=""),"",E258-C258)</f>
        <v/>
      </c>
      <c r="G258" s="88" t="str">
        <f t="shared" ref="G258:G321" si="9">IF(OR(C258="",C258=0,E258=""),"",E258/C258-1)</f>
        <v/>
      </c>
    </row>
    <row r="259" spans="1:7" x14ac:dyDescent="0.3">
      <c r="A259" s="6"/>
      <c r="B259" s="6" t="str">
        <f>IFERROR(INDEX('Supply Reference'!$C$2:$C$501,MATCH(A259,'Supply Reference'!$A$2:$A$501,0)),"")</f>
        <v/>
      </c>
      <c r="C259" s="44"/>
      <c r="D259" s="44"/>
      <c r="E259" s="44"/>
      <c r="F259" s="85" t="str">
        <f t="shared" si="8"/>
        <v/>
      </c>
      <c r="G259" s="86" t="str">
        <f t="shared" si="9"/>
        <v/>
      </c>
    </row>
    <row r="260" spans="1:7" x14ac:dyDescent="0.3">
      <c r="A260" s="6"/>
      <c r="B260" s="6" t="str">
        <f>IFERROR(INDEX('Supply Reference'!$C$2:$C$501,MATCH(A260,'Supply Reference'!$A$2:$A$501,0)),"")</f>
        <v/>
      </c>
      <c r="C260" s="44"/>
      <c r="D260" s="44"/>
      <c r="E260" s="44"/>
      <c r="F260" s="87" t="str">
        <f t="shared" si="8"/>
        <v/>
      </c>
      <c r="G260" s="88" t="str">
        <f t="shared" si="9"/>
        <v/>
      </c>
    </row>
    <row r="261" spans="1:7" x14ac:dyDescent="0.3">
      <c r="A261" s="6"/>
      <c r="B261" s="6" t="str">
        <f>IFERROR(INDEX('Supply Reference'!$C$2:$C$501,MATCH(A261,'Supply Reference'!$A$2:$A$501,0)),"")</f>
        <v/>
      </c>
      <c r="C261" s="44"/>
      <c r="D261" s="44"/>
      <c r="E261" s="44"/>
      <c r="F261" s="85" t="str">
        <f t="shared" si="8"/>
        <v/>
      </c>
      <c r="G261" s="86" t="str">
        <f t="shared" si="9"/>
        <v/>
      </c>
    </row>
    <row r="262" spans="1:7" x14ac:dyDescent="0.3">
      <c r="A262" s="6"/>
      <c r="B262" s="6" t="str">
        <f>IFERROR(INDEX('Supply Reference'!$C$2:$C$501,MATCH(A262,'Supply Reference'!$A$2:$A$501,0)),"")</f>
        <v/>
      </c>
      <c r="C262" s="44"/>
      <c r="D262" s="44"/>
      <c r="E262" s="44"/>
      <c r="F262" s="87" t="str">
        <f t="shared" si="8"/>
        <v/>
      </c>
      <c r="G262" s="88" t="str">
        <f t="shared" si="9"/>
        <v/>
      </c>
    </row>
    <row r="263" spans="1:7" x14ac:dyDescent="0.3">
      <c r="A263" s="6"/>
      <c r="B263" s="6" t="str">
        <f>IFERROR(INDEX('Supply Reference'!$C$2:$C$501,MATCH(A263,'Supply Reference'!$A$2:$A$501,0)),"")</f>
        <v/>
      </c>
      <c r="C263" s="44"/>
      <c r="D263" s="44"/>
      <c r="E263" s="44"/>
      <c r="F263" s="85" t="str">
        <f t="shared" si="8"/>
        <v/>
      </c>
      <c r="G263" s="86" t="str">
        <f t="shared" si="9"/>
        <v/>
      </c>
    </row>
    <row r="264" spans="1:7" x14ac:dyDescent="0.3">
      <c r="A264" s="6"/>
      <c r="B264" s="6" t="str">
        <f>IFERROR(INDEX('Supply Reference'!$C$2:$C$501,MATCH(A264,'Supply Reference'!$A$2:$A$501,0)),"")</f>
        <v/>
      </c>
      <c r="C264" s="44"/>
      <c r="D264" s="44"/>
      <c r="E264" s="44"/>
      <c r="F264" s="87" t="str">
        <f t="shared" si="8"/>
        <v/>
      </c>
      <c r="G264" s="88" t="str">
        <f t="shared" si="9"/>
        <v/>
      </c>
    </row>
    <row r="265" spans="1:7" x14ac:dyDescent="0.3">
      <c r="A265" s="6"/>
      <c r="B265" s="6" t="str">
        <f>IFERROR(INDEX('Supply Reference'!$C$2:$C$501,MATCH(A265,'Supply Reference'!$A$2:$A$501,0)),"")</f>
        <v/>
      </c>
      <c r="C265" s="44"/>
      <c r="D265" s="44"/>
      <c r="E265" s="44"/>
      <c r="F265" s="85" t="str">
        <f t="shared" si="8"/>
        <v/>
      </c>
      <c r="G265" s="86" t="str">
        <f t="shared" si="9"/>
        <v/>
      </c>
    </row>
    <row r="266" spans="1:7" x14ac:dyDescent="0.3">
      <c r="A266" s="6"/>
      <c r="B266" s="6" t="str">
        <f>IFERROR(INDEX('Supply Reference'!$C$2:$C$501,MATCH(A266,'Supply Reference'!$A$2:$A$501,0)),"")</f>
        <v/>
      </c>
      <c r="C266" s="44"/>
      <c r="D266" s="44"/>
      <c r="E266" s="44"/>
      <c r="F266" s="87" t="str">
        <f t="shared" si="8"/>
        <v/>
      </c>
      <c r="G266" s="88" t="str">
        <f t="shared" si="9"/>
        <v/>
      </c>
    </row>
    <row r="267" spans="1:7" x14ac:dyDescent="0.3">
      <c r="A267" s="6"/>
      <c r="B267" s="6" t="str">
        <f>IFERROR(INDEX('Supply Reference'!$C$2:$C$501,MATCH(A267,'Supply Reference'!$A$2:$A$501,0)),"")</f>
        <v/>
      </c>
      <c r="C267" s="44"/>
      <c r="D267" s="44"/>
      <c r="E267" s="44"/>
      <c r="F267" s="85" t="str">
        <f t="shared" si="8"/>
        <v/>
      </c>
      <c r="G267" s="86" t="str">
        <f t="shared" si="9"/>
        <v/>
      </c>
    </row>
    <row r="268" spans="1:7" x14ac:dyDescent="0.3">
      <c r="A268" s="6"/>
      <c r="B268" s="6" t="str">
        <f>IFERROR(INDEX('Supply Reference'!$C$2:$C$501,MATCH(A268,'Supply Reference'!$A$2:$A$501,0)),"")</f>
        <v/>
      </c>
      <c r="C268" s="44"/>
      <c r="D268" s="44"/>
      <c r="E268" s="44"/>
      <c r="F268" s="87" t="str">
        <f t="shared" si="8"/>
        <v/>
      </c>
      <c r="G268" s="88" t="str">
        <f t="shared" si="9"/>
        <v/>
      </c>
    </row>
    <row r="269" spans="1:7" x14ac:dyDescent="0.3">
      <c r="A269" s="6"/>
      <c r="B269" s="6" t="str">
        <f>IFERROR(INDEX('Supply Reference'!$C$2:$C$501,MATCH(A269,'Supply Reference'!$A$2:$A$501,0)),"")</f>
        <v/>
      </c>
      <c r="C269" s="44"/>
      <c r="D269" s="44"/>
      <c r="E269" s="44"/>
      <c r="F269" s="85" t="str">
        <f t="shared" si="8"/>
        <v/>
      </c>
      <c r="G269" s="86" t="str">
        <f t="shared" si="9"/>
        <v/>
      </c>
    </row>
    <row r="270" spans="1:7" x14ac:dyDescent="0.3">
      <c r="A270" s="6"/>
      <c r="B270" s="6" t="str">
        <f>IFERROR(INDEX('Supply Reference'!$C$2:$C$501,MATCH(A270,'Supply Reference'!$A$2:$A$501,0)),"")</f>
        <v/>
      </c>
      <c r="C270" s="44"/>
      <c r="D270" s="44"/>
      <c r="E270" s="44"/>
      <c r="F270" s="87" t="str">
        <f t="shared" si="8"/>
        <v/>
      </c>
      <c r="G270" s="88" t="str">
        <f t="shared" si="9"/>
        <v/>
      </c>
    </row>
    <row r="271" spans="1:7" x14ac:dyDescent="0.3">
      <c r="A271" s="6"/>
      <c r="B271" s="6" t="str">
        <f>IFERROR(INDEX('Supply Reference'!$C$2:$C$501,MATCH(A271,'Supply Reference'!$A$2:$A$501,0)),"")</f>
        <v/>
      </c>
      <c r="C271" s="44"/>
      <c r="D271" s="44"/>
      <c r="E271" s="44"/>
      <c r="F271" s="85" t="str">
        <f t="shared" si="8"/>
        <v/>
      </c>
      <c r="G271" s="86" t="str">
        <f t="shared" si="9"/>
        <v/>
      </c>
    </row>
    <row r="272" spans="1:7" x14ac:dyDescent="0.3">
      <c r="A272" s="6"/>
      <c r="B272" s="6" t="str">
        <f>IFERROR(INDEX('Supply Reference'!$C$2:$C$501,MATCH(A272,'Supply Reference'!$A$2:$A$501,0)),"")</f>
        <v/>
      </c>
      <c r="C272" s="44"/>
      <c r="D272" s="44"/>
      <c r="E272" s="44"/>
      <c r="F272" s="87" t="str">
        <f t="shared" si="8"/>
        <v/>
      </c>
      <c r="G272" s="88" t="str">
        <f t="shared" si="9"/>
        <v/>
      </c>
    </row>
    <row r="273" spans="1:7" x14ac:dyDescent="0.3">
      <c r="A273" s="6"/>
      <c r="B273" s="6" t="str">
        <f>IFERROR(INDEX('Supply Reference'!$C$2:$C$501,MATCH(A273,'Supply Reference'!$A$2:$A$501,0)),"")</f>
        <v/>
      </c>
      <c r="C273" s="44"/>
      <c r="D273" s="44"/>
      <c r="E273" s="44"/>
      <c r="F273" s="85" t="str">
        <f t="shared" si="8"/>
        <v/>
      </c>
      <c r="G273" s="86" t="str">
        <f t="shared" si="9"/>
        <v/>
      </c>
    </row>
    <row r="274" spans="1:7" x14ac:dyDescent="0.3">
      <c r="A274" s="6"/>
      <c r="B274" s="6" t="str">
        <f>IFERROR(INDEX('Supply Reference'!$C$2:$C$501,MATCH(A274,'Supply Reference'!$A$2:$A$501,0)),"")</f>
        <v/>
      </c>
      <c r="C274" s="44"/>
      <c r="D274" s="44"/>
      <c r="E274" s="44"/>
      <c r="F274" s="87" t="str">
        <f t="shared" si="8"/>
        <v/>
      </c>
      <c r="G274" s="88" t="str">
        <f t="shared" si="9"/>
        <v/>
      </c>
    </row>
    <row r="275" spans="1:7" x14ac:dyDescent="0.3">
      <c r="A275" s="6"/>
      <c r="B275" s="6" t="str">
        <f>IFERROR(INDEX('Supply Reference'!$C$2:$C$501,MATCH(A275,'Supply Reference'!$A$2:$A$501,0)),"")</f>
        <v/>
      </c>
      <c r="C275" s="44"/>
      <c r="D275" s="44"/>
      <c r="E275" s="44"/>
      <c r="F275" s="85" t="str">
        <f t="shared" si="8"/>
        <v/>
      </c>
      <c r="G275" s="86" t="str">
        <f t="shared" si="9"/>
        <v/>
      </c>
    </row>
    <row r="276" spans="1:7" x14ac:dyDescent="0.3">
      <c r="A276" s="6"/>
      <c r="B276" s="6" t="str">
        <f>IFERROR(INDEX('Supply Reference'!$C$2:$C$501,MATCH(A276,'Supply Reference'!$A$2:$A$501,0)),"")</f>
        <v/>
      </c>
      <c r="C276" s="44"/>
      <c r="D276" s="44"/>
      <c r="E276" s="44"/>
      <c r="F276" s="87" t="str">
        <f t="shared" si="8"/>
        <v/>
      </c>
      <c r="G276" s="88" t="str">
        <f t="shared" si="9"/>
        <v/>
      </c>
    </row>
    <row r="277" spans="1:7" x14ac:dyDescent="0.3">
      <c r="A277" s="6"/>
      <c r="B277" s="6" t="str">
        <f>IFERROR(INDEX('Supply Reference'!$C$2:$C$501,MATCH(A277,'Supply Reference'!$A$2:$A$501,0)),"")</f>
        <v/>
      </c>
      <c r="C277" s="44"/>
      <c r="D277" s="44"/>
      <c r="E277" s="44"/>
      <c r="F277" s="85" t="str">
        <f t="shared" si="8"/>
        <v/>
      </c>
      <c r="G277" s="86" t="str">
        <f t="shared" si="9"/>
        <v/>
      </c>
    </row>
    <row r="278" spans="1:7" x14ac:dyDescent="0.3">
      <c r="A278" s="6"/>
      <c r="B278" s="6" t="str">
        <f>IFERROR(INDEX('Supply Reference'!$C$2:$C$501,MATCH(A278,'Supply Reference'!$A$2:$A$501,0)),"")</f>
        <v/>
      </c>
      <c r="C278" s="44"/>
      <c r="D278" s="44"/>
      <c r="E278" s="44"/>
      <c r="F278" s="87" t="str">
        <f t="shared" si="8"/>
        <v/>
      </c>
      <c r="G278" s="88" t="str">
        <f t="shared" si="9"/>
        <v/>
      </c>
    </row>
    <row r="279" spans="1:7" x14ac:dyDescent="0.3">
      <c r="A279" s="6"/>
      <c r="B279" s="6" t="str">
        <f>IFERROR(INDEX('Supply Reference'!$C$2:$C$501,MATCH(A279,'Supply Reference'!$A$2:$A$501,0)),"")</f>
        <v/>
      </c>
      <c r="C279" s="44"/>
      <c r="D279" s="44"/>
      <c r="E279" s="44"/>
      <c r="F279" s="85" t="str">
        <f t="shared" si="8"/>
        <v/>
      </c>
      <c r="G279" s="86" t="str">
        <f t="shared" si="9"/>
        <v/>
      </c>
    </row>
    <row r="280" spans="1:7" x14ac:dyDescent="0.3">
      <c r="A280" s="6"/>
      <c r="B280" s="6" t="str">
        <f>IFERROR(INDEX('Supply Reference'!$C$2:$C$501,MATCH(A280,'Supply Reference'!$A$2:$A$501,0)),"")</f>
        <v/>
      </c>
      <c r="C280" s="44"/>
      <c r="D280" s="44"/>
      <c r="E280" s="44"/>
      <c r="F280" s="87" t="str">
        <f t="shared" si="8"/>
        <v/>
      </c>
      <c r="G280" s="88" t="str">
        <f t="shared" si="9"/>
        <v/>
      </c>
    </row>
    <row r="281" spans="1:7" x14ac:dyDescent="0.3">
      <c r="A281" s="6"/>
      <c r="B281" s="6" t="str">
        <f>IFERROR(INDEX('Supply Reference'!$C$2:$C$501,MATCH(A281,'Supply Reference'!$A$2:$A$501,0)),"")</f>
        <v/>
      </c>
      <c r="C281" s="44"/>
      <c r="D281" s="44"/>
      <c r="E281" s="44"/>
      <c r="F281" s="85" t="str">
        <f t="shared" si="8"/>
        <v/>
      </c>
      <c r="G281" s="86" t="str">
        <f t="shared" si="9"/>
        <v/>
      </c>
    </row>
    <row r="282" spans="1:7" x14ac:dyDescent="0.3">
      <c r="A282" s="6"/>
      <c r="B282" s="6" t="str">
        <f>IFERROR(INDEX('Supply Reference'!$C$2:$C$501,MATCH(A282,'Supply Reference'!$A$2:$A$501,0)),"")</f>
        <v/>
      </c>
      <c r="C282" s="44"/>
      <c r="D282" s="44"/>
      <c r="E282" s="44"/>
      <c r="F282" s="87" t="str">
        <f t="shared" si="8"/>
        <v/>
      </c>
      <c r="G282" s="88" t="str">
        <f t="shared" si="9"/>
        <v/>
      </c>
    </row>
    <row r="283" spans="1:7" x14ac:dyDescent="0.3">
      <c r="A283" s="6"/>
      <c r="B283" s="6" t="str">
        <f>IFERROR(INDEX('Supply Reference'!$C$2:$C$501,MATCH(A283,'Supply Reference'!$A$2:$A$501,0)),"")</f>
        <v/>
      </c>
      <c r="C283" s="44"/>
      <c r="D283" s="44"/>
      <c r="E283" s="44"/>
      <c r="F283" s="85" t="str">
        <f t="shared" si="8"/>
        <v/>
      </c>
      <c r="G283" s="86" t="str">
        <f t="shared" si="9"/>
        <v/>
      </c>
    </row>
    <row r="284" spans="1:7" x14ac:dyDescent="0.3">
      <c r="A284" s="6"/>
      <c r="B284" s="6" t="str">
        <f>IFERROR(INDEX('Supply Reference'!$C$2:$C$501,MATCH(A284,'Supply Reference'!$A$2:$A$501,0)),"")</f>
        <v/>
      </c>
      <c r="C284" s="44"/>
      <c r="D284" s="44"/>
      <c r="E284" s="44"/>
      <c r="F284" s="87" t="str">
        <f t="shared" si="8"/>
        <v/>
      </c>
      <c r="G284" s="88" t="str">
        <f t="shared" si="9"/>
        <v/>
      </c>
    </row>
    <row r="285" spans="1:7" x14ac:dyDescent="0.3">
      <c r="A285" s="6"/>
      <c r="B285" s="6" t="str">
        <f>IFERROR(INDEX('Supply Reference'!$C$2:$C$501,MATCH(A285,'Supply Reference'!$A$2:$A$501,0)),"")</f>
        <v/>
      </c>
      <c r="C285" s="44"/>
      <c r="D285" s="44"/>
      <c r="E285" s="44"/>
      <c r="F285" s="85" t="str">
        <f t="shared" si="8"/>
        <v/>
      </c>
      <c r="G285" s="86" t="str">
        <f t="shared" si="9"/>
        <v/>
      </c>
    </row>
    <row r="286" spans="1:7" x14ac:dyDescent="0.3">
      <c r="A286" s="6"/>
      <c r="B286" s="6" t="str">
        <f>IFERROR(INDEX('Supply Reference'!$C$2:$C$501,MATCH(A286,'Supply Reference'!$A$2:$A$501,0)),"")</f>
        <v/>
      </c>
      <c r="C286" s="44"/>
      <c r="D286" s="44"/>
      <c r="E286" s="44"/>
      <c r="F286" s="87" t="str">
        <f t="shared" si="8"/>
        <v/>
      </c>
      <c r="G286" s="88" t="str">
        <f t="shared" si="9"/>
        <v/>
      </c>
    </row>
    <row r="287" spans="1:7" x14ac:dyDescent="0.3">
      <c r="A287" s="6"/>
      <c r="B287" s="6" t="str">
        <f>IFERROR(INDEX('Supply Reference'!$C$2:$C$501,MATCH(A287,'Supply Reference'!$A$2:$A$501,0)),"")</f>
        <v/>
      </c>
      <c r="C287" s="44"/>
      <c r="D287" s="44"/>
      <c r="E287" s="44"/>
      <c r="F287" s="85" t="str">
        <f t="shared" si="8"/>
        <v/>
      </c>
      <c r="G287" s="86" t="str">
        <f t="shared" si="9"/>
        <v/>
      </c>
    </row>
    <row r="288" spans="1:7" x14ac:dyDescent="0.3">
      <c r="A288" s="6"/>
      <c r="B288" s="6" t="str">
        <f>IFERROR(INDEX('Supply Reference'!$C$2:$C$501,MATCH(A288,'Supply Reference'!$A$2:$A$501,0)),"")</f>
        <v/>
      </c>
      <c r="C288" s="44"/>
      <c r="D288" s="44"/>
      <c r="E288" s="44"/>
      <c r="F288" s="87" t="str">
        <f t="shared" si="8"/>
        <v/>
      </c>
      <c r="G288" s="88" t="str">
        <f t="shared" si="9"/>
        <v/>
      </c>
    </row>
    <row r="289" spans="1:7" x14ac:dyDescent="0.3">
      <c r="A289" s="6"/>
      <c r="B289" s="6" t="str">
        <f>IFERROR(INDEX('Supply Reference'!$C$2:$C$501,MATCH(A289,'Supply Reference'!$A$2:$A$501,0)),"")</f>
        <v/>
      </c>
      <c r="C289" s="44"/>
      <c r="D289" s="44"/>
      <c r="E289" s="44"/>
      <c r="F289" s="85" t="str">
        <f t="shared" si="8"/>
        <v/>
      </c>
      <c r="G289" s="86" t="str">
        <f t="shared" si="9"/>
        <v/>
      </c>
    </row>
    <row r="290" spans="1:7" x14ac:dyDescent="0.3">
      <c r="A290" s="6"/>
      <c r="B290" s="6" t="str">
        <f>IFERROR(INDEX('Supply Reference'!$C$2:$C$501,MATCH(A290,'Supply Reference'!$A$2:$A$501,0)),"")</f>
        <v/>
      </c>
      <c r="C290" s="44"/>
      <c r="D290" s="44"/>
      <c r="E290" s="44"/>
      <c r="F290" s="87" t="str">
        <f t="shared" si="8"/>
        <v/>
      </c>
      <c r="G290" s="88" t="str">
        <f t="shared" si="9"/>
        <v/>
      </c>
    </row>
    <row r="291" spans="1:7" x14ac:dyDescent="0.3">
      <c r="A291" s="6"/>
      <c r="B291" s="6" t="str">
        <f>IFERROR(INDEX('Supply Reference'!$C$2:$C$501,MATCH(A291,'Supply Reference'!$A$2:$A$501,0)),"")</f>
        <v/>
      </c>
      <c r="C291" s="44"/>
      <c r="D291" s="44"/>
      <c r="E291" s="44"/>
      <c r="F291" s="85" t="str">
        <f t="shared" si="8"/>
        <v/>
      </c>
      <c r="G291" s="86" t="str">
        <f t="shared" si="9"/>
        <v/>
      </c>
    </row>
    <row r="292" spans="1:7" x14ac:dyDescent="0.3">
      <c r="A292" s="6"/>
      <c r="B292" s="6" t="str">
        <f>IFERROR(INDEX('Supply Reference'!$C$2:$C$501,MATCH(A292,'Supply Reference'!$A$2:$A$501,0)),"")</f>
        <v/>
      </c>
      <c r="C292" s="44"/>
      <c r="D292" s="44"/>
      <c r="E292" s="44"/>
      <c r="F292" s="87" t="str">
        <f t="shared" si="8"/>
        <v/>
      </c>
      <c r="G292" s="88" t="str">
        <f t="shared" si="9"/>
        <v/>
      </c>
    </row>
    <row r="293" spans="1:7" x14ac:dyDescent="0.3">
      <c r="A293" s="6"/>
      <c r="B293" s="6" t="str">
        <f>IFERROR(INDEX('Supply Reference'!$C$2:$C$501,MATCH(A293,'Supply Reference'!$A$2:$A$501,0)),"")</f>
        <v/>
      </c>
      <c r="C293" s="44"/>
      <c r="D293" s="44"/>
      <c r="E293" s="44"/>
      <c r="F293" s="85" t="str">
        <f t="shared" si="8"/>
        <v/>
      </c>
      <c r="G293" s="86" t="str">
        <f t="shared" si="9"/>
        <v/>
      </c>
    </row>
    <row r="294" spans="1:7" x14ac:dyDescent="0.3">
      <c r="A294" s="6"/>
      <c r="B294" s="6" t="str">
        <f>IFERROR(INDEX('Supply Reference'!$C$2:$C$501,MATCH(A294,'Supply Reference'!$A$2:$A$501,0)),"")</f>
        <v/>
      </c>
      <c r="C294" s="44"/>
      <c r="D294" s="44"/>
      <c r="E294" s="44"/>
      <c r="F294" s="87" t="str">
        <f t="shared" si="8"/>
        <v/>
      </c>
      <c r="G294" s="88" t="str">
        <f t="shared" si="9"/>
        <v/>
      </c>
    </row>
    <row r="295" spans="1:7" x14ac:dyDescent="0.3">
      <c r="A295" s="6"/>
      <c r="B295" s="6" t="str">
        <f>IFERROR(INDEX('Supply Reference'!$C$2:$C$501,MATCH(A295,'Supply Reference'!$A$2:$A$501,0)),"")</f>
        <v/>
      </c>
      <c r="C295" s="44"/>
      <c r="D295" s="44"/>
      <c r="E295" s="44"/>
      <c r="F295" s="85" t="str">
        <f t="shared" si="8"/>
        <v/>
      </c>
      <c r="G295" s="86" t="str">
        <f t="shared" si="9"/>
        <v/>
      </c>
    </row>
    <row r="296" spans="1:7" x14ac:dyDescent="0.3">
      <c r="A296" s="6"/>
      <c r="B296" s="6" t="str">
        <f>IFERROR(INDEX('Supply Reference'!$C$2:$C$501,MATCH(A296,'Supply Reference'!$A$2:$A$501,0)),"")</f>
        <v/>
      </c>
      <c r="C296" s="44"/>
      <c r="D296" s="44"/>
      <c r="E296" s="44"/>
      <c r="F296" s="87" t="str">
        <f t="shared" si="8"/>
        <v/>
      </c>
      <c r="G296" s="88" t="str">
        <f t="shared" si="9"/>
        <v/>
      </c>
    </row>
    <row r="297" spans="1:7" x14ac:dyDescent="0.3">
      <c r="A297" s="6"/>
      <c r="B297" s="6" t="str">
        <f>IFERROR(INDEX('Supply Reference'!$C$2:$C$501,MATCH(A297,'Supply Reference'!$A$2:$A$501,0)),"")</f>
        <v/>
      </c>
      <c r="C297" s="44"/>
      <c r="D297" s="44"/>
      <c r="E297" s="44"/>
      <c r="F297" s="85" t="str">
        <f t="shared" si="8"/>
        <v/>
      </c>
      <c r="G297" s="86" t="str">
        <f t="shared" si="9"/>
        <v/>
      </c>
    </row>
    <row r="298" spans="1:7" x14ac:dyDescent="0.3">
      <c r="A298" s="6"/>
      <c r="B298" s="6" t="str">
        <f>IFERROR(INDEX('Supply Reference'!$C$2:$C$501,MATCH(A298,'Supply Reference'!$A$2:$A$501,0)),"")</f>
        <v/>
      </c>
      <c r="C298" s="44"/>
      <c r="D298" s="44"/>
      <c r="E298" s="44"/>
      <c r="F298" s="87" t="str">
        <f t="shared" si="8"/>
        <v/>
      </c>
      <c r="G298" s="88" t="str">
        <f t="shared" si="9"/>
        <v/>
      </c>
    </row>
    <row r="299" spans="1:7" x14ac:dyDescent="0.3">
      <c r="A299" s="6"/>
      <c r="B299" s="6" t="str">
        <f>IFERROR(INDEX('Supply Reference'!$C$2:$C$501,MATCH(A299,'Supply Reference'!$A$2:$A$501,0)),"")</f>
        <v/>
      </c>
      <c r="C299" s="44"/>
      <c r="D299" s="44"/>
      <c r="E299" s="44"/>
      <c r="F299" s="85" t="str">
        <f t="shared" si="8"/>
        <v/>
      </c>
      <c r="G299" s="86" t="str">
        <f t="shared" si="9"/>
        <v/>
      </c>
    </row>
    <row r="300" spans="1:7" x14ac:dyDescent="0.3">
      <c r="A300" s="6"/>
      <c r="B300" s="6" t="str">
        <f>IFERROR(INDEX('Supply Reference'!$C$2:$C$501,MATCH(A300,'Supply Reference'!$A$2:$A$501,0)),"")</f>
        <v/>
      </c>
      <c r="C300" s="44"/>
      <c r="D300" s="44"/>
      <c r="E300" s="44"/>
      <c r="F300" s="87" t="str">
        <f t="shared" si="8"/>
        <v/>
      </c>
      <c r="G300" s="88" t="str">
        <f t="shared" si="9"/>
        <v/>
      </c>
    </row>
    <row r="301" spans="1:7" x14ac:dyDescent="0.3">
      <c r="A301" s="6"/>
      <c r="B301" s="6" t="str">
        <f>IFERROR(INDEX('Supply Reference'!$C$2:$C$501,MATCH(A301,'Supply Reference'!$A$2:$A$501,0)),"")</f>
        <v/>
      </c>
      <c r="C301" s="44"/>
      <c r="D301" s="44"/>
      <c r="E301" s="44"/>
      <c r="F301" s="85" t="str">
        <f t="shared" si="8"/>
        <v/>
      </c>
      <c r="G301" s="86" t="str">
        <f t="shared" si="9"/>
        <v/>
      </c>
    </row>
    <row r="302" spans="1:7" x14ac:dyDescent="0.3">
      <c r="A302" s="6"/>
      <c r="B302" s="6" t="str">
        <f>IFERROR(INDEX('Supply Reference'!$C$2:$C$501,MATCH(A302,'Supply Reference'!$A$2:$A$501,0)),"")</f>
        <v/>
      </c>
      <c r="C302" s="44"/>
      <c r="D302" s="44"/>
      <c r="E302" s="44"/>
      <c r="F302" s="87" t="str">
        <f t="shared" si="8"/>
        <v/>
      </c>
      <c r="G302" s="88" t="str">
        <f t="shared" si="9"/>
        <v/>
      </c>
    </row>
    <row r="303" spans="1:7" x14ac:dyDescent="0.3">
      <c r="A303" s="6"/>
      <c r="B303" s="6" t="str">
        <f>IFERROR(INDEX('Supply Reference'!$C$2:$C$501,MATCH(A303,'Supply Reference'!$A$2:$A$501,0)),"")</f>
        <v/>
      </c>
      <c r="C303" s="44"/>
      <c r="D303" s="44"/>
      <c r="E303" s="44"/>
      <c r="F303" s="85" t="str">
        <f t="shared" si="8"/>
        <v/>
      </c>
      <c r="G303" s="86" t="str">
        <f t="shared" si="9"/>
        <v/>
      </c>
    </row>
    <row r="304" spans="1:7" x14ac:dyDescent="0.3">
      <c r="A304" s="6"/>
      <c r="B304" s="6" t="str">
        <f>IFERROR(INDEX('Supply Reference'!$C$2:$C$501,MATCH(A304,'Supply Reference'!$A$2:$A$501,0)),"")</f>
        <v/>
      </c>
      <c r="C304" s="44"/>
      <c r="D304" s="44"/>
      <c r="E304" s="44"/>
      <c r="F304" s="87" t="str">
        <f t="shared" si="8"/>
        <v/>
      </c>
      <c r="G304" s="88" t="str">
        <f t="shared" si="9"/>
        <v/>
      </c>
    </row>
    <row r="305" spans="1:7" x14ac:dyDescent="0.3">
      <c r="A305" s="6"/>
      <c r="B305" s="6" t="str">
        <f>IFERROR(INDEX('Supply Reference'!$C$2:$C$501,MATCH(A305,'Supply Reference'!$A$2:$A$501,0)),"")</f>
        <v/>
      </c>
      <c r="C305" s="44"/>
      <c r="D305" s="44"/>
      <c r="E305" s="44"/>
      <c r="F305" s="85" t="str">
        <f t="shared" si="8"/>
        <v/>
      </c>
      <c r="G305" s="86" t="str">
        <f t="shared" si="9"/>
        <v/>
      </c>
    </row>
    <row r="306" spans="1:7" x14ac:dyDescent="0.3">
      <c r="A306" s="6"/>
      <c r="B306" s="6" t="str">
        <f>IFERROR(INDEX('Supply Reference'!$C$2:$C$501,MATCH(A306,'Supply Reference'!$A$2:$A$501,0)),"")</f>
        <v/>
      </c>
      <c r="C306" s="44"/>
      <c r="D306" s="44"/>
      <c r="E306" s="44"/>
      <c r="F306" s="87" t="str">
        <f t="shared" si="8"/>
        <v/>
      </c>
      <c r="G306" s="88" t="str">
        <f t="shared" si="9"/>
        <v/>
      </c>
    </row>
    <row r="307" spans="1:7" x14ac:dyDescent="0.3">
      <c r="A307" s="6"/>
      <c r="B307" s="6" t="str">
        <f>IFERROR(INDEX('Supply Reference'!$C$2:$C$501,MATCH(A307,'Supply Reference'!$A$2:$A$501,0)),"")</f>
        <v/>
      </c>
      <c r="C307" s="44"/>
      <c r="D307" s="44"/>
      <c r="E307" s="44"/>
      <c r="F307" s="85" t="str">
        <f t="shared" si="8"/>
        <v/>
      </c>
      <c r="G307" s="86" t="str">
        <f t="shared" si="9"/>
        <v/>
      </c>
    </row>
    <row r="308" spans="1:7" x14ac:dyDescent="0.3">
      <c r="A308" s="6"/>
      <c r="B308" s="6" t="str">
        <f>IFERROR(INDEX('Supply Reference'!$C$2:$C$501,MATCH(A308,'Supply Reference'!$A$2:$A$501,0)),"")</f>
        <v/>
      </c>
      <c r="C308" s="44"/>
      <c r="D308" s="44"/>
      <c r="E308" s="44"/>
      <c r="F308" s="87" t="str">
        <f t="shared" si="8"/>
        <v/>
      </c>
      <c r="G308" s="88" t="str">
        <f t="shared" si="9"/>
        <v/>
      </c>
    </row>
    <row r="309" spans="1:7" x14ac:dyDescent="0.3">
      <c r="A309" s="6"/>
      <c r="B309" s="6" t="str">
        <f>IFERROR(INDEX('Supply Reference'!$C$2:$C$501,MATCH(A309,'Supply Reference'!$A$2:$A$501,0)),"")</f>
        <v/>
      </c>
      <c r="C309" s="44"/>
      <c r="D309" s="44"/>
      <c r="E309" s="44"/>
      <c r="F309" s="85" t="str">
        <f t="shared" si="8"/>
        <v/>
      </c>
      <c r="G309" s="86" t="str">
        <f t="shared" si="9"/>
        <v/>
      </c>
    </row>
    <row r="310" spans="1:7" x14ac:dyDescent="0.3">
      <c r="A310" s="6"/>
      <c r="B310" s="6" t="str">
        <f>IFERROR(INDEX('Supply Reference'!$C$2:$C$501,MATCH(A310,'Supply Reference'!$A$2:$A$501,0)),"")</f>
        <v/>
      </c>
      <c r="C310" s="44"/>
      <c r="D310" s="44"/>
      <c r="E310" s="44"/>
      <c r="F310" s="87" t="str">
        <f t="shared" si="8"/>
        <v/>
      </c>
      <c r="G310" s="88" t="str">
        <f t="shared" si="9"/>
        <v/>
      </c>
    </row>
    <row r="311" spans="1:7" x14ac:dyDescent="0.3">
      <c r="A311" s="6"/>
      <c r="B311" s="6" t="str">
        <f>IFERROR(INDEX('Supply Reference'!$C$2:$C$501,MATCH(A311,'Supply Reference'!$A$2:$A$501,0)),"")</f>
        <v/>
      </c>
      <c r="C311" s="44"/>
      <c r="D311" s="44"/>
      <c r="E311" s="44"/>
      <c r="F311" s="85" t="str">
        <f t="shared" si="8"/>
        <v/>
      </c>
      <c r="G311" s="86" t="str">
        <f t="shared" si="9"/>
        <v/>
      </c>
    </row>
    <row r="312" spans="1:7" x14ac:dyDescent="0.3">
      <c r="A312" s="6"/>
      <c r="B312" s="6" t="str">
        <f>IFERROR(INDEX('Supply Reference'!$C$2:$C$501,MATCH(A312,'Supply Reference'!$A$2:$A$501,0)),"")</f>
        <v/>
      </c>
      <c r="C312" s="44"/>
      <c r="D312" s="44"/>
      <c r="E312" s="44"/>
      <c r="F312" s="87" t="str">
        <f t="shared" si="8"/>
        <v/>
      </c>
      <c r="G312" s="88" t="str">
        <f t="shared" si="9"/>
        <v/>
      </c>
    </row>
    <row r="313" spans="1:7" x14ac:dyDescent="0.3">
      <c r="A313" s="6"/>
      <c r="B313" s="6" t="str">
        <f>IFERROR(INDEX('Supply Reference'!$C$2:$C$501,MATCH(A313,'Supply Reference'!$A$2:$A$501,0)),"")</f>
        <v/>
      </c>
      <c r="C313" s="44"/>
      <c r="D313" s="44"/>
      <c r="E313" s="44"/>
      <c r="F313" s="85" t="str">
        <f t="shared" si="8"/>
        <v/>
      </c>
      <c r="G313" s="86" t="str">
        <f t="shared" si="9"/>
        <v/>
      </c>
    </row>
    <row r="314" spans="1:7" x14ac:dyDescent="0.3">
      <c r="A314" s="6"/>
      <c r="B314" s="6" t="str">
        <f>IFERROR(INDEX('Supply Reference'!$C$2:$C$501,MATCH(A314,'Supply Reference'!$A$2:$A$501,0)),"")</f>
        <v/>
      </c>
      <c r="C314" s="44"/>
      <c r="D314" s="44"/>
      <c r="E314" s="44"/>
      <c r="F314" s="87" t="str">
        <f t="shared" si="8"/>
        <v/>
      </c>
      <c r="G314" s="88" t="str">
        <f t="shared" si="9"/>
        <v/>
      </c>
    </row>
    <row r="315" spans="1:7" x14ac:dyDescent="0.3">
      <c r="A315" s="6"/>
      <c r="B315" s="6" t="str">
        <f>IFERROR(INDEX('Supply Reference'!$C$2:$C$501,MATCH(A315,'Supply Reference'!$A$2:$A$501,0)),"")</f>
        <v/>
      </c>
      <c r="C315" s="44"/>
      <c r="D315" s="44"/>
      <c r="E315" s="44"/>
      <c r="F315" s="85" t="str">
        <f t="shared" si="8"/>
        <v/>
      </c>
      <c r="G315" s="86" t="str">
        <f t="shared" si="9"/>
        <v/>
      </c>
    </row>
    <row r="316" spans="1:7" x14ac:dyDescent="0.3">
      <c r="A316" s="6"/>
      <c r="B316" s="6" t="str">
        <f>IFERROR(INDEX('Supply Reference'!$C$2:$C$501,MATCH(A316,'Supply Reference'!$A$2:$A$501,0)),"")</f>
        <v/>
      </c>
      <c r="C316" s="44"/>
      <c r="D316" s="44"/>
      <c r="E316" s="44"/>
      <c r="F316" s="87" t="str">
        <f t="shared" si="8"/>
        <v/>
      </c>
      <c r="G316" s="88" t="str">
        <f t="shared" si="9"/>
        <v/>
      </c>
    </row>
    <row r="317" spans="1:7" x14ac:dyDescent="0.3">
      <c r="A317" s="6"/>
      <c r="B317" s="6" t="str">
        <f>IFERROR(INDEX('Supply Reference'!$C$2:$C$501,MATCH(A317,'Supply Reference'!$A$2:$A$501,0)),"")</f>
        <v/>
      </c>
      <c r="C317" s="44"/>
      <c r="D317" s="44"/>
      <c r="E317" s="44"/>
      <c r="F317" s="85" t="str">
        <f t="shared" si="8"/>
        <v/>
      </c>
      <c r="G317" s="86" t="str">
        <f t="shared" si="9"/>
        <v/>
      </c>
    </row>
    <row r="318" spans="1:7" x14ac:dyDescent="0.3">
      <c r="A318" s="6"/>
      <c r="B318" s="6" t="str">
        <f>IFERROR(INDEX('Supply Reference'!$C$2:$C$501,MATCH(A318,'Supply Reference'!$A$2:$A$501,0)),"")</f>
        <v/>
      </c>
      <c r="C318" s="44"/>
      <c r="D318" s="44"/>
      <c r="E318" s="44"/>
      <c r="F318" s="87" t="str">
        <f t="shared" si="8"/>
        <v/>
      </c>
      <c r="G318" s="88" t="str">
        <f t="shared" si="9"/>
        <v/>
      </c>
    </row>
    <row r="319" spans="1:7" x14ac:dyDescent="0.3">
      <c r="A319" s="6"/>
      <c r="B319" s="6" t="str">
        <f>IFERROR(INDEX('Supply Reference'!$C$2:$C$501,MATCH(A319,'Supply Reference'!$A$2:$A$501,0)),"")</f>
        <v/>
      </c>
      <c r="C319" s="44"/>
      <c r="D319" s="44"/>
      <c r="E319" s="44"/>
      <c r="F319" s="85" t="str">
        <f t="shared" si="8"/>
        <v/>
      </c>
      <c r="G319" s="86" t="str">
        <f t="shared" si="9"/>
        <v/>
      </c>
    </row>
    <row r="320" spans="1:7" x14ac:dyDescent="0.3">
      <c r="A320" s="6"/>
      <c r="B320" s="6" t="str">
        <f>IFERROR(INDEX('Supply Reference'!$C$2:$C$501,MATCH(A320,'Supply Reference'!$A$2:$A$501,0)),"")</f>
        <v/>
      </c>
      <c r="C320" s="44"/>
      <c r="D320" s="44"/>
      <c r="E320" s="44"/>
      <c r="F320" s="87" t="str">
        <f t="shared" si="8"/>
        <v/>
      </c>
      <c r="G320" s="88" t="str">
        <f t="shared" si="9"/>
        <v/>
      </c>
    </row>
    <row r="321" spans="1:7" x14ac:dyDescent="0.3">
      <c r="A321" s="6"/>
      <c r="B321" s="6" t="str">
        <f>IFERROR(INDEX('Supply Reference'!$C$2:$C$501,MATCH(A321,'Supply Reference'!$A$2:$A$501,0)),"")</f>
        <v/>
      </c>
      <c r="C321" s="44"/>
      <c r="D321" s="44"/>
      <c r="E321" s="44"/>
      <c r="F321" s="85" t="str">
        <f t="shared" si="8"/>
        <v/>
      </c>
      <c r="G321" s="86" t="str">
        <f t="shared" si="9"/>
        <v/>
      </c>
    </row>
    <row r="322" spans="1:7" x14ac:dyDescent="0.3">
      <c r="A322" s="6"/>
      <c r="B322" s="6" t="str">
        <f>IFERROR(INDEX('Supply Reference'!$C$2:$C$501,MATCH(A322,'Supply Reference'!$A$2:$A$501,0)),"")</f>
        <v/>
      </c>
      <c r="C322" s="44"/>
      <c r="D322" s="44"/>
      <c r="E322" s="44"/>
      <c r="F322" s="87" t="str">
        <f t="shared" ref="F322:F385" si="10">IF(OR(C322="",E322=""),"",E322-C322)</f>
        <v/>
      </c>
      <c r="G322" s="88" t="str">
        <f t="shared" ref="G322:G385" si="11">IF(OR(C322="",C322=0,E322=""),"",E322/C322-1)</f>
        <v/>
      </c>
    </row>
    <row r="323" spans="1:7" x14ac:dyDescent="0.3">
      <c r="A323" s="6"/>
      <c r="B323" s="6" t="str">
        <f>IFERROR(INDEX('Supply Reference'!$C$2:$C$501,MATCH(A323,'Supply Reference'!$A$2:$A$501,0)),"")</f>
        <v/>
      </c>
      <c r="C323" s="44"/>
      <c r="D323" s="44"/>
      <c r="E323" s="44"/>
      <c r="F323" s="85" t="str">
        <f t="shared" si="10"/>
        <v/>
      </c>
      <c r="G323" s="86" t="str">
        <f t="shared" si="11"/>
        <v/>
      </c>
    </row>
    <row r="324" spans="1:7" x14ac:dyDescent="0.3">
      <c r="A324" s="6"/>
      <c r="B324" s="6" t="str">
        <f>IFERROR(INDEX('Supply Reference'!$C$2:$C$501,MATCH(A324,'Supply Reference'!$A$2:$A$501,0)),"")</f>
        <v/>
      </c>
      <c r="C324" s="44"/>
      <c r="D324" s="44"/>
      <c r="E324" s="44"/>
      <c r="F324" s="87" t="str">
        <f t="shared" si="10"/>
        <v/>
      </c>
      <c r="G324" s="88" t="str">
        <f t="shared" si="11"/>
        <v/>
      </c>
    </row>
    <row r="325" spans="1:7" x14ac:dyDescent="0.3">
      <c r="A325" s="6"/>
      <c r="B325" s="6" t="str">
        <f>IFERROR(INDEX('Supply Reference'!$C$2:$C$501,MATCH(A325,'Supply Reference'!$A$2:$A$501,0)),"")</f>
        <v/>
      </c>
      <c r="C325" s="44"/>
      <c r="D325" s="44"/>
      <c r="E325" s="44"/>
      <c r="F325" s="85" t="str">
        <f t="shared" si="10"/>
        <v/>
      </c>
      <c r="G325" s="86" t="str">
        <f t="shared" si="11"/>
        <v/>
      </c>
    </row>
    <row r="326" spans="1:7" x14ac:dyDescent="0.3">
      <c r="A326" s="6"/>
      <c r="B326" s="6" t="str">
        <f>IFERROR(INDEX('Supply Reference'!$C$2:$C$501,MATCH(A326,'Supply Reference'!$A$2:$A$501,0)),"")</f>
        <v/>
      </c>
      <c r="C326" s="44"/>
      <c r="D326" s="44"/>
      <c r="E326" s="44"/>
      <c r="F326" s="87" t="str">
        <f t="shared" si="10"/>
        <v/>
      </c>
      <c r="G326" s="88" t="str">
        <f t="shared" si="11"/>
        <v/>
      </c>
    </row>
    <row r="327" spans="1:7" x14ac:dyDescent="0.3">
      <c r="A327" s="6"/>
      <c r="B327" s="6" t="str">
        <f>IFERROR(INDEX('Supply Reference'!$C$2:$C$501,MATCH(A327,'Supply Reference'!$A$2:$A$501,0)),"")</f>
        <v/>
      </c>
      <c r="C327" s="44"/>
      <c r="D327" s="44"/>
      <c r="E327" s="44"/>
      <c r="F327" s="85" t="str">
        <f t="shared" si="10"/>
        <v/>
      </c>
      <c r="G327" s="86" t="str">
        <f t="shared" si="11"/>
        <v/>
      </c>
    </row>
    <row r="328" spans="1:7" x14ac:dyDescent="0.3">
      <c r="A328" s="6"/>
      <c r="B328" s="6" t="str">
        <f>IFERROR(INDEX('Supply Reference'!$C$2:$C$501,MATCH(A328,'Supply Reference'!$A$2:$A$501,0)),"")</f>
        <v/>
      </c>
      <c r="C328" s="44"/>
      <c r="D328" s="44"/>
      <c r="E328" s="44"/>
      <c r="F328" s="87" t="str">
        <f t="shared" si="10"/>
        <v/>
      </c>
      <c r="G328" s="88" t="str">
        <f t="shared" si="11"/>
        <v/>
      </c>
    </row>
    <row r="329" spans="1:7" x14ac:dyDescent="0.3">
      <c r="A329" s="6"/>
      <c r="B329" s="6" t="str">
        <f>IFERROR(INDEX('Supply Reference'!$C$2:$C$501,MATCH(A329,'Supply Reference'!$A$2:$A$501,0)),"")</f>
        <v/>
      </c>
      <c r="C329" s="44"/>
      <c r="D329" s="44"/>
      <c r="E329" s="44"/>
      <c r="F329" s="85" t="str">
        <f t="shared" si="10"/>
        <v/>
      </c>
      <c r="G329" s="86" t="str">
        <f t="shared" si="11"/>
        <v/>
      </c>
    </row>
    <row r="330" spans="1:7" x14ac:dyDescent="0.3">
      <c r="A330" s="6"/>
      <c r="B330" s="6" t="str">
        <f>IFERROR(INDEX('Supply Reference'!$C$2:$C$501,MATCH(A330,'Supply Reference'!$A$2:$A$501,0)),"")</f>
        <v/>
      </c>
      <c r="C330" s="44"/>
      <c r="D330" s="44"/>
      <c r="E330" s="44"/>
      <c r="F330" s="87" t="str">
        <f t="shared" si="10"/>
        <v/>
      </c>
      <c r="G330" s="88" t="str">
        <f t="shared" si="11"/>
        <v/>
      </c>
    </row>
    <row r="331" spans="1:7" x14ac:dyDescent="0.3">
      <c r="A331" s="6"/>
      <c r="B331" s="6" t="str">
        <f>IFERROR(INDEX('Supply Reference'!$C$2:$C$501,MATCH(A331,'Supply Reference'!$A$2:$A$501,0)),"")</f>
        <v/>
      </c>
      <c r="C331" s="44"/>
      <c r="D331" s="44"/>
      <c r="E331" s="44"/>
      <c r="F331" s="85" t="str">
        <f t="shared" si="10"/>
        <v/>
      </c>
      <c r="G331" s="86" t="str">
        <f t="shared" si="11"/>
        <v/>
      </c>
    </row>
    <row r="332" spans="1:7" x14ac:dyDescent="0.3">
      <c r="A332" s="6"/>
      <c r="B332" s="6" t="str">
        <f>IFERROR(INDEX('Supply Reference'!$C$2:$C$501,MATCH(A332,'Supply Reference'!$A$2:$A$501,0)),"")</f>
        <v/>
      </c>
      <c r="C332" s="44"/>
      <c r="D332" s="44"/>
      <c r="E332" s="44"/>
      <c r="F332" s="87" t="str">
        <f t="shared" si="10"/>
        <v/>
      </c>
      <c r="G332" s="88" t="str">
        <f t="shared" si="11"/>
        <v/>
      </c>
    </row>
    <row r="333" spans="1:7" x14ac:dyDescent="0.3">
      <c r="A333" s="6"/>
      <c r="B333" s="6" t="str">
        <f>IFERROR(INDEX('Supply Reference'!$C$2:$C$501,MATCH(A333,'Supply Reference'!$A$2:$A$501,0)),"")</f>
        <v/>
      </c>
      <c r="C333" s="44"/>
      <c r="D333" s="44"/>
      <c r="E333" s="44"/>
      <c r="F333" s="85" t="str">
        <f t="shared" si="10"/>
        <v/>
      </c>
      <c r="G333" s="86" t="str">
        <f t="shared" si="11"/>
        <v/>
      </c>
    </row>
    <row r="334" spans="1:7" x14ac:dyDescent="0.3">
      <c r="A334" s="6"/>
      <c r="B334" s="6" t="str">
        <f>IFERROR(INDEX('Supply Reference'!$C$2:$C$501,MATCH(A334,'Supply Reference'!$A$2:$A$501,0)),"")</f>
        <v/>
      </c>
      <c r="C334" s="44"/>
      <c r="D334" s="44"/>
      <c r="E334" s="44"/>
      <c r="F334" s="87" t="str">
        <f t="shared" si="10"/>
        <v/>
      </c>
      <c r="G334" s="88" t="str">
        <f t="shared" si="11"/>
        <v/>
      </c>
    </row>
    <row r="335" spans="1:7" x14ac:dyDescent="0.3">
      <c r="A335" s="6"/>
      <c r="B335" s="6" t="str">
        <f>IFERROR(INDEX('Supply Reference'!$C$2:$C$501,MATCH(A335,'Supply Reference'!$A$2:$A$501,0)),"")</f>
        <v/>
      </c>
      <c r="C335" s="44"/>
      <c r="D335" s="44"/>
      <c r="E335" s="44"/>
      <c r="F335" s="85" t="str">
        <f t="shared" si="10"/>
        <v/>
      </c>
      <c r="G335" s="86" t="str">
        <f t="shared" si="11"/>
        <v/>
      </c>
    </row>
    <row r="336" spans="1:7" x14ac:dyDescent="0.3">
      <c r="A336" s="6"/>
      <c r="B336" s="6" t="str">
        <f>IFERROR(INDEX('Supply Reference'!$C$2:$C$501,MATCH(A336,'Supply Reference'!$A$2:$A$501,0)),"")</f>
        <v/>
      </c>
      <c r="C336" s="44"/>
      <c r="D336" s="44"/>
      <c r="E336" s="44"/>
      <c r="F336" s="87" t="str">
        <f t="shared" si="10"/>
        <v/>
      </c>
      <c r="G336" s="88" t="str">
        <f t="shared" si="11"/>
        <v/>
      </c>
    </row>
    <row r="337" spans="1:7" x14ac:dyDescent="0.3">
      <c r="A337" s="6"/>
      <c r="B337" s="6" t="str">
        <f>IFERROR(INDEX('Supply Reference'!$C$2:$C$501,MATCH(A337,'Supply Reference'!$A$2:$A$501,0)),"")</f>
        <v/>
      </c>
      <c r="C337" s="44"/>
      <c r="D337" s="44"/>
      <c r="E337" s="44"/>
      <c r="F337" s="85" t="str">
        <f t="shared" si="10"/>
        <v/>
      </c>
      <c r="G337" s="86" t="str">
        <f t="shared" si="11"/>
        <v/>
      </c>
    </row>
    <row r="338" spans="1:7" x14ac:dyDescent="0.3">
      <c r="A338" s="6"/>
      <c r="B338" s="6" t="str">
        <f>IFERROR(INDEX('Supply Reference'!$C$2:$C$501,MATCH(A338,'Supply Reference'!$A$2:$A$501,0)),"")</f>
        <v/>
      </c>
      <c r="C338" s="44"/>
      <c r="D338" s="44"/>
      <c r="E338" s="44"/>
      <c r="F338" s="87" t="str">
        <f t="shared" si="10"/>
        <v/>
      </c>
      <c r="G338" s="88" t="str">
        <f t="shared" si="11"/>
        <v/>
      </c>
    </row>
    <row r="339" spans="1:7" x14ac:dyDescent="0.3">
      <c r="A339" s="6"/>
      <c r="B339" s="6" t="str">
        <f>IFERROR(INDEX('Supply Reference'!$C$2:$C$501,MATCH(A339,'Supply Reference'!$A$2:$A$501,0)),"")</f>
        <v/>
      </c>
      <c r="C339" s="44"/>
      <c r="D339" s="44"/>
      <c r="E339" s="44"/>
      <c r="F339" s="85" t="str">
        <f t="shared" si="10"/>
        <v/>
      </c>
      <c r="G339" s="86" t="str">
        <f t="shared" si="11"/>
        <v/>
      </c>
    </row>
    <row r="340" spans="1:7" x14ac:dyDescent="0.3">
      <c r="A340" s="6"/>
      <c r="B340" s="6" t="str">
        <f>IFERROR(INDEX('Supply Reference'!$C$2:$C$501,MATCH(A340,'Supply Reference'!$A$2:$A$501,0)),"")</f>
        <v/>
      </c>
      <c r="C340" s="44"/>
      <c r="D340" s="44"/>
      <c r="E340" s="44"/>
      <c r="F340" s="87" t="str">
        <f t="shared" si="10"/>
        <v/>
      </c>
      <c r="G340" s="88" t="str">
        <f t="shared" si="11"/>
        <v/>
      </c>
    </row>
    <row r="341" spans="1:7" x14ac:dyDescent="0.3">
      <c r="A341" s="6"/>
      <c r="B341" s="6" t="str">
        <f>IFERROR(INDEX('Supply Reference'!$C$2:$C$501,MATCH(A341,'Supply Reference'!$A$2:$A$501,0)),"")</f>
        <v/>
      </c>
      <c r="C341" s="44"/>
      <c r="D341" s="44"/>
      <c r="E341" s="44"/>
      <c r="F341" s="85" t="str">
        <f t="shared" si="10"/>
        <v/>
      </c>
      <c r="G341" s="86" t="str">
        <f t="shared" si="11"/>
        <v/>
      </c>
    </row>
    <row r="342" spans="1:7" x14ac:dyDescent="0.3">
      <c r="A342" s="6"/>
      <c r="B342" s="6" t="str">
        <f>IFERROR(INDEX('Supply Reference'!$C$2:$C$501,MATCH(A342,'Supply Reference'!$A$2:$A$501,0)),"")</f>
        <v/>
      </c>
      <c r="C342" s="44"/>
      <c r="D342" s="44"/>
      <c r="E342" s="44"/>
      <c r="F342" s="87" t="str">
        <f t="shared" si="10"/>
        <v/>
      </c>
      <c r="G342" s="88" t="str">
        <f t="shared" si="11"/>
        <v/>
      </c>
    </row>
    <row r="343" spans="1:7" x14ac:dyDescent="0.3">
      <c r="A343" s="6"/>
      <c r="B343" s="6" t="str">
        <f>IFERROR(INDEX('Supply Reference'!$C$2:$C$501,MATCH(A343,'Supply Reference'!$A$2:$A$501,0)),"")</f>
        <v/>
      </c>
      <c r="C343" s="44"/>
      <c r="D343" s="44"/>
      <c r="E343" s="44"/>
      <c r="F343" s="85" t="str">
        <f t="shared" si="10"/>
        <v/>
      </c>
      <c r="G343" s="86" t="str">
        <f t="shared" si="11"/>
        <v/>
      </c>
    </row>
    <row r="344" spans="1:7" x14ac:dyDescent="0.3">
      <c r="A344" s="6"/>
      <c r="B344" s="6" t="str">
        <f>IFERROR(INDEX('Supply Reference'!$C$2:$C$501,MATCH(A344,'Supply Reference'!$A$2:$A$501,0)),"")</f>
        <v/>
      </c>
      <c r="C344" s="44"/>
      <c r="D344" s="44"/>
      <c r="E344" s="44"/>
      <c r="F344" s="87" t="str">
        <f t="shared" si="10"/>
        <v/>
      </c>
      <c r="G344" s="88" t="str">
        <f t="shared" si="11"/>
        <v/>
      </c>
    </row>
    <row r="345" spans="1:7" x14ac:dyDescent="0.3">
      <c r="A345" s="6"/>
      <c r="B345" s="6" t="str">
        <f>IFERROR(INDEX('Supply Reference'!$C$2:$C$501,MATCH(A345,'Supply Reference'!$A$2:$A$501,0)),"")</f>
        <v/>
      </c>
      <c r="C345" s="44"/>
      <c r="D345" s="44"/>
      <c r="E345" s="44"/>
      <c r="F345" s="85" t="str">
        <f t="shared" si="10"/>
        <v/>
      </c>
      <c r="G345" s="86" t="str">
        <f t="shared" si="11"/>
        <v/>
      </c>
    </row>
    <row r="346" spans="1:7" x14ac:dyDescent="0.3">
      <c r="A346" s="6"/>
      <c r="B346" s="6" t="str">
        <f>IFERROR(INDEX('Supply Reference'!$C$2:$C$501,MATCH(A346,'Supply Reference'!$A$2:$A$501,0)),"")</f>
        <v/>
      </c>
      <c r="C346" s="44"/>
      <c r="D346" s="44"/>
      <c r="E346" s="44"/>
      <c r="F346" s="87" t="str">
        <f t="shared" si="10"/>
        <v/>
      </c>
      <c r="G346" s="88" t="str">
        <f t="shared" si="11"/>
        <v/>
      </c>
    </row>
    <row r="347" spans="1:7" x14ac:dyDescent="0.3">
      <c r="A347" s="6"/>
      <c r="B347" s="6" t="str">
        <f>IFERROR(INDEX('Supply Reference'!$C$2:$C$501,MATCH(A347,'Supply Reference'!$A$2:$A$501,0)),"")</f>
        <v/>
      </c>
      <c r="C347" s="44"/>
      <c r="D347" s="44"/>
      <c r="E347" s="44"/>
      <c r="F347" s="85" t="str">
        <f t="shared" si="10"/>
        <v/>
      </c>
      <c r="G347" s="86" t="str">
        <f t="shared" si="11"/>
        <v/>
      </c>
    </row>
    <row r="348" spans="1:7" x14ac:dyDescent="0.3">
      <c r="A348" s="6"/>
      <c r="B348" s="6" t="str">
        <f>IFERROR(INDEX('Supply Reference'!$C$2:$C$501,MATCH(A348,'Supply Reference'!$A$2:$A$501,0)),"")</f>
        <v/>
      </c>
      <c r="C348" s="44"/>
      <c r="D348" s="44"/>
      <c r="E348" s="44"/>
      <c r="F348" s="87" t="str">
        <f t="shared" si="10"/>
        <v/>
      </c>
      <c r="G348" s="88" t="str">
        <f t="shared" si="11"/>
        <v/>
      </c>
    </row>
    <row r="349" spans="1:7" x14ac:dyDescent="0.3">
      <c r="A349" s="6"/>
      <c r="B349" s="6" t="str">
        <f>IFERROR(INDEX('Supply Reference'!$C$2:$C$501,MATCH(A349,'Supply Reference'!$A$2:$A$501,0)),"")</f>
        <v/>
      </c>
      <c r="C349" s="44"/>
      <c r="D349" s="44"/>
      <c r="E349" s="44"/>
      <c r="F349" s="85" t="str">
        <f t="shared" si="10"/>
        <v/>
      </c>
      <c r="G349" s="86" t="str">
        <f t="shared" si="11"/>
        <v/>
      </c>
    </row>
    <row r="350" spans="1:7" x14ac:dyDescent="0.3">
      <c r="A350" s="6"/>
      <c r="B350" s="6" t="str">
        <f>IFERROR(INDEX('Supply Reference'!$C$2:$C$501,MATCH(A350,'Supply Reference'!$A$2:$A$501,0)),"")</f>
        <v/>
      </c>
      <c r="C350" s="44"/>
      <c r="D350" s="44"/>
      <c r="E350" s="44"/>
      <c r="F350" s="87" t="str">
        <f t="shared" si="10"/>
        <v/>
      </c>
      <c r="G350" s="88" t="str">
        <f t="shared" si="11"/>
        <v/>
      </c>
    </row>
    <row r="351" spans="1:7" x14ac:dyDescent="0.3">
      <c r="A351" s="6"/>
      <c r="B351" s="6" t="str">
        <f>IFERROR(INDEX('Supply Reference'!$C$2:$C$501,MATCH(A351,'Supply Reference'!$A$2:$A$501,0)),"")</f>
        <v/>
      </c>
      <c r="C351" s="44"/>
      <c r="D351" s="44"/>
      <c r="E351" s="44"/>
      <c r="F351" s="85" t="str">
        <f t="shared" si="10"/>
        <v/>
      </c>
      <c r="G351" s="86" t="str">
        <f t="shared" si="11"/>
        <v/>
      </c>
    </row>
    <row r="352" spans="1:7" x14ac:dyDescent="0.3">
      <c r="A352" s="6"/>
      <c r="B352" s="6" t="str">
        <f>IFERROR(INDEX('Supply Reference'!$C$2:$C$501,MATCH(A352,'Supply Reference'!$A$2:$A$501,0)),"")</f>
        <v/>
      </c>
      <c r="C352" s="44"/>
      <c r="D352" s="44"/>
      <c r="E352" s="44"/>
      <c r="F352" s="87" t="str">
        <f t="shared" si="10"/>
        <v/>
      </c>
      <c r="G352" s="88" t="str">
        <f t="shared" si="11"/>
        <v/>
      </c>
    </row>
    <row r="353" spans="1:7" x14ac:dyDescent="0.3">
      <c r="A353" s="6"/>
      <c r="B353" s="6" t="str">
        <f>IFERROR(INDEX('Supply Reference'!$C$2:$C$501,MATCH(A353,'Supply Reference'!$A$2:$A$501,0)),"")</f>
        <v/>
      </c>
      <c r="C353" s="44"/>
      <c r="D353" s="44"/>
      <c r="E353" s="44"/>
      <c r="F353" s="85" t="str">
        <f t="shared" si="10"/>
        <v/>
      </c>
      <c r="G353" s="86" t="str">
        <f t="shared" si="11"/>
        <v/>
      </c>
    </row>
    <row r="354" spans="1:7" x14ac:dyDescent="0.3">
      <c r="A354" s="6"/>
      <c r="B354" s="6" t="str">
        <f>IFERROR(INDEX('Supply Reference'!$C$2:$C$501,MATCH(A354,'Supply Reference'!$A$2:$A$501,0)),"")</f>
        <v/>
      </c>
      <c r="C354" s="44"/>
      <c r="D354" s="44"/>
      <c r="E354" s="44"/>
      <c r="F354" s="87" t="str">
        <f t="shared" si="10"/>
        <v/>
      </c>
      <c r="G354" s="88" t="str">
        <f t="shared" si="11"/>
        <v/>
      </c>
    </row>
    <row r="355" spans="1:7" x14ac:dyDescent="0.3">
      <c r="A355" s="6"/>
      <c r="B355" s="6" t="str">
        <f>IFERROR(INDEX('Supply Reference'!$C$2:$C$501,MATCH(A355,'Supply Reference'!$A$2:$A$501,0)),"")</f>
        <v/>
      </c>
      <c r="C355" s="44"/>
      <c r="D355" s="44"/>
      <c r="E355" s="44"/>
      <c r="F355" s="85" t="str">
        <f t="shared" si="10"/>
        <v/>
      </c>
      <c r="G355" s="86" t="str">
        <f t="shared" si="11"/>
        <v/>
      </c>
    </row>
    <row r="356" spans="1:7" x14ac:dyDescent="0.3">
      <c r="A356" s="6"/>
      <c r="B356" s="6" t="str">
        <f>IFERROR(INDEX('Supply Reference'!$C$2:$C$501,MATCH(A356,'Supply Reference'!$A$2:$A$501,0)),"")</f>
        <v/>
      </c>
      <c r="C356" s="44"/>
      <c r="D356" s="44"/>
      <c r="E356" s="44"/>
      <c r="F356" s="87" t="str">
        <f t="shared" si="10"/>
        <v/>
      </c>
      <c r="G356" s="88" t="str">
        <f t="shared" si="11"/>
        <v/>
      </c>
    </row>
    <row r="357" spans="1:7" x14ac:dyDescent="0.3">
      <c r="A357" s="6"/>
      <c r="B357" s="6" t="str">
        <f>IFERROR(INDEX('Supply Reference'!$C$2:$C$501,MATCH(A357,'Supply Reference'!$A$2:$A$501,0)),"")</f>
        <v/>
      </c>
      <c r="C357" s="44"/>
      <c r="D357" s="44"/>
      <c r="E357" s="44"/>
      <c r="F357" s="85" t="str">
        <f t="shared" si="10"/>
        <v/>
      </c>
      <c r="G357" s="86" t="str">
        <f t="shared" si="11"/>
        <v/>
      </c>
    </row>
    <row r="358" spans="1:7" x14ac:dyDescent="0.3">
      <c r="A358" s="6"/>
      <c r="B358" s="6" t="str">
        <f>IFERROR(INDEX('Supply Reference'!$C$2:$C$501,MATCH(A358,'Supply Reference'!$A$2:$A$501,0)),"")</f>
        <v/>
      </c>
      <c r="C358" s="44"/>
      <c r="D358" s="44"/>
      <c r="E358" s="44"/>
      <c r="F358" s="87" t="str">
        <f t="shared" si="10"/>
        <v/>
      </c>
      <c r="G358" s="88" t="str">
        <f t="shared" si="11"/>
        <v/>
      </c>
    </row>
    <row r="359" spans="1:7" x14ac:dyDescent="0.3">
      <c r="A359" s="6"/>
      <c r="B359" s="6" t="str">
        <f>IFERROR(INDEX('Supply Reference'!$C$2:$C$501,MATCH(A359,'Supply Reference'!$A$2:$A$501,0)),"")</f>
        <v/>
      </c>
      <c r="C359" s="44"/>
      <c r="D359" s="44"/>
      <c r="E359" s="44"/>
      <c r="F359" s="85" t="str">
        <f t="shared" si="10"/>
        <v/>
      </c>
      <c r="G359" s="86" t="str">
        <f t="shared" si="11"/>
        <v/>
      </c>
    </row>
    <row r="360" spans="1:7" x14ac:dyDescent="0.3">
      <c r="A360" s="6"/>
      <c r="B360" s="6" t="str">
        <f>IFERROR(INDEX('Supply Reference'!$C$2:$C$501,MATCH(A360,'Supply Reference'!$A$2:$A$501,0)),"")</f>
        <v/>
      </c>
      <c r="C360" s="44"/>
      <c r="D360" s="44"/>
      <c r="E360" s="44"/>
      <c r="F360" s="87" t="str">
        <f t="shared" si="10"/>
        <v/>
      </c>
      <c r="G360" s="88" t="str">
        <f t="shared" si="11"/>
        <v/>
      </c>
    </row>
    <row r="361" spans="1:7" x14ac:dyDescent="0.3">
      <c r="A361" s="6"/>
      <c r="B361" s="6" t="str">
        <f>IFERROR(INDEX('Supply Reference'!$C$2:$C$501,MATCH(A361,'Supply Reference'!$A$2:$A$501,0)),"")</f>
        <v/>
      </c>
      <c r="C361" s="44"/>
      <c r="D361" s="44"/>
      <c r="E361" s="44"/>
      <c r="F361" s="85" t="str">
        <f t="shared" si="10"/>
        <v/>
      </c>
      <c r="G361" s="86" t="str">
        <f t="shared" si="11"/>
        <v/>
      </c>
    </row>
    <row r="362" spans="1:7" x14ac:dyDescent="0.3">
      <c r="A362" s="6"/>
      <c r="B362" s="6" t="str">
        <f>IFERROR(INDEX('Supply Reference'!$C$2:$C$501,MATCH(A362,'Supply Reference'!$A$2:$A$501,0)),"")</f>
        <v/>
      </c>
      <c r="C362" s="44"/>
      <c r="D362" s="44"/>
      <c r="E362" s="44"/>
      <c r="F362" s="87" t="str">
        <f t="shared" si="10"/>
        <v/>
      </c>
      <c r="G362" s="88" t="str">
        <f t="shared" si="11"/>
        <v/>
      </c>
    </row>
    <row r="363" spans="1:7" x14ac:dyDescent="0.3">
      <c r="A363" s="6"/>
      <c r="B363" s="6" t="str">
        <f>IFERROR(INDEX('Supply Reference'!$C$2:$C$501,MATCH(A363,'Supply Reference'!$A$2:$A$501,0)),"")</f>
        <v/>
      </c>
      <c r="C363" s="44"/>
      <c r="D363" s="44"/>
      <c r="E363" s="44"/>
      <c r="F363" s="85" t="str">
        <f t="shared" si="10"/>
        <v/>
      </c>
      <c r="G363" s="86" t="str">
        <f t="shared" si="11"/>
        <v/>
      </c>
    </row>
    <row r="364" spans="1:7" x14ac:dyDescent="0.3">
      <c r="A364" s="6"/>
      <c r="B364" s="6" t="str">
        <f>IFERROR(INDEX('Supply Reference'!$C$2:$C$501,MATCH(A364,'Supply Reference'!$A$2:$A$501,0)),"")</f>
        <v/>
      </c>
      <c r="C364" s="44"/>
      <c r="D364" s="44"/>
      <c r="E364" s="44"/>
      <c r="F364" s="87" t="str">
        <f t="shared" si="10"/>
        <v/>
      </c>
      <c r="G364" s="88" t="str">
        <f t="shared" si="11"/>
        <v/>
      </c>
    </row>
    <row r="365" spans="1:7" x14ac:dyDescent="0.3">
      <c r="A365" s="6"/>
      <c r="B365" s="6" t="str">
        <f>IFERROR(INDEX('Supply Reference'!$C$2:$C$501,MATCH(A365,'Supply Reference'!$A$2:$A$501,0)),"")</f>
        <v/>
      </c>
      <c r="C365" s="44"/>
      <c r="D365" s="44"/>
      <c r="E365" s="44"/>
      <c r="F365" s="85" t="str">
        <f t="shared" si="10"/>
        <v/>
      </c>
      <c r="G365" s="86" t="str">
        <f t="shared" si="11"/>
        <v/>
      </c>
    </row>
    <row r="366" spans="1:7" x14ac:dyDescent="0.3">
      <c r="A366" s="6"/>
      <c r="B366" s="6" t="str">
        <f>IFERROR(INDEX('Supply Reference'!$C$2:$C$501,MATCH(A366,'Supply Reference'!$A$2:$A$501,0)),"")</f>
        <v/>
      </c>
      <c r="C366" s="44"/>
      <c r="D366" s="44"/>
      <c r="E366" s="44"/>
      <c r="F366" s="87" t="str">
        <f t="shared" si="10"/>
        <v/>
      </c>
      <c r="G366" s="88" t="str">
        <f t="shared" si="11"/>
        <v/>
      </c>
    </row>
    <row r="367" spans="1:7" x14ac:dyDescent="0.3">
      <c r="A367" s="6"/>
      <c r="B367" s="6" t="str">
        <f>IFERROR(INDEX('Supply Reference'!$C$2:$C$501,MATCH(A367,'Supply Reference'!$A$2:$A$501,0)),"")</f>
        <v/>
      </c>
      <c r="C367" s="44"/>
      <c r="D367" s="44"/>
      <c r="E367" s="44"/>
      <c r="F367" s="85" t="str">
        <f t="shared" si="10"/>
        <v/>
      </c>
      <c r="G367" s="86" t="str">
        <f t="shared" si="11"/>
        <v/>
      </c>
    </row>
    <row r="368" spans="1:7" x14ac:dyDescent="0.3">
      <c r="A368" s="6"/>
      <c r="B368" s="6" t="str">
        <f>IFERROR(INDEX('Supply Reference'!$C$2:$C$501,MATCH(A368,'Supply Reference'!$A$2:$A$501,0)),"")</f>
        <v/>
      </c>
      <c r="C368" s="44"/>
      <c r="D368" s="44"/>
      <c r="E368" s="44"/>
      <c r="F368" s="87" t="str">
        <f t="shared" si="10"/>
        <v/>
      </c>
      <c r="G368" s="88" t="str">
        <f t="shared" si="11"/>
        <v/>
      </c>
    </row>
    <row r="369" spans="1:7" x14ac:dyDescent="0.3">
      <c r="A369" s="6"/>
      <c r="B369" s="6" t="str">
        <f>IFERROR(INDEX('Supply Reference'!$C$2:$C$501,MATCH(A369,'Supply Reference'!$A$2:$A$501,0)),"")</f>
        <v/>
      </c>
      <c r="C369" s="44"/>
      <c r="D369" s="44"/>
      <c r="E369" s="44"/>
      <c r="F369" s="85" t="str">
        <f t="shared" si="10"/>
        <v/>
      </c>
      <c r="G369" s="86" t="str">
        <f t="shared" si="11"/>
        <v/>
      </c>
    </row>
    <row r="370" spans="1:7" x14ac:dyDescent="0.3">
      <c r="A370" s="6"/>
      <c r="B370" s="6" t="str">
        <f>IFERROR(INDEX('Supply Reference'!$C$2:$C$501,MATCH(A370,'Supply Reference'!$A$2:$A$501,0)),"")</f>
        <v/>
      </c>
      <c r="C370" s="44"/>
      <c r="D370" s="44"/>
      <c r="E370" s="44"/>
      <c r="F370" s="87" t="str">
        <f t="shared" si="10"/>
        <v/>
      </c>
      <c r="G370" s="88" t="str">
        <f t="shared" si="11"/>
        <v/>
      </c>
    </row>
    <row r="371" spans="1:7" x14ac:dyDescent="0.3">
      <c r="A371" s="6"/>
      <c r="B371" s="6" t="str">
        <f>IFERROR(INDEX('Supply Reference'!$C$2:$C$501,MATCH(A371,'Supply Reference'!$A$2:$A$501,0)),"")</f>
        <v/>
      </c>
      <c r="C371" s="44"/>
      <c r="D371" s="44"/>
      <c r="E371" s="44"/>
      <c r="F371" s="85" t="str">
        <f t="shared" si="10"/>
        <v/>
      </c>
      <c r="G371" s="86" t="str">
        <f t="shared" si="11"/>
        <v/>
      </c>
    </row>
    <row r="372" spans="1:7" x14ac:dyDescent="0.3">
      <c r="A372" s="6"/>
      <c r="B372" s="6" t="str">
        <f>IFERROR(INDEX('Supply Reference'!$C$2:$C$501,MATCH(A372,'Supply Reference'!$A$2:$A$501,0)),"")</f>
        <v/>
      </c>
      <c r="C372" s="44"/>
      <c r="D372" s="44"/>
      <c r="E372" s="44"/>
      <c r="F372" s="87" t="str">
        <f t="shared" si="10"/>
        <v/>
      </c>
      <c r="G372" s="88" t="str">
        <f t="shared" si="11"/>
        <v/>
      </c>
    </row>
    <row r="373" spans="1:7" x14ac:dyDescent="0.3">
      <c r="A373" s="6"/>
      <c r="B373" s="6" t="str">
        <f>IFERROR(INDEX('Supply Reference'!$C$2:$C$501,MATCH(A373,'Supply Reference'!$A$2:$A$501,0)),"")</f>
        <v/>
      </c>
      <c r="C373" s="44"/>
      <c r="D373" s="44"/>
      <c r="E373" s="44"/>
      <c r="F373" s="85" t="str">
        <f t="shared" si="10"/>
        <v/>
      </c>
      <c r="G373" s="86" t="str">
        <f t="shared" si="11"/>
        <v/>
      </c>
    </row>
    <row r="374" spans="1:7" x14ac:dyDescent="0.3">
      <c r="A374" s="6"/>
      <c r="B374" s="6" t="str">
        <f>IFERROR(INDEX('Supply Reference'!$C$2:$C$501,MATCH(A374,'Supply Reference'!$A$2:$A$501,0)),"")</f>
        <v/>
      </c>
      <c r="C374" s="44"/>
      <c r="D374" s="44"/>
      <c r="E374" s="44"/>
      <c r="F374" s="87" t="str">
        <f t="shared" si="10"/>
        <v/>
      </c>
      <c r="G374" s="88" t="str">
        <f t="shared" si="11"/>
        <v/>
      </c>
    </row>
    <row r="375" spans="1:7" x14ac:dyDescent="0.3">
      <c r="A375" s="6"/>
      <c r="B375" s="6" t="str">
        <f>IFERROR(INDEX('Supply Reference'!$C$2:$C$501,MATCH(A375,'Supply Reference'!$A$2:$A$501,0)),"")</f>
        <v/>
      </c>
      <c r="C375" s="44"/>
      <c r="D375" s="44"/>
      <c r="E375" s="44"/>
      <c r="F375" s="85" t="str">
        <f t="shared" si="10"/>
        <v/>
      </c>
      <c r="G375" s="86" t="str">
        <f t="shared" si="11"/>
        <v/>
      </c>
    </row>
    <row r="376" spans="1:7" x14ac:dyDescent="0.3">
      <c r="A376" s="6"/>
      <c r="B376" s="6" t="str">
        <f>IFERROR(INDEX('Supply Reference'!$C$2:$C$501,MATCH(A376,'Supply Reference'!$A$2:$A$501,0)),"")</f>
        <v/>
      </c>
      <c r="C376" s="44"/>
      <c r="D376" s="44"/>
      <c r="E376" s="44"/>
      <c r="F376" s="87" t="str">
        <f t="shared" si="10"/>
        <v/>
      </c>
      <c r="G376" s="88" t="str">
        <f t="shared" si="11"/>
        <v/>
      </c>
    </row>
    <row r="377" spans="1:7" x14ac:dyDescent="0.3">
      <c r="A377" s="6"/>
      <c r="B377" s="6" t="str">
        <f>IFERROR(INDEX('Supply Reference'!$C$2:$C$501,MATCH(A377,'Supply Reference'!$A$2:$A$501,0)),"")</f>
        <v/>
      </c>
      <c r="C377" s="44"/>
      <c r="D377" s="44"/>
      <c r="E377" s="44"/>
      <c r="F377" s="85" t="str">
        <f t="shared" si="10"/>
        <v/>
      </c>
      <c r="G377" s="86" t="str">
        <f t="shared" si="11"/>
        <v/>
      </c>
    </row>
    <row r="378" spans="1:7" x14ac:dyDescent="0.3">
      <c r="A378" s="6"/>
      <c r="B378" s="6" t="str">
        <f>IFERROR(INDEX('Supply Reference'!$C$2:$C$501,MATCH(A378,'Supply Reference'!$A$2:$A$501,0)),"")</f>
        <v/>
      </c>
      <c r="C378" s="44"/>
      <c r="D378" s="44"/>
      <c r="E378" s="44"/>
      <c r="F378" s="87" t="str">
        <f t="shared" si="10"/>
        <v/>
      </c>
      <c r="G378" s="88" t="str">
        <f t="shared" si="11"/>
        <v/>
      </c>
    </row>
    <row r="379" spans="1:7" x14ac:dyDescent="0.3">
      <c r="A379" s="6"/>
      <c r="B379" s="6" t="str">
        <f>IFERROR(INDEX('Supply Reference'!$C$2:$C$501,MATCH(A379,'Supply Reference'!$A$2:$A$501,0)),"")</f>
        <v/>
      </c>
      <c r="C379" s="44"/>
      <c r="D379" s="44"/>
      <c r="E379" s="44"/>
      <c r="F379" s="85" t="str">
        <f t="shared" si="10"/>
        <v/>
      </c>
      <c r="G379" s="86" t="str">
        <f t="shared" si="11"/>
        <v/>
      </c>
    </row>
    <row r="380" spans="1:7" x14ac:dyDescent="0.3">
      <c r="A380" s="6"/>
      <c r="B380" s="6" t="str">
        <f>IFERROR(INDEX('Supply Reference'!$C$2:$C$501,MATCH(A380,'Supply Reference'!$A$2:$A$501,0)),"")</f>
        <v/>
      </c>
      <c r="C380" s="44"/>
      <c r="D380" s="44"/>
      <c r="E380" s="44"/>
      <c r="F380" s="87" t="str">
        <f t="shared" si="10"/>
        <v/>
      </c>
      <c r="G380" s="88" t="str">
        <f t="shared" si="11"/>
        <v/>
      </c>
    </row>
    <row r="381" spans="1:7" x14ac:dyDescent="0.3">
      <c r="A381" s="6"/>
      <c r="B381" s="6" t="str">
        <f>IFERROR(INDEX('Supply Reference'!$C$2:$C$501,MATCH(A381,'Supply Reference'!$A$2:$A$501,0)),"")</f>
        <v/>
      </c>
      <c r="C381" s="44"/>
      <c r="D381" s="44"/>
      <c r="E381" s="44"/>
      <c r="F381" s="85" t="str">
        <f t="shared" si="10"/>
        <v/>
      </c>
      <c r="G381" s="86" t="str">
        <f t="shared" si="11"/>
        <v/>
      </c>
    </row>
    <row r="382" spans="1:7" x14ac:dyDescent="0.3">
      <c r="A382" s="6"/>
      <c r="B382" s="6" t="str">
        <f>IFERROR(INDEX('Supply Reference'!$C$2:$C$501,MATCH(A382,'Supply Reference'!$A$2:$A$501,0)),"")</f>
        <v/>
      </c>
      <c r="C382" s="44"/>
      <c r="D382" s="44"/>
      <c r="E382" s="44"/>
      <c r="F382" s="87" t="str">
        <f t="shared" si="10"/>
        <v/>
      </c>
      <c r="G382" s="88" t="str">
        <f t="shared" si="11"/>
        <v/>
      </c>
    </row>
    <row r="383" spans="1:7" x14ac:dyDescent="0.3">
      <c r="A383" s="6"/>
      <c r="B383" s="6" t="str">
        <f>IFERROR(INDEX('Supply Reference'!$C$2:$C$501,MATCH(A383,'Supply Reference'!$A$2:$A$501,0)),"")</f>
        <v/>
      </c>
      <c r="C383" s="44"/>
      <c r="D383" s="44"/>
      <c r="E383" s="44"/>
      <c r="F383" s="85" t="str">
        <f t="shared" si="10"/>
        <v/>
      </c>
      <c r="G383" s="86" t="str">
        <f t="shared" si="11"/>
        <v/>
      </c>
    </row>
    <row r="384" spans="1:7" x14ac:dyDescent="0.3">
      <c r="A384" s="6"/>
      <c r="B384" s="6" t="str">
        <f>IFERROR(INDEX('Supply Reference'!$C$2:$C$501,MATCH(A384,'Supply Reference'!$A$2:$A$501,0)),"")</f>
        <v/>
      </c>
      <c r="C384" s="44"/>
      <c r="D384" s="44"/>
      <c r="E384" s="44"/>
      <c r="F384" s="87" t="str">
        <f t="shared" si="10"/>
        <v/>
      </c>
      <c r="G384" s="88" t="str">
        <f t="shared" si="11"/>
        <v/>
      </c>
    </row>
    <row r="385" spans="1:7" x14ac:dyDescent="0.3">
      <c r="A385" s="6"/>
      <c r="B385" s="6" t="str">
        <f>IFERROR(INDEX('Supply Reference'!$C$2:$C$501,MATCH(A385,'Supply Reference'!$A$2:$A$501,0)),"")</f>
        <v/>
      </c>
      <c r="C385" s="44"/>
      <c r="D385" s="44"/>
      <c r="E385" s="44"/>
      <c r="F385" s="85" t="str">
        <f t="shared" si="10"/>
        <v/>
      </c>
      <c r="G385" s="86" t="str">
        <f t="shared" si="11"/>
        <v/>
      </c>
    </row>
    <row r="386" spans="1:7" x14ac:dyDescent="0.3">
      <c r="A386" s="6"/>
      <c r="B386" s="6" t="str">
        <f>IFERROR(INDEX('Supply Reference'!$C$2:$C$501,MATCH(A386,'Supply Reference'!$A$2:$A$501,0)),"")</f>
        <v/>
      </c>
      <c r="C386" s="44"/>
      <c r="D386" s="44"/>
      <c r="E386" s="44"/>
      <c r="F386" s="87" t="str">
        <f t="shared" ref="F386:F449" si="12">IF(OR(C386="",E386=""),"",E386-C386)</f>
        <v/>
      </c>
      <c r="G386" s="88" t="str">
        <f t="shared" ref="G386:G449" si="13">IF(OR(C386="",C386=0,E386=""),"",E386/C386-1)</f>
        <v/>
      </c>
    </row>
    <row r="387" spans="1:7" x14ac:dyDescent="0.3">
      <c r="A387" s="6"/>
      <c r="B387" s="6" t="str">
        <f>IFERROR(INDEX('Supply Reference'!$C$2:$C$501,MATCH(A387,'Supply Reference'!$A$2:$A$501,0)),"")</f>
        <v/>
      </c>
      <c r="C387" s="44"/>
      <c r="D387" s="44"/>
      <c r="E387" s="44"/>
      <c r="F387" s="85" t="str">
        <f t="shared" si="12"/>
        <v/>
      </c>
      <c r="G387" s="86" t="str">
        <f t="shared" si="13"/>
        <v/>
      </c>
    </row>
    <row r="388" spans="1:7" x14ac:dyDescent="0.3">
      <c r="A388" s="6"/>
      <c r="B388" s="6" t="str">
        <f>IFERROR(INDEX('Supply Reference'!$C$2:$C$501,MATCH(A388,'Supply Reference'!$A$2:$A$501,0)),"")</f>
        <v/>
      </c>
      <c r="C388" s="44"/>
      <c r="D388" s="44"/>
      <c r="E388" s="44"/>
      <c r="F388" s="87" t="str">
        <f t="shared" si="12"/>
        <v/>
      </c>
      <c r="G388" s="88" t="str">
        <f t="shared" si="13"/>
        <v/>
      </c>
    </row>
    <row r="389" spans="1:7" x14ac:dyDescent="0.3">
      <c r="A389" s="6"/>
      <c r="B389" s="6" t="str">
        <f>IFERROR(INDEX('Supply Reference'!$C$2:$C$501,MATCH(A389,'Supply Reference'!$A$2:$A$501,0)),"")</f>
        <v/>
      </c>
      <c r="C389" s="44"/>
      <c r="D389" s="44"/>
      <c r="E389" s="44"/>
      <c r="F389" s="85" t="str">
        <f t="shared" si="12"/>
        <v/>
      </c>
      <c r="G389" s="86" t="str">
        <f t="shared" si="13"/>
        <v/>
      </c>
    </row>
    <row r="390" spans="1:7" x14ac:dyDescent="0.3">
      <c r="A390" s="6"/>
      <c r="B390" s="6" t="str">
        <f>IFERROR(INDEX('Supply Reference'!$C$2:$C$501,MATCH(A390,'Supply Reference'!$A$2:$A$501,0)),"")</f>
        <v/>
      </c>
      <c r="C390" s="44"/>
      <c r="D390" s="44"/>
      <c r="E390" s="44"/>
      <c r="F390" s="87" t="str">
        <f t="shared" si="12"/>
        <v/>
      </c>
      <c r="G390" s="88" t="str">
        <f t="shared" si="13"/>
        <v/>
      </c>
    </row>
    <row r="391" spans="1:7" x14ac:dyDescent="0.3">
      <c r="A391" s="6"/>
      <c r="B391" s="6" t="str">
        <f>IFERROR(INDEX('Supply Reference'!$C$2:$C$501,MATCH(A391,'Supply Reference'!$A$2:$A$501,0)),"")</f>
        <v/>
      </c>
      <c r="C391" s="44"/>
      <c r="D391" s="44"/>
      <c r="E391" s="44"/>
      <c r="F391" s="85" t="str">
        <f t="shared" si="12"/>
        <v/>
      </c>
      <c r="G391" s="86" t="str">
        <f t="shared" si="13"/>
        <v/>
      </c>
    </row>
    <row r="392" spans="1:7" x14ac:dyDescent="0.3">
      <c r="A392" s="6"/>
      <c r="B392" s="6" t="str">
        <f>IFERROR(INDEX('Supply Reference'!$C$2:$C$501,MATCH(A392,'Supply Reference'!$A$2:$A$501,0)),"")</f>
        <v/>
      </c>
      <c r="C392" s="44"/>
      <c r="D392" s="44"/>
      <c r="E392" s="44"/>
      <c r="F392" s="87" t="str">
        <f t="shared" si="12"/>
        <v/>
      </c>
      <c r="G392" s="88" t="str">
        <f t="shared" si="13"/>
        <v/>
      </c>
    </row>
    <row r="393" spans="1:7" x14ac:dyDescent="0.3">
      <c r="A393" s="6"/>
      <c r="B393" s="6" t="str">
        <f>IFERROR(INDEX('Supply Reference'!$C$2:$C$501,MATCH(A393,'Supply Reference'!$A$2:$A$501,0)),"")</f>
        <v/>
      </c>
      <c r="C393" s="44"/>
      <c r="D393" s="44"/>
      <c r="E393" s="44"/>
      <c r="F393" s="85" t="str">
        <f t="shared" si="12"/>
        <v/>
      </c>
      <c r="G393" s="86" t="str">
        <f t="shared" si="13"/>
        <v/>
      </c>
    </row>
    <row r="394" spans="1:7" x14ac:dyDescent="0.3">
      <c r="A394" s="6"/>
      <c r="B394" s="6" t="str">
        <f>IFERROR(INDEX('Supply Reference'!$C$2:$C$501,MATCH(A394,'Supply Reference'!$A$2:$A$501,0)),"")</f>
        <v/>
      </c>
      <c r="C394" s="44"/>
      <c r="D394" s="44"/>
      <c r="E394" s="44"/>
      <c r="F394" s="87" t="str">
        <f t="shared" si="12"/>
        <v/>
      </c>
      <c r="G394" s="88" t="str">
        <f t="shared" si="13"/>
        <v/>
      </c>
    </row>
    <row r="395" spans="1:7" x14ac:dyDescent="0.3">
      <c r="A395" s="6"/>
      <c r="B395" s="6" t="str">
        <f>IFERROR(INDEX('Supply Reference'!$C$2:$C$501,MATCH(A395,'Supply Reference'!$A$2:$A$501,0)),"")</f>
        <v/>
      </c>
      <c r="C395" s="44"/>
      <c r="D395" s="44"/>
      <c r="E395" s="44"/>
      <c r="F395" s="85" t="str">
        <f t="shared" si="12"/>
        <v/>
      </c>
      <c r="G395" s="86" t="str">
        <f t="shared" si="13"/>
        <v/>
      </c>
    </row>
    <row r="396" spans="1:7" x14ac:dyDescent="0.3">
      <c r="A396" s="6"/>
      <c r="B396" s="6" t="str">
        <f>IFERROR(INDEX('Supply Reference'!$C$2:$C$501,MATCH(A396,'Supply Reference'!$A$2:$A$501,0)),"")</f>
        <v/>
      </c>
      <c r="C396" s="44"/>
      <c r="D396" s="44"/>
      <c r="E396" s="44"/>
      <c r="F396" s="87" t="str">
        <f t="shared" si="12"/>
        <v/>
      </c>
      <c r="G396" s="88" t="str">
        <f t="shared" si="13"/>
        <v/>
      </c>
    </row>
    <row r="397" spans="1:7" x14ac:dyDescent="0.3">
      <c r="A397" s="6"/>
      <c r="B397" s="6" t="str">
        <f>IFERROR(INDEX('Supply Reference'!$C$2:$C$501,MATCH(A397,'Supply Reference'!$A$2:$A$501,0)),"")</f>
        <v/>
      </c>
      <c r="C397" s="44"/>
      <c r="D397" s="44"/>
      <c r="E397" s="44"/>
      <c r="F397" s="85" t="str">
        <f t="shared" si="12"/>
        <v/>
      </c>
      <c r="G397" s="86" t="str">
        <f t="shared" si="13"/>
        <v/>
      </c>
    </row>
    <row r="398" spans="1:7" x14ac:dyDescent="0.3">
      <c r="A398" s="6"/>
      <c r="B398" s="6" t="str">
        <f>IFERROR(INDEX('Supply Reference'!$C$2:$C$501,MATCH(A398,'Supply Reference'!$A$2:$A$501,0)),"")</f>
        <v/>
      </c>
      <c r="C398" s="44"/>
      <c r="D398" s="44"/>
      <c r="E398" s="44"/>
      <c r="F398" s="87" t="str">
        <f t="shared" si="12"/>
        <v/>
      </c>
      <c r="G398" s="88" t="str">
        <f t="shared" si="13"/>
        <v/>
      </c>
    </row>
    <row r="399" spans="1:7" x14ac:dyDescent="0.3">
      <c r="A399" s="6"/>
      <c r="B399" s="6" t="str">
        <f>IFERROR(INDEX('Supply Reference'!$C$2:$C$501,MATCH(A399,'Supply Reference'!$A$2:$A$501,0)),"")</f>
        <v/>
      </c>
      <c r="C399" s="44"/>
      <c r="D399" s="44"/>
      <c r="E399" s="44"/>
      <c r="F399" s="85" t="str">
        <f t="shared" si="12"/>
        <v/>
      </c>
      <c r="G399" s="86" t="str">
        <f t="shared" si="13"/>
        <v/>
      </c>
    </row>
    <row r="400" spans="1:7" x14ac:dyDescent="0.3">
      <c r="A400" s="6"/>
      <c r="B400" s="6" t="str">
        <f>IFERROR(INDEX('Supply Reference'!$C$2:$C$501,MATCH(A400,'Supply Reference'!$A$2:$A$501,0)),"")</f>
        <v/>
      </c>
      <c r="C400" s="44"/>
      <c r="D400" s="44"/>
      <c r="E400" s="44"/>
      <c r="F400" s="87" t="str">
        <f t="shared" si="12"/>
        <v/>
      </c>
      <c r="G400" s="88" t="str">
        <f t="shared" si="13"/>
        <v/>
      </c>
    </row>
    <row r="401" spans="1:7" x14ac:dyDescent="0.3">
      <c r="A401" s="6"/>
      <c r="B401" s="6" t="str">
        <f>IFERROR(INDEX('Supply Reference'!$C$2:$C$501,MATCH(A401,'Supply Reference'!$A$2:$A$501,0)),"")</f>
        <v/>
      </c>
      <c r="C401" s="44"/>
      <c r="D401" s="44"/>
      <c r="E401" s="44"/>
      <c r="F401" s="85" t="str">
        <f t="shared" si="12"/>
        <v/>
      </c>
      <c r="G401" s="86" t="str">
        <f t="shared" si="13"/>
        <v/>
      </c>
    </row>
    <row r="402" spans="1:7" x14ac:dyDescent="0.3">
      <c r="A402" s="6"/>
      <c r="B402" s="6" t="str">
        <f>IFERROR(INDEX('Supply Reference'!$C$2:$C$501,MATCH(A402,'Supply Reference'!$A$2:$A$501,0)),"")</f>
        <v/>
      </c>
      <c r="C402" s="44"/>
      <c r="D402" s="44"/>
      <c r="E402" s="44"/>
      <c r="F402" s="87" t="str">
        <f t="shared" si="12"/>
        <v/>
      </c>
      <c r="G402" s="88" t="str">
        <f t="shared" si="13"/>
        <v/>
      </c>
    </row>
    <row r="403" spans="1:7" x14ac:dyDescent="0.3">
      <c r="A403" s="6"/>
      <c r="B403" s="6" t="str">
        <f>IFERROR(INDEX('Supply Reference'!$C$2:$C$501,MATCH(A403,'Supply Reference'!$A$2:$A$501,0)),"")</f>
        <v/>
      </c>
      <c r="C403" s="44"/>
      <c r="D403" s="44"/>
      <c r="E403" s="44"/>
      <c r="F403" s="85" t="str">
        <f t="shared" si="12"/>
        <v/>
      </c>
      <c r="G403" s="86" t="str">
        <f t="shared" si="13"/>
        <v/>
      </c>
    </row>
    <row r="404" spans="1:7" x14ac:dyDescent="0.3">
      <c r="A404" s="6"/>
      <c r="B404" s="6" t="str">
        <f>IFERROR(INDEX('Supply Reference'!$C$2:$C$501,MATCH(A404,'Supply Reference'!$A$2:$A$501,0)),"")</f>
        <v/>
      </c>
      <c r="C404" s="44"/>
      <c r="D404" s="44"/>
      <c r="E404" s="44"/>
      <c r="F404" s="87" t="str">
        <f t="shared" si="12"/>
        <v/>
      </c>
      <c r="G404" s="88" t="str">
        <f t="shared" si="13"/>
        <v/>
      </c>
    </row>
    <row r="405" spans="1:7" x14ac:dyDescent="0.3">
      <c r="A405" s="6"/>
      <c r="B405" s="6" t="str">
        <f>IFERROR(INDEX('Supply Reference'!$C$2:$C$501,MATCH(A405,'Supply Reference'!$A$2:$A$501,0)),"")</f>
        <v/>
      </c>
      <c r="C405" s="44"/>
      <c r="D405" s="44"/>
      <c r="E405" s="44"/>
      <c r="F405" s="85" t="str">
        <f t="shared" si="12"/>
        <v/>
      </c>
      <c r="G405" s="86" t="str">
        <f t="shared" si="13"/>
        <v/>
      </c>
    </row>
    <row r="406" spans="1:7" x14ac:dyDescent="0.3">
      <c r="A406" s="6"/>
      <c r="B406" s="6" t="str">
        <f>IFERROR(INDEX('Supply Reference'!$C$2:$C$501,MATCH(A406,'Supply Reference'!$A$2:$A$501,0)),"")</f>
        <v/>
      </c>
      <c r="C406" s="44"/>
      <c r="D406" s="44"/>
      <c r="E406" s="44"/>
      <c r="F406" s="87" t="str">
        <f t="shared" si="12"/>
        <v/>
      </c>
      <c r="G406" s="88" t="str">
        <f t="shared" si="13"/>
        <v/>
      </c>
    </row>
    <row r="407" spans="1:7" x14ac:dyDescent="0.3">
      <c r="A407" s="6"/>
      <c r="B407" s="6" t="str">
        <f>IFERROR(INDEX('Supply Reference'!$C$2:$C$501,MATCH(A407,'Supply Reference'!$A$2:$A$501,0)),"")</f>
        <v/>
      </c>
      <c r="C407" s="44"/>
      <c r="D407" s="44"/>
      <c r="E407" s="44"/>
      <c r="F407" s="85" t="str">
        <f t="shared" si="12"/>
        <v/>
      </c>
      <c r="G407" s="86" t="str">
        <f t="shared" si="13"/>
        <v/>
      </c>
    </row>
    <row r="408" spans="1:7" x14ac:dyDescent="0.3">
      <c r="A408" s="6"/>
      <c r="B408" s="6" t="str">
        <f>IFERROR(INDEX('Supply Reference'!$C$2:$C$501,MATCH(A408,'Supply Reference'!$A$2:$A$501,0)),"")</f>
        <v/>
      </c>
      <c r="C408" s="44"/>
      <c r="D408" s="44"/>
      <c r="E408" s="44"/>
      <c r="F408" s="87" t="str">
        <f t="shared" si="12"/>
        <v/>
      </c>
      <c r="G408" s="88" t="str">
        <f t="shared" si="13"/>
        <v/>
      </c>
    </row>
    <row r="409" spans="1:7" x14ac:dyDescent="0.3">
      <c r="A409" s="6"/>
      <c r="B409" s="6" t="str">
        <f>IFERROR(INDEX('Supply Reference'!$C$2:$C$501,MATCH(A409,'Supply Reference'!$A$2:$A$501,0)),"")</f>
        <v/>
      </c>
      <c r="C409" s="44"/>
      <c r="D409" s="44"/>
      <c r="E409" s="44"/>
      <c r="F409" s="85" t="str">
        <f t="shared" si="12"/>
        <v/>
      </c>
      <c r="G409" s="86" t="str">
        <f t="shared" si="13"/>
        <v/>
      </c>
    </row>
    <row r="410" spans="1:7" x14ac:dyDescent="0.3">
      <c r="A410" s="6"/>
      <c r="B410" s="6" t="str">
        <f>IFERROR(INDEX('Supply Reference'!$C$2:$C$501,MATCH(A410,'Supply Reference'!$A$2:$A$501,0)),"")</f>
        <v/>
      </c>
      <c r="C410" s="44"/>
      <c r="D410" s="44"/>
      <c r="E410" s="44"/>
      <c r="F410" s="87" t="str">
        <f t="shared" si="12"/>
        <v/>
      </c>
      <c r="G410" s="88" t="str">
        <f t="shared" si="13"/>
        <v/>
      </c>
    </row>
    <row r="411" spans="1:7" x14ac:dyDescent="0.3">
      <c r="A411" s="6"/>
      <c r="B411" s="6" t="str">
        <f>IFERROR(INDEX('Supply Reference'!$C$2:$C$501,MATCH(A411,'Supply Reference'!$A$2:$A$501,0)),"")</f>
        <v/>
      </c>
      <c r="C411" s="44"/>
      <c r="D411" s="44"/>
      <c r="E411" s="44"/>
      <c r="F411" s="85" t="str">
        <f t="shared" si="12"/>
        <v/>
      </c>
      <c r="G411" s="86" t="str">
        <f t="shared" si="13"/>
        <v/>
      </c>
    </row>
    <row r="412" spans="1:7" x14ac:dyDescent="0.3">
      <c r="A412" s="6"/>
      <c r="B412" s="6" t="str">
        <f>IFERROR(INDEX('Supply Reference'!$C$2:$C$501,MATCH(A412,'Supply Reference'!$A$2:$A$501,0)),"")</f>
        <v/>
      </c>
      <c r="C412" s="44"/>
      <c r="D412" s="44"/>
      <c r="E412" s="44"/>
      <c r="F412" s="87" t="str">
        <f t="shared" si="12"/>
        <v/>
      </c>
      <c r="G412" s="88" t="str">
        <f t="shared" si="13"/>
        <v/>
      </c>
    </row>
    <row r="413" spans="1:7" x14ac:dyDescent="0.3">
      <c r="A413" s="6"/>
      <c r="B413" s="6" t="str">
        <f>IFERROR(INDEX('Supply Reference'!$C$2:$C$501,MATCH(A413,'Supply Reference'!$A$2:$A$501,0)),"")</f>
        <v/>
      </c>
      <c r="C413" s="44"/>
      <c r="D413" s="44"/>
      <c r="E413" s="44"/>
      <c r="F413" s="85" t="str">
        <f t="shared" si="12"/>
        <v/>
      </c>
      <c r="G413" s="86" t="str">
        <f t="shared" si="13"/>
        <v/>
      </c>
    </row>
    <row r="414" spans="1:7" x14ac:dyDescent="0.3">
      <c r="A414" s="6"/>
      <c r="B414" s="6" t="str">
        <f>IFERROR(INDEX('Supply Reference'!$C$2:$C$501,MATCH(A414,'Supply Reference'!$A$2:$A$501,0)),"")</f>
        <v/>
      </c>
      <c r="C414" s="44"/>
      <c r="D414" s="44"/>
      <c r="E414" s="44"/>
      <c r="F414" s="87" t="str">
        <f t="shared" si="12"/>
        <v/>
      </c>
      <c r="G414" s="88" t="str">
        <f t="shared" si="13"/>
        <v/>
      </c>
    </row>
    <row r="415" spans="1:7" x14ac:dyDescent="0.3">
      <c r="A415" s="6"/>
      <c r="B415" s="6" t="str">
        <f>IFERROR(INDEX('Supply Reference'!$C$2:$C$501,MATCH(A415,'Supply Reference'!$A$2:$A$501,0)),"")</f>
        <v/>
      </c>
      <c r="C415" s="44"/>
      <c r="D415" s="44"/>
      <c r="E415" s="44"/>
      <c r="F415" s="85" t="str">
        <f t="shared" si="12"/>
        <v/>
      </c>
      <c r="G415" s="86" t="str">
        <f t="shared" si="13"/>
        <v/>
      </c>
    </row>
    <row r="416" spans="1:7" x14ac:dyDescent="0.3">
      <c r="A416" s="6"/>
      <c r="B416" s="6" t="str">
        <f>IFERROR(INDEX('Supply Reference'!$C$2:$C$501,MATCH(A416,'Supply Reference'!$A$2:$A$501,0)),"")</f>
        <v/>
      </c>
      <c r="C416" s="44"/>
      <c r="D416" s="44"/>
      <c r="E416" s="44"/>
      <c r="F416" s="87" t="str">
        <f t="shared" si="12"/>
        <v/>
      </c>
      <c r="G416" s="88" t="str">
        <f t="shared" si="13"/>
        <v/>
      </c>
    </row>
    <row r="417" spans="1:7" x14ac:dyDescent="0.3">
      <c r="A417" s="6"/>
      <c r="B417" s="6" t="str">
        <f>IFERROR(INDEX('Supply Reference'!$C$2:$C$501,MATCH(A417,'Supply Reference'!$A$2:$A$501,0)),"")</f>
        <v/>
      </c>
      <c r="C417" s="44"/>
      <c r="D417" s="44"/>
      <c r="E417" s="44"/>
      <c r="F417" s="85" t="str">
        <f t="shared" si="12"/>
        <v/>
      </c>
      <c r="G417" s="86" t="str">
        <f t="shared" si="13"/>
        <v/>
      </c>
    </row>
    <row r="418" spans="1:7" x14ac:dyDescent="0.3">
      <c r="A418" s="6"/>
      <c r="B418" s="6" t="str">
        <f>IFERROR(INDEX('Supply Reference'!$C$2:$C$501,MATCH(A418,'Supply Reference'!$A$2:$A$501,0)),"")</f>
        <v/>
      </c>
      <c r="C418" s="44"/>
      <c r="D418" s="44"/>
      <c r="E418" s="44"/>
      <c r="F418" s="87" t="str">
        <f t="shared" si="12"/>
        <v/>
      </c>
      <c r="G418" s="88" t="str">
        <f t="shared" si="13"/>
        <v/>
      </c>
    </row>
    <row r="419" spans="1:7" x14ac:dyDescent="0.3">
      <c r="A419" s="6"/>
      <c r="B419" s="6" t="str">
        <f>IFERROR(INDEX('Supply Reference'!$C$2:$C$501,MATCH(A419,'Supply Reference'!$A$2:$A$501,0)),"")</f>
        <v/>
      </c>
      <c r="C419" s="44"/>
      <c r="D419" s="44"/>
      <c r="E419" s="44"/>
      <c r="F419" s="85" t="str">
        <f t="shared" si="12"/>
        <v/>
      </c>
      <c r="G419" s="86" t="str">
        <f t="shared" si="13"/>
        <v/>
      </c>
    </row>
    <row r="420" spans="1:7" x14ac:dyDescent="0.3">
      <c r="A420" s="6"/>
      <c r="B420" s="6" t="str">
        <f>IFERROR(INDEX('Supply Reference'!$C$2:$C$501,MATCH(A420,'Supply Reference'!$A$2:$A$501,0)),"")</f>
        <v/>
      </c>
      <c r="C420" s="44"/>
      <c r="D420" s="44"/>
      <c r="E420" s="44"/>
      <c r="F420" s="87" t="str">
        <f t="shared" si="12"/>
        <v/>
      </c>
      <c r="G420" s="88" t="str">
        <f t="shared" si="13"/>
        <v/>
      </c>
    </row>
    <row r="421" spans="1:7" x14ac:dyDescent="0.3">
      <c r="A421" s="6"/>
      <c r="B421" s="6" t="str">
        <f>IFERROR(INDEX('Supply Reference'!$C$2:$C$501,MATCH(A421,'Supply Reference'!$A$2:$A$501,0)),"")</f>
        <v/>
      </c>
      <c r="C421" s="44"/>
      <c r="D421" s="44"/>
      <c r="E421" s="44"/>
      <c r="F421" s="85" t="str">
        <f t="shared" si="12"/>
        <v/>
      </c>
      <c r="G421" s="86" t="str">
        <f t="shared" si="13"/>
        <v/>
      </c>
    </row>
    <row r="422" spans="1:7" x14ac:dyDescent="0.3">
      <c r="A422" s="6"/>
      <c r="B422" s="6" t="str">
        <f>IFERROR(INDEX('Supply Reference'!$C$2:$C$501,MATCH(A422,'Supply Reference'!$A$2:$A$501,0)),"")</f>
        <v/>
      </c>
      <c r="C422" s="44"/>
      <c r="D422" s="44"/>
      <c r="E422" s="44"/>
      <c r="F422" s="87" t="str">
        <f t="shared" si="12"/>
        <v/>
      </c>
      <c r="G422" s="88" t="str">
        <f t="shared" si="13"/>
        <v/>
      </c>
    </row>
    <row r="423" spans="1:7" x14ac:dyDescent="0.3">
      <c r="A423" s="6"/>
      <c r="B423" s="6" t="str">
        <f>IFERROR(INDEX('Supply Reference'!$C$2:$C$501,MATCH(A423,'Supply Reference'!$A$2:$A$501,0)),"")</f>
        <v/>
      </c>
      <c r="C423" s="44"/>
      <c r="D423" s="44"/>
      <c r="E423" s="44"/>
      <c r="F423" s="85" t="str">
        <f t="shared" si="12"/>
        <v/>
      </c>
      <c r="G423" s="86" t="str">
        <f t="shared" si="13"/>
        <v/>
      </c>
    </row>
    <row r="424" spans="1:7" x14ac:dyDescent="0.3">
      <c r="A424" s="6"/>
      <c r="B424" s="6" t="str">
        <f>IFERROR(INDEX('Supply Reference'!$C$2:$C$501,MATCH(A424,'Supply Reference'!$A$2:$A$501,0)),"")</f>
        <v/>
      </c>
      <c r="C424" s="44"/>
      <c r="D424" s="44"/>
      <c r="E424" s="44"/>
      <c r="F424" s="87" t="str">
        <f t="shared" si="12"/>
        <v/>
      </c>
      <c r="G424" s="88" t="str">
        <f t="shared" si="13"/>
        <v/>
      </c>
    </row>
    <row r="425" spans="1:7" x14ac:dyDescent="0.3">
      <c r="A425" s="6"/>
      <c r="B425" s="6" t="str">
        <f>IFERROR(INDEX('Supply Reference'!$C$2:$C$501,MATCH(A425,'Supply Reference'!$A$2:$A$501,0)),"")</f>
        <v/>
      </c>
      <c r="C425" s="44"/>
      <c r="D425" s="44"/>
      <c r="E425" s="44"/>
      <c r="F425" s="85" t="str">
        <f t="shared" si="12"/>
        <v/>
      </c>
      <c r="G425" s="86" t="str">
        <f t="shared" si="13"/>
        <v/>
      </c>
    </row>
    <row r="426" spans="1:7" x14ac:dyDescent="0.3">
      <c r="A426" s="6"/>
      <c r="B426" s="6" t="str">
        <f>IFERROR(INDEX('Supply Reference'!$C$2:$C$501,MATCH(A426,'Supply Reference'!$A$2:$A$501,0)),"")</f>
        <v/>
      </c>
      <c r="C426" s="44"/>
      <c r="D426" s="44"/>
      <c r="E426" s="44"/>
      <c r="F426" s="87" t="str">
        <f t="shared" si="12"/>
        <v/>
      </c>
      <c r="G426" s="88" t="str">
        <f t="shared" si="13"/>
        <v/>
      </c>
    </row>
    <row r="427" spans="1:7" x14ac:dyDescent="0.3">
      <c r="A427" s="6"/>
      <c r="B427" s="6" t="str">
        <f>IFERROR(INDEX('Supply Reference'!$C$2:$C$501,MATCH(A427,'Supply Reference'!$A$2:$A$501,0)),"")</f>
        <v/>
      </c>
      <c r="C427" s="44"/>
      <c r="D427" s="44"/>
      <c r="E427" s="44"/>
      <c r="F427" s="85" t="str">
        <f t="shared" si="12"/>
        <v/>
      </c>
      <c r="G427" s="86" t="str">
        <f t="shared" si="13"/>
        <v/>
      </c>
    </row>
    <row r="428" spans="1:7" x14ac:dyDescent="0.3">
      <c r="A428" s="6"/>
      <c r="B428" s="6" t="str">
        <f>IFERROR(INDEX('Supply Reference'!$C$2:$C$501,MATCH(A428,'Supply Reference'!$A$2:$A$501,0)),"")</f>
        <v/>
      </c>
      <c r="C428" s="44"/>
      <c r="D428" s="44"/>
      <c r="E428" s="44"/>
      <c r="F428" s="87" t="str">
        <f t="shared" si="12"/>
        <v/>
      </c>
      <c r="G428" s="88" t="str">
        <f t="shared" si="13"/>
        <v/>
      </c>
    </row>
    <row r="429" spans="1:7" x14ac:dyDescent="0.3">
      <c r="A429" s="6"/>
      <c r="B429" s="6" t="str">
        <f>IFERROR(INDEX('Supply Reference'!$C$2:$C$501,MATCH(A429,'Supply Reference'!$A$2:$A$501,0)),"")</f>
        <v/>
      </c>
      <c r="C429" s="44"/>
      <c r="D429" s="44"/>
      <c r="E429" s="44"/>
      <c r="F429" s="85" t="str">
        <f t="shared" si="12"/>
        <v/>
      </c>
      <c r="G429" s="86" t="str">
        <f t="shared" si="13"/>
        <v/>
      </c>
    </row>
    <row r="430" spans="1:7" x14ac:dyDescent="0.3">
      <c r="A430" s="6"/>
      <c r="B430" s="6" t="str">
        <f>IFERROR(INDEX('Supply Reference'!$C$2:$C$501,MATCH(A430,'Supply Reference'!$A$2:$A$501,0)),"")</f>
        <v/>
      </c>
      <c r="C430" s="44"/>
      <c r="D430" s="44"/>
      <c r="E430" s="44"/>
      <c r="F430" s="87" t="str">
        <f t="shared" si="12"/>
        <v/>
      </c>
      <c r="G430" s="88" t="str">
        <f t="shared" si="13"/>
        <v/>
      </c>
    </row>
    <row r="431" spans="1:7" x14ac:dyDescent="0.3">
      <c r="A431" s="6"/>
      <c r="B431" s="6" t="str">
        <f>IFERROR(INDEX('Supply Reference'!$C$2:$C$501,MATCH(A431,'Supply Reference'!$A$2:$A$501,0)),"")</f>
        <v/>
      </c>
      <c r="C431" s="44"/>
      <c r="D431" s="44"/>
      <c r="E431" s="44"/>
      <c r="F431" s="85" t="str">
        <f t="shared" si="12"/>
        <v/>
      </c>
      <c r="G431" s="86" t="str">
        <f t="shared" si="13"/>
        <v/>
      </c>
    </row>
    <row r="432" spans="1:7" x14ac:dyDescent="0.3">
      <c r="A432" s="6"/>
      <c r="B432" s="6" t="str">
        <f>IFERROR(INDEX('Supply Reference'!$C$2:$C$501,MATCH(A432,'Supply Reference'!$A$2:$A$501,0)),"")</f>
        <v/>
      </c>
      <c r="C432" s="44"/>
      <c r="D432" s="44"/>
      <c r="E432" s="44"/>
      <c r="F432" s="87" t="str">
        <f t="shared" si="12"/>
        <v/>
      </c>
      <c r="G432" s="88" t="str">
        <f t="shared" si="13"/>
        <v/>
      </c>
    </row>
    <row r="433" spans="1:7" x14ac:dyDescent="0.3">
      <c r="A433" s="6"/>
      <c r="B433" s="6" t="str">
        <f>IFERROR(INDEX('Supply Reference'!$C$2:$C$501,MATCH(A433,'Supply Reference'!$A$2:$A$501,0)),"")</f>
        <v/>
      </c>
      <c r="C433" s="44"/>
      <c r="D433" s="44"/>
      <c r="E433" s="44"/>
      <c r="F433" s="85" t="str">
        <f t="shared" si="12"/>
        <v/>
      </c>
      <c r="G433" s="86" t="str">
        <f t="shared" si="13"/>
        <v/>
      </c>
    </row>
    <row r="434" spans="1:7" x14ac:dyDescent="0.3">
      <c r="A434" s="6"/>
      <c r="B434" s="6" t="str">
        <f>IFERROR(INDEX('Supply Reference'!$C$2:$C$501,MATCH(A434,'Supply Reference'!$A$2:$A$501,0)),"")</f>
        <v/>
      </c>
      <c r="C434" s="44"/>
      <c r="D434" s="44"/>
      <c r="E434" s="44"/>
      <c r="F434" s="87" t="str">
        <f t="shared" si="12"/>
        <v/>
      </c>
      <c r="G434" s="88" t="str">
        <f t="shared" si="13"/>
        <v/>
      </c>
    </row>
    <row r="435" spans="1:7" x14ac:dyDescent="0.3">
      <c r="A435" s="6"/>
      <c r="B435" s="6" t="str">
        <f>IFERROR(INDEX('Supply Reference'!$C$2:$C$501,MATCH(A435,'Supply Reference'!$A$2:$A$501,0)),"")</f>
        <v/>
      </c>
      <c r="C435" s="44"/>
      <c r="D435" s="44"/>
      <c r="E435" s="44"/>
      <c r="F435" s="85" t="str">
        <f t="shared" si="12"/>
        <v/>
      </c>
      <c r="G435" s="86" t="str">
        <f t="shared" si="13"/>
        <v/>
      </c>
    </row>
    <row r="436" spans="1:7" x14ac:dyDescent="0.3">
      <c r="A436" s="6"/>
      <c r="B436" s="6" t="str">
        <f>IFERROR(INDEX('Supply Reference'!$C$2:$C$501,MATCH(A436,'Supply Reference'!$A$2:$A$501,0)),"")</f>
        <v/>
      </c>
      <c r="C436" s="44"/>
      <c r="D436" s="44"/>
      <c r="E436" s="44"/>
      <c r="F436" s="87" t="str">
        <f t="shared" si="12"/>
        <v/>
      </c>
      <c r="G436" s="88" t="str">
        <f t="shared" si="13"/>
        <v/>
      </c>
    </row>
    <row r="437" spans="1:7" x14ac:dyDescent="0.3">
      <c r="A437" s="6"/>
      <c r="B437" s="6" t="str">
        <f>IFERROR(INDEX('Supply Reference'!$C$2:$C$501,MATCH(A437,'Supply Reference'!$A$2:$A$501,0)),"")</f>
        <v/>
      </c>
      <c r="C437" s="44"/>
      <c r="D437" s="44"/>
      <c r="E437" s="44"/>
      <c r="F437" s="85" t="str">
        <f t="shared" si="12"/>
        <v/>
      </c>
      <c r="G437" s="86" t="str">
        <f t="shared" si="13"/>
        <v/>
      </c>
    </row>
    <row r="438" spans="1:7" x14ac:dyDescent="0.3">
      <c r="A438" s="6"/>
      <c r="B438" s="6" t="str">
        <f>IFERROR(INDEX('Supply Reference'!$C$2:$C$501,MATCH(A438,'Supply Reference'!$A$2:$A$501,0)),"")</f>
        <v/>
      </c>
      <c r="C438" s="44"/>
      <c r="D438" s="44"/>
      <c r="E438" s="44"/>
      <c r="F438" s="87" t="str">
        <f t="shared" si="12"/>
        <v/>
      </c>
      <c r="G438" s="88" t="str">
        <f t="shared" si="13"/>
        <v/>
      </c>
    </row>
    <row r="439" spans="1:7" x14ac:dyDescent="0.3">
      <c r="A439" s="6"/>
      <c r="B439" s="6" t="str">
        <f>IFERROR(INDEX('Supply Reference'!$C$2:$C$501,MATCH(A439,'Supply Reference'!$A$2:$A$501,0)),"")</f>
        <v/>
      </c>
      <c r="C439" s="44"/>
      <c r="D439" s="44"/>
      <c r="E439" s="44"/>
      <c r="F439" s="85" t="str">
        <f t="shared" si="12"/>
        <v/>
      </c>
      <c r="G439" s="86" t="str">
        <f t="shared" si="13"/>
        <v/>
      </c>
    </row>
    <row r="440" spans="1:7" x14ac:dyDescent="0.3">
      <c r="A440" s="6"/>
      <c r="B440" s="6" t="str">
        <f>IFERROR(INDEX('Supply Reference'!$C$2:$C$501,MATCH(A440,'Supply Reference'!$A$2:$A$501,0)),"")</f>
        <v/>
      </c>
      <c r="C440" s="44"/>
      <c r="D440" s="44"/>
      <c r="E440" s="44"/>
      <c r="F440" s="87" t="str">
        <f t="shared" si="12"/>
        <v/>
      </c>
      <c r="G440" s="88" t="str">
        <f t="shared" si="13"/>
        <v/>
      </c>
    </row>
    <row r="441" spans="1:7" x14ac:dyDescent="0.3">
      <c r="A441" s="6"/>
      <c r="B441" s="6" t="str">
        <f>IFERROR(INDEX('Supply Reference'!$C$2:$C$501,MATCH(A441,'Supply Reference'!$A$2:$A$501,0)),"")</f>
        <v/>
      </c>
      <c r="C441" s="44"/>
      <c r="D441" s="44"/>
      <c r="E441" s="44"/>
      <c r="F441" s="85" t="str">
        <f t="shared" si="12"/>
        <v/>
      </c>
      <c r="G441" s="86" t="str">
        <f t="shared" si="13"/>
        <v/>
      </c>
    </row>
    <row r="442" spans="1:7" x14ac:dyDescent="0.3">
      <c r="A442" s="6"/>
      <c r="B442" s="6" t="str">
        <f>IFERROR(INDEX('Supply Reference'!$C$2:$C$501,MATCH(A442,'Supply Reference'!$A$2:$A$501,0)),"")</f>
        <v/>
      </c>
      <c r="C442" s="44"/>
      <c r="D442" s="44"/>
      <c r="E442" s="44"/>
      <c r="F442" s="87" t="str">
        <f t="shared" si="12"/>
        <v/>
      </c>
      <c r="G442" s="88" t="str">
        <f t="shared" si="13"/>
        <v/>
      </c>
    </row>
    <row r="443" spans="1:7" x14ac:dyDescent="0.3">
      <c r="A443" s="6"/>
      <c r="B443" s="6" t="str">
        <f>IFERROR(INDEX('Supply Reference'!$C$2:$C$501,MATCH(A443,'Supply Reference'!$A$2:$A$501,0)),"")</f>
        <v/>
      </c>
      <c r="C443" s="44"/>
      <c r="D443" s="44"/>
      <c r="E443" s="44"/>
      <c r="F443" s="85" t="str">
        <f t="shared" si="12"/>
        <v/>
      </c>
      <c r="G443" s="86" t="str">
        <f t="shared" si="13"/>
        <v/>
      </c>
    </row>
    <row r="444" spans="1:7" x14ac:dyDescent="0.3">
      <c r="A444" s="6"/>
      <c r="B444" s="6" t="str">
        <f>IFERROR(INDEX('Supply Reference'!$C$2:$C$501,MATCH(A444,'Supply Reference'!$A$2:$A$501,0)),"")</f>
        <v/>
      </c>
      <c r="C444" s="44"/>
      <c r="D444" s="44"/>
      <c r="E444" s="44"/>
      <c r="F444" s="87" t="str">
        <f t="shared" si="12"/>
        <v/>
      </c>
      <c r="G444" s="88" t="str">
        <f t="shared" si="13"/>
        <v/>
      </c>
    </row>
    <row r="445" spans="1:7" x14ac:dyDescent="0.3">
      <c r="A445" s="6"/>
      <c r="B445" s="6" t="str">
        <f>IFERROR(INDEX('Supply Reference'!$C$2:$C$501,MATCH(A445,'Supply Reference'!$A$2:$A$501,0)),"")</f>
        <v/>
      </c>
      <c r="C445" s="44"/>
      <c r="D445" s="44"/>
      <c r="E445" s="44"/>
      <c r="F445" s="85" t="str">
        <f t="shared" si="12"/>
        <v/>
      </c>
      <c r="G445" s="86" t="str">
        <f t="shared" si="13"/>
        <v/>
      </c>
    </row>
    <row r="446" spans="1:7" x14ac:dyDescent="0.3">
      <c r="A446" s="6"/>
      <c r="B446" s="6" t="str">
        <f>IFERROR(INDEX('Supply Reference'!$C$2:$C$501,MATCH(A446,'Supply Reference'!$A$2:$A$501,0)),"")</f>
        <v/>
      </c>
      <c r="C446" s="44"/>
      <c r="D446" s="44"/>
      <c r="E446" s="44"/>
      <c r="F446" s="87" t="str">
        <f t="shared" si="12"/>
        <v/>
      </c>
      <c r="G446" s="88" t="str">
        <f t="shared" si="13"/>
        <v/>
      </c>
    </row>
    <row r="447" spans="1:7" x14ac:dyDescent="0.3">
      <c r="A447" s="6"/>
      <c r="B447" s="6" t="str">
        <f>IFERROR(INDEX('Supply Reference'!$C$2:$C$501,MATCH(A447,'Supply Reference'!$A$2:$A$501,0)),"")</f>
        <v/>
      </c>
      <c r="C447" s="44"/>
      <c r="D447" s="44"/>
      <c r="E447" s="44"/>
      <c r="F447" s="85" t="str">
        <f t="shared" si="12"/>
        <v/>
      </c>
      <c r="G447" s="86" t="str">
        <f t="shared" si="13"/>
        <v/>
      </c>
    </row>
    <row r="448" spans="1:7" x14ac:dyDescent="0.3">
      <c r="A448" s="6"/>
      <c r="B448" s="6" t="str">
        <f>IFERROR(INDEX('Supply Reference'!$C$2:$C$501,MATCH(A448,'Supply Reference'!$A$2:$A$501,0)),"")</f>
        <v/>
      </c>
      <c r="C448" s="44"/>
      <c r="D448" s="44"/>
      <c r="E448" s="44"/>
      <c r="F448" s="87" t="str">
        <f t="shared" si="12"/>
        <v/>
      </c>
      <c r="G448" s="88" t="str">
        <f t="shared" si="13"/>
        <v/>
      </c>
    </row>
    <row r="449" spans="1:7" x14ac:dyDescent="0.3">
      <c r="A449" s="6"/>
      <c r="B449" s="6" t="str">
        <f>IFERROR(INDEX('Supply Reference'!$C$2:$C$501,MATCH(A449,'Supply Reference'!$A$2:$A$501,0)),"")</f>
        <v/>
      </c>
      <c r="C449" s="44"/>
      <c r="D449" s="44"/>
      <c r="E449" s="44"/>
      <c r="F449" s="85" t="str">
        <f t="shared" si="12"/>
        <v/>
      </c>
      <c r="G449" s="86" t="str">
        <f t="shared" si="13"/>
        <v/>
      </c>
    </row>
    <row r="450" spans="1:7" x14ac:dyDescent="0.3">
      <c r="A450" s="6"/>
      <c r="B450" s="6" t="str">
        <f>IFERROR(INDEX('Supply Reference'!$C$2:$C$501,MATCH(A450,'Supply Reference'!$A$2:$A$501,0)),"")</f>
        <v/>
      </c>
      <c r="C450" s="44"/>
      <c r="D450" s="44"/>
      <c r="E450" s="44"/>
      <c r="F450" s="87" t="str">
        <f t="shared" ref="F450:F513" si="14">IF(OR(C450="",E450=""),"",E450-C450)</f>
        <v/>
      </c>
      <c r="G450" s="88" t="str">
        <f t="shared" ref="G450:G500" si="15">IF(OR(C450="",C450=0,E450=""),"",E450/C450-1)</f>
        <v/>
      </c>
    </row>
    <row r="451" spans="1:7" x14ac:dyDescent="0.3">
      <c r="A451" s="6"/>
      <c r="B451" s="6" t="str">
        <f>IFERROR(INDEX('Supply Reference'!$C$2:$C$501,MATCH(A451,'Supply Reference'!$A$2:$A$501,0)),"")</f>
        <v/>
      </c>
      <c r="C451" s="44"/>
      <c r="D451" s="44"/>
      <c r="E451" s="44"/>
      <c r="F451" s="85" t="str">
        <f t="shared" si="14"/>
        <v/>
      </c>
      <c r="G451" s="86" t="str">
        <f t="shared" si="15"/>
        <v/>
      </c>
    </row>
    <row r="452" spans="1:7" x14ac:dyDescent="0.3">
      <c r="A452" s="6"/>
      <c r="B452" s="6" t="str">
        <f>IFERROR(INDEX('Supply Reference'!$C$2:$C$501,MATCH(A452,'Supply Reference'!$A$2:$A$501,0)),"")</f>
        <v/>
      </c>
      <c r="C452" s="44"/>
      <c r="D452" s="44"/>
      <c r="E452" s="44"/>
      <c r="F452" s="87" t="str">
        <f t="shared" si="14"/>
        <v/>
      </c>
      <c r="G452" s="88" t="str">
        <f t="shared" si="15"/>
        <v/>
      </c>
    </row>
    <row r="453" spans="1:7" x14ac:dyDescent="0.3">
      <c r="A453" s="6"/>
      <c r="B453" s="6" t="str">
        <f>IFERROR(INDEX('Supply Reference'!$C$2:$C$501,MATCH(A453,'Supply Reference'!$A$2:$A$501,0)),"")</f>
        <v/>
      </c>
      <c r="C453" s="44"/>
      <c r="D453" s="44"/>
      <c r="E453" s="44"/>
      <c r="F453" s="85" t="str">
        <f t="shared" si="14"/>
        <v/>
      </c>
      <c r="G453" s="86" t="str">
        <f t="shared" si="15"/>
        <v/>
      </c>
    </row>
    <row r="454" spans="1:7" x14ac:dyDescent="0.3">
      <c r="A454" s="6"/>
      <c r="B454" s="6" t="str">
        <f>IFERROR(INDEX('Supply Reference'!$C$2:$C$501,MATCH(A454,'Supply Reference'!$A$2:$A$501,0)),"")</f>
        <v/>
      </c>
      <c r="C454" s="44"/>
      <c r="D454" s="44"/>
      <c r="E454" s="44"/>
      <c r="F454" s="87" t="str">
        <f t="shared" si="14"/>
        <v/>
      </c>
      <c r="G454" s="88" t="str">
        <f t="shared" si="15"/>
        <v/>
      </c>
    </row>
    <row r="455" spans="1:7" x14ac:dyDescent="0.3">
      <c r="A455" s="6"/>
      <c r="B455" s="6" t="str">
        <f>IFERROR(INDEX('Supply Reference'!$C$2:$C$501,MATCH(A455,'Supply Reference'!$A$2:$A$501,0)),"")</f>
        <v/>
      </c>
      <c r="C455" s="44"/>
      <c r="D455" s="44"/>
      <c r="E455" s="44"/>
      <c r="F455" s="85" t="str">
        <f t="shared" si="14"/>
        <v/>
      </c>
      <c r="G455" s="86" t="str">
        <f t="shared" si="15"/>
        <v/>
      </c>
    </row>
    <row r="456" spans="1:7" x14ac:dyDescent="0.3">
      <c r="A456" s="6"/>
      <c r="B456" s="6" t="str">
        <f>IFERROR(INDEX('Supply Reference'!$C$2:$C$501,MATCH(A456,'Supply Reference'!$A$2:$A$501,0)),"")</f>
        <v/>
      </c>
      <c r="C456" s="44"/>
      <c r="D456" s="44"/>
      <c r="E456" s="44"/>
      <c r="F456" s="87" t="str">
        <f t="shared" si="14"/>
        <v/>
      </c>
      <c r="G456" s="88" t="str">
        <f t="shared" si="15"/>
        <v/>
      </c>
    </row>
    <row r="457" spans="1:7" x14ac:dyDescent="0.3">
      <c r="A457" s="6"/>
      <c r="B457" s="6" t="str">
        <f>IFERROR(INDEX('Supply Reference'!$C$2:$C$501,MATCH(A457,'Supply Reference'!$A$2:$A$501,0)),"")</f>
        <v/>
      </c>
      <c r="C457" s="44"/>
      <c r="D457" s="44"/>
      <c r="E457" s="44"/>
      <c r="F457" s="85" t="str">
        <f t="shared" si="14"/>
        <v/>
      </c>
      <c r="G457" s="86" t="str">
        <f t="shared" si="15"/>
        <v/>
      </c>
    </row>
    <row r="458" spans="1:7" x14ac:dyDescent="0.3">
      <c r="A458" s="6"/>
      <c r="B458" s="6" t="str">
        <f>IFERROR(INDEX('Supply Reference'!$C$2:$C$501,MATCH(A458,'Supply Reference'!$A$2:$A$501,0)),"")</f>
        <v/>
      </c>
      <c r="C458" s="44"/>
      <c r="D458" s="44"/>
      <c r="E458" s="44"/>
      <c r="F458" s="87" t="str">
        <f t="shared" si="14"/>
        <v/>
      </c>
      <c r="G458" s="88" t="str">
        <f t="shared" si="15"/>
        <v/>
      </c>
    </row>
    <row r="459" spans="1:7" x14ac:dyDescent="0.3">
      <c r="A459" s="6"/>
      <c r="B459" s="6" t="str">
        <f>IFERROR(INDEX('Supply Reference'!$C$2:$C$501,MATCH(A459,'Supply Reference'!$A$2:$A$501,0)),"")</f>
        <v/>
      </c>
      <c r="C459" s="44"/>
      <c r="D459" s="44"/>
      <c r="E459" s="44"/>
      <c r="F459" s="85" t="str">
        <f t="shared" si="14"/>
        <v/>
      </c>
      <c r="G459" s="86" t="str">
        <f t="shared" si="15"/>
        <v/>
      </c>
    </row>
    <row r="460" spans="1:7" x14ac:dyDescent="0.3">
      <c r="A460" s="6"/>
      <c r="B460" s="6" t="str">
        <f>IFERROR(INDEX('Supply Reference'!$C$2:$C$501,MATCH(A460,'Supply Reference'!$A$2:$A$501,0)),"")</f>
        <v/>
      </c>
      <c r="C460" s="44"/>
      <c r="D460" s="44"/>
      <c r="E460" s="44"/>
      <c r="F460" s="87" t="str">
        <f t="shared" si="14"/>
        <v/>
      </c>
      <c r="G460" s="88" t="str">
        <f t="shared" si="15"/>
        <v/>
      </c>
    </row>
    <row r="461" spans="1:7" x14ac:dyDescent="0.3">
      <c r="A461" s="6"/>
      <c r="B461" s="6" t="str">
        <f>IFERROR(INDEX('Supply Reference'!$C$2:$C$501,MATCH(A461,'Supply Reference'!$A$2:$A$501,0)),"")</f>
        <v/>
      </c>
      <c r="C461" s="44"/>
      <c r="D461" s="44"/>
      <c r="E461" s="44"/>
      <c r="F461" s="85" t="str">
        <f t="shared" si="14"/>
        <v/>
      </c>
      <c r="G461" s="86" t="str">
        <f t="shared" si="15"/>
        <v/>
      </c>
    </row>
    <row r="462" spans="1:7" x14ac:dyDescent="0.3">
      <c r="A462" s="6"/>
      <c r="B462" s="6" t="str">
        <f>IFERROR(INDEX('Supply Reference'!$C$2:$C$501,MATCH(A462,'Supply Reference'!$A$2:$A$501,0)),"")</f>
        <v/>
      </c>
      <c r="C462" s="44"/>
      <c r="D462" s="44"/>
      <c r="E462" s="44"/>
      <c r="F462" s="87" t="str">
        <f t="shared" si="14"/>
        <v/>
      </c>
      <c r="G462" s="88" t="str">
        <f t="shared" si="15"/>
        <v/>
      </c>
    </row>
    <row r="463" spans="1:7" x14ac:dyDescent="0.3">
      <c r="A463" s="6"/>
      <c r="B463" s="6" t="str">
        <f>IFERROR(INDEX('Supply Reference'!$C$2:$C$501,MATCH(A463,'Supply Reference'!$A$2:$A$501,0)),"")</f>
        <v/>
      </c>
      <c r="C463" s="44"/>
      <c r="D463" s="44"/>
      <c r="E463" s="44"/>
      <c r="F463" s="85" t="str">
        <f t="shared" si="14"/>
        <v/>
      </c>
      <c r="G463" s="86" t="str">
        <f t="shared" si="15"/>
        <v/>
      </c>
    </row>
    <row r="464" spans="1:7" x14ac:dyDescent="0.3">
      <c r="A464" s="6"/>
      <c r="B464" s="6" t="str">
        <f>IFERROR(INDEX('Supply Reference'!$C$2:$C$501,MATCH(A464,'Supply Reference'!$A$2:$A$501,0)),"")</f>
        <v/>
      </c>
      <c r="C464" s="44"/>
      <c r="D464" s="44"/>
      <c r="E464" s="44"/>
      <c r="F464" s="87" t="str">
        <f t="shared" si="14"/>
        <v/>
      </c>
      <c r="G464" s="88" t="str">
        <f t="shared" si="15"/>
        <v/>
      </c>
    </row>
    <row r="465" spans="1:7" x14ac:dyDescent="0.3">
      <c r="A465" s="6"/>
      <c r="B465" s="6" t="str">
        <f>IFERROR(INDEX('Supply Reference'!$C$2:$C$501,MATCH(A465,'Supply Reference'!$A$2:$A$501,0)),"")</f>
        <v/>
      </c>
      <c r="C465" s="44"/>
      <c r="D465" s="44"/>
      <c r="E465" s="44"/>
      <c r="F465" s="85" t="str">
        <f t="shared" si="14"/>
        <v/>
      </c>
      <c r="G465" s="86" t="str">
        <f t="shared" si="15"/>
        <v/>
      </c>
    </row>
    <row r="466" spans="1:7" x14ac:dyDescent="0.3">
      <c r="A466" s="6"/>
      <c r="B466" s="6" t="str">
        <f>IFERROR(INDEX('Supply Reference'!$C$2:$C$501,MATCH(A466,'Supply Reference'!$A$2:$A$501,0)),"")</f>
        <v/>
      </c>
      <c r="C466" s="44"/>
      <c r="D466" s="44"/>
      <c r="E466" s="44"/>
      <c r="F466" s="87" t="str">
        <f t="shared" si="14"/>
        <v/>
      </c>
      <c r="G466" s="88" t="str">
        <f t="shared" si="15"/>
        <v/>
      </c>
    </row>
    <row r="467" spans="1:7" x14ac:dyDescent="0.3">
      <c r="A467" s="6"/>
      <c r="B467" s="6" t="str">
        <f>IFERROR(INDEX('Supply Reference'!$C$2:$C$501,MATCH(A467,'Supply Reference'!$A$2:$A$501,0)),"")</f>
        <v/>
      </c>
      <c r="C467" s="44"/>
      <c r="D467" s="44"/>
      <c r="E467" s="44"/>
      <c r="F467" s="85" t="str">
        <f t="shared" si="14"/>
        <v/>
      </c>
      <c r="G467" s="86" t="str">
        <f t="shared" si="15"/>
        <v/>
      </c>
    </row>
    <row r="468" spans="1:7" x14ac:dyDescent="0.3">
      <c r="A468" s="6"/>
      <c r="B468" s="6" t="str">
        <f>IFERROR(INDEX('Supply Reference'!$C$2:$C$501,MATCH(A468,'Supply Reference'!$A$2:$A$501,0)),"")</f>
        <v/>
      </c>
      <c r="C468" s="44"/>
      <c r="D468" s="44"/>
      <c r="E468" s="44"/>
      <c r="F468" s="87" t="str">
        <f t="shared" si="14"/>
        <v/>
      </c>
      <c r="G468" s="88" t="str">
        <f t="shared" si="15"/>
        <v/>
      </c>
    </row>
    <row r="469" spans="1:7" x14ac:dyDescent="0.3">
      <c r="A469" s="6"/>
      <c r="B469" s="6" t="str">
        <f>IFERROR(INDEX('Supply Reference'!$C$2:$C$501,MATCH(A469,'Supply Reference'!$A$2:$A$501,0)),"")</f>
        <v/>
      </c>
      <c r="C469" s="44"/>
      <c r="D469" s="44"/>
      <c r="E469" s="44"/>
      <c r="F469" s="85" t="str">
        <f t="shared" si="14"/>
        <v/>
      </c>
      <c r="G469" s="86" t="str">
        <f t="shared" si="15"/>
        <v/>
      </c>
    </row>
    <row r="470" spans="1:7" x14ac:dyDescent="0.3">
      <c r="A470" s="6"/>
      <c r="B470" s="6" t="str">
        <f>IFERROR(INDEX('Supply Reference'!$C$2:$C$501,MATCH(A470,'Supply Reference'!$A$2:$A$501,0)),"")</f>
        <v/>
      </c>
      <c r="C470" s="44"/>
      <c r="D470" s="44"/>
      <c r="E470" s="44"/>
      <c r="F470" s="87" t="str">
        <f t="shared" si="14"/>
        <v/>
      </c>
      <c r="G470" s="88" t="str">
        <f t="shared" si="15"/>
        <v/>
      </c>
    </row>
    <row r="471" spans="1:7" x14ac:dyDescent="0.3">
      <c r="A471" s="6"/>
      <c r="B471" s="6" t="str">
        <f>IFERROR(INDEX('Supply Reference'!$C$2:$C$501,MATCH(A471,'Supply Reference'!$A$2:$A$501,0)),"")</f>
        <v/>
      </c>
      <c r="C471" s="44"/>
      <c r="D471" s="44"/>
      <c r="E471" s="44"/>
      <c r="F471" s="85" t="str">
        <f t="shared" si="14"/>
        <v/>
      </c>
      <c r="G471" s="86" t="str">
        <f t="shared" si="15"/>
        <v/>
      </c>
    </row>
    <row r="472" spans="1:7" x14ac:dyDescent="0.3">
      <c r="A472" s="6"/>
      <c r="B472" s="6" t="str">
        <f>IFERROR(INDEX('Supply Reference'!$C$2:$C$501,MATCH(A472,'Supply Reference'!$A$2:$A$501,0)),"")</f>
        <v/>
      </c>
      <c r="C472" s="44"/>
      <c r="D472" s="44"/>
      <c r="E472" s="44"/>
      <c r="F472" s="87" t="str">
        <f t="shared" si="14"/>
        <v/>
      </c>
      <c r="G472" s="88" t="str">
        <f t="shared" si="15"/>
        <v/>
      </c>
    </row>
    <row r="473" spans="1:7" x14ac:dyDescent="0.3">
      <c r="A473" s="6"/>
      <c r="B473" s="6" t="str">
        <f>IFERROR(INDEX('Supply Reference'!$C$2:$C$501,MATCH(A473,'Supply Reference'!$A$2:$A$501,0)),"")</f>
        <v/>
      </c>
      <c r="C473" s="44"/>
      <c r="D473" s="44"/>
      <c r="E473" s="44"/>
      <c r="F473" s="85" t="str">
        <f t="shared" si="14"/>
        <v/>
      </c>
      <c r="G473" s="86" t="str">
        <f t="shared" si="15"/>
        <v/>
      </c>
    </row>
    <row r="474" spans="1:7" x14ac:dyDescent="0.3">
      <c r="A474" s="6"/>
      <c r="B474" s="6" t="str">
        <f>IFERROR(INDEX('Supply Reference'!$C$2:$C$501,MATCH(A474,'Supply Reference'!$A$2:$A$501,0)),"")</f>
        <v/>
      </c>
      <c r="C474" s="44"/>
      <c r="D474" s="44"/>
      <c r="E474" s="44"/>
      <c r="F474" s="87" t="str">
        <f t="shared" si="14"/>
        <v/>
      </c>
      <c r="G474" s="88" t="str">
        <f t="shared" si="15"/>
        <v/>
      </c>
    </row>
    <row r="475" spans="1:7" x14ac:dyDescent="0.3">
      <c r="A475" s="6"/>
      <c r="B475" s="6" t="str">
        <f>IFERROR(INDEX('Supply Reference'!$C$2:$C$501,MATCH(A475,'Supply Reference'!$A$2:$A$501,0)),"")</f>
        <v/>
      </c>
      <c r="C475" s="44"/>
      <c r="D475" s="44"/>
      <c r="E475" s="44"/>
      <c r="F475" s="85" t="str">
        <f t="shared" si="14"/>
        <v/>
      </c>
      <c r="G475" s="86" t="str">
        <f t="shared" si="15"/>
        <v/>
      </c>
    </row>
    <row r="476" spans="1:7" x14ac:dyDescent="0.3">
      <c r="A476" s="6"/>
      <c r="B476" s="6" t="str">
        <f>IFERROR(INDEX('Supply Reference'!$C$2:$C$501,MATCH(A476,'Supply Reference'!$A$2:$A$501,0)),"")</f>
        <v/>
      </c>
      <c r="C476" s="44"/>
      <c r="D476" s="44"/>
      <c r="E476" s="44"/>
      <c r="F476" s="87" t="str">
        <f t="shared" si="14"/>
        <v/>
      </c>
      <c r="G476" s="88" t="str">
        <f t="shared" si="15"/>
        <v/>
      </c>
    </row>
    <row r="477" spans="1:7" x14ac:dyDescent="0.3">
      <c r="A477" s="6"/>
      <c r="B477" s="6" t="str">
        <f>IFERROR(INDEX('Supply Reference'!$C$2:$C$501,MATCH(A477,'Supply Reference'!$A$2:$A$501,0)),"")</f>
        <v/>
      </c>
      <c r="C477" s="44"/>
      <c r="D477" s="44"/>
      <c r="E477" s="44"/>
      <c r="F477" s="85" t="str">
        <f t="shared" si="14"/>
        <v/>
      </c>
      <c r="G477" s="86" t="str">
        <f t="shared" si="15"/>
        <v/>
      </c>
    </row>
    <row r="478" spans="1:7" x14ac:dyDescent="0.3">
      <c r="A478" s="6"/>
      <c r="B478" s="6" t="str">
        <f>IFERROR(INDEX('Supply Reference'!$C$2:$C$501,MATCH(A478,'Supply Reference'!$A$2:$A$501,0)),"")</f>
        <v/>
      </c>
      <c r="C478" s="44"/>
      <c r="D478" s="44"/>
      <c r="E478" s="44"/>
      <c r="F478" s="87" t="str">
        <f t="shared" si="14"/>
        <v/>
      </c>
      <c r="G478" s="88" t="str">
        <f t="shared" si="15"/>
        <v/>
      </c>
    </row>
    <row r="479" spans="1:7" x14ac:dyDescent="0.3">
      <c r="A479" s="6"/>
      <c r="B479" s="6" t="str">
        <f>IFERROR(INDEX('Supply Reference'!$C$2:$C$501,MATCH(A479,'Supply Reference'!$A$2:$A$501,0)),"")</f>
        <v/>
      </c>
      <c r="C479" s="44"/>
      <c r="D479" s="44"/>
      <c r="E479" s="44"/>
      <c r="F479" s="85" t="str">
        <f t="shared" si="14"/>
        <v/>
      </c>
      <c r="G479" s="86" t="str">
        <f t="shared" si="15"/>
        <v/>
      </c>
    </row>
    <row r="480" spans="1:7" x14ac:dyDescent="0.3">
      <c r="A480" s="6"/>
      <c r="B480" s="6" t="str">
        <f>IFERROR(INDEX('Supply Reference'!$C$2:$C$501,MATCH(A480,'Supply Reference'!$A$2:$A$501,0)),"")</f>
        <v/>
      </c>
      <c r="C480" s="44"/>
      <c r="D480" s="44"/>
      <c r="E480" s="44"/>
      <c r="F480" s="87" t="str">
        <f t="shared" si="14"/>
        <v/>
      </c>
      <c r="G480" s="88" t="str">
        <f t="shared" si="15"/>
        <v/>
      </c>
    </row>
    <row r="481" spans="1:7" x14ac:dyDescent="0.3">
      <c r="A481" s="6"/>
      <c r="B481" s="6" t="str">
        <f>IFERROR(INDEX('Supply Reference'!$C$2:$C$501,MATCH(A481,'Supply Reference'!$A$2:$A$501,0)),"")</f>
        <v/>
      </c>
      <c r="C481" s="44"/>
      <c r="D481" s="44"/>
      <c r="E481" s="44"/>
      <c r="F481" s="85" t="str">
        <f t="shared" si="14"/>
        <v/>
      </c>
      <c r="G481" s="86" t="str">
        <f t="shared" si="15"/>
        <v/>
      </c>
    </row>
    <row r="482" spans="1:7" x14ac:dyDescent="0.3">
      <c r="A482" s="6"/>
      <c r="B482" s="6" t="str">
        <f>IFERROR(INDEX('Supply Reference'!$C$2:$C$501,MATCH(A482,'Supply Reference'!$A$2:$A$501,0)),"")</f>
        <v/>
      </c>
      <c r="C482" s="44"/>
      <c r="D482" s="44"/>
      <c r="E482" s="44"/>
      <c r="F482" s="87" t="str">
        <f t="shared" si="14"/>
        <v/>
      </c>
      <c r="G482" s="88" t="str">
        <f t="shared" si="15"/>
        <v/>
      </c>
    </row>
    <row r="483" spans="1:7" x14ac:dyDescent="0.3">
      <c r="A483" s="6"/>
      <c r="B483" s="6" t="str">
        <f>IFERROR(INDEX('Supply Reference'!$C$2:$C$501,MATCH(A483,'Supply Reference'!$A$2:$A$501,0)),"")</f>
        <v/>
      </c>
      <c r="C483" s="44"/>
      <c r="D483" s="44"/>
      <c r="E483" s="44"/>
      <c r="F483" s="85" t="str">
        <f t="shared" si="14"/>
        <v/>
      </c>
      <c r="G483" s="86" t="str">
        <f t="shared" si="15"/>
        <v/>
      </c>
    </row>
    <row r="484" spans="1:7" x14ac:dyDescent="0.3">
      <c r="A484" s="6"/>
      <c r="B484" s="6" t="str">
        <f>IFERROR(INDEX('Supply Reference'!$C$2:$C$501,MATCH(A484,'Supply Reference'!$A$2:$A$501,0)),"")</f>
        <v/>
      </c>
      <c r="C484" s="44"/>
      <c r="D484" s="44"/>
      <c r="E484" s="44"/>
      <c r="F484" s="87" t="str">
        <f t="shared" si="14"/>
        <v/>
      </c>
      <c r="G484" s="88" t="str">
        <f t="shared" si="15"/>
        <v/>
      </c>
    </row>
    <row r="485" spans="1:7" x14ac:dyDescent="0.3">
      <c r="A485" s="6"/>
      <c r="B485" s="6" t="str">
        <f>IFERROR(INDEX('Supply Reference'!$C$2:$C$501,MATCH(A485,'Supply Reference'!$A$2:$A$501,0)),"")</f>
        <v/>
      </c>
      <c r="C485" s="44"/>
      <c r="D485" s="44"/>
      <c r="E485" s="44"/>
      <c r="F485" s="85" t="str">
        <f t="shared" si="14"/>
        <v/>
      </c>
      <c r="G485" s="86" t="str">
        <f t="shared" si="15"/>
        <v/>
      </c>
    </row>
    <row r="486" spans="1:7" x14ac:dyDescent="0.3">
      <c r="A486" s="6"/>
      <c r="B486" s="6" t="str">
        <f>IFERROR(INDEX('Supply Reference'!$C$2:$C$501,MATCH(A486,'Supply Reference'!$A$2:$A$501,0)),"")</f>
        <v/>
      </c>
      <c r="C486" s="44"/>
      <c r="D486" s="44"/>
      <c r="E486" s="44"/>
      <c r="F486" s="87" t="str">
        <f t="shared" si="14"/>
        <v/>
      </c>
      <c r="G486" s="88" t="str">
        <f t="shared" si="15"/>
        <v/>
      </c>
    </row>
    <row r="487" spans="1:7" x14ac:dyDescent="0.3">
      <c r="A487" s="6"/>
      <c r="B487" s="6" t="str">
        <f>IFERROR(INDEX('Supply Reference'!$C$2:$C$501,MATCH(A487,'Supply Reference'!$A$2:$A$501,0)),"")</f>
        <v/>
      </c>
      <c r="C487" s="44"/>
      <c r="D487" s="44"/>
      <c r="E487" s="44"/>
      <c r="F487" s="85" t="str">
        <f t="shared" si="14"/>
        <v/>
      </c>
      <c r="G487" s="86" t="str">
        <f t="shared" si="15"/>
        <v/>
      </c>
    </row>
    <row r="488" spans="1:7" x14ac:dyDescent="0.3">
      <c r="A488" s="6"/>
      <c r="B488" s="6" t="str">
        <f>IFERROR(INDEX('Supply Reference'!$C$2:$C$501,MATCH(A488,'Supply Reference'!$A$2:$A$501,0)),"")</f>
        <v/>
      </c>
      <c r="C488" s="44"/>
      <c r="D488" s="44"/>
      <c r="E488" s="44"/>
      <c r="F488" s="87" t="str">
        <f t="shared" si="14"/>
        <v/>
      </c>
      <c r="G488" s="88" t="str">
        <f t="shared" si="15"/>
        <v/>
      </c>
    </row>
    <row r="489" spans="1:7" x14ac:dyDescent="0.3">
      <c r="A489" s="6"/>
      <c r="B489" s="6" t="str">
        <f>IFERROR(INDEX('Supply Reference'!$C$2:$C$501,MATCH(A489,'Supply Reference'!$A$2:$A$501,0)),"")</f>
        <v/>
      </c>
      <c r="C489" s="44"/>
      <c r="D489" s="44"/>
      <c r="E489" s="44"/>
      <c r="F489" s="85" t="str">
        <f t="shared" si="14"/>
        <v/>
      </c>
      <c r="G489" s="86" t="str">
        <f t="shared" si="15"/>
        <v/>
      </c>
    </row>
    <row r="490" spans="1:7" x14ac:dyDescent="0.3">
      <c r="A490" s="6"/>
      <c r="B490" s="6" t="str">
        <f>IFERROR(INDEX('Supply Reference'!$C$2:$C$501,MATCH(A490,'Supply Reference'!$A$2:$A$501,0)),"")</f>
        <v/>
      </c>
      <c r="C490" s="44"/>
      <c r="D490" s="44"/>
      <c r="E490" s="44"/>
      <c r="F490" s="87" t="str">
        <f t="shared" si="14"/>
        <v/>
      </c>
      <c r="G490" s="88" t="str">
        <f t="shared" si="15"/>
        <v/>
      </c>
    </row>
    <row r="491" spans="1:7" x14ac:dyDescent="0.3">
      <c r="A491" s="6"/>
      <c r="B491" s="6" t="str">
        <f>IFERROR(INDEX('Supply Reference'!$C$2:$C$501,MATCH(A491,'Supply Reference'!$A$2:$A$501,0)),"")</f>
        <v/>
      </c>
      <c r="C491" s="44"/>
      <c r="D491" s="44"/>
      <c r="E491" s="44"/>
      <c r="F491" s="85" t="str">
        <f t="shared" si="14"/>
        <v/>
      </c>
      <c r="G491" s="86" t="str">
        <f t="shared" si="15"/>
        <v/>
      </c>
    </row>
    <row r="492" spans="1:7" x14ac:dyDescent="0.3">
      <c r="A492" s="6"/>
      <c r="B492" s="6" t="str">
        <f>IFERROR(INDEX('Supply Reference'!$C$2:$C$501,MATCH(A492,'Supply Reference'!$A$2:$A$501,0)),"")</f>
        <v/>
      </c>
      <c r="C492" s="44"/>
      <c r="D492" s="44"/>
      <c r="E492" s="44"/>
      <c r="F492" s="87" t="str">
        <f t="shared" si="14"/>
        <v/>
      </c>
      <c r="G492" s="88" t="str">
        <f t="shared" si="15"/>
        <v/>
      </c>
    </row>
    <row r="493" spans="1:7" x14ac:dyDescent="0.3">
      <c r="A493" s="6"/>
      <c r="B493" s="6" t="str">
        <f>IFERROR(INDEX('Supply Reference'!$C$2:$C$501,MATCH(A493,'Supply Reference'!$A$2:$A$501,0)),"")</f>
        <v/>
      </c>
      <c r="C493" s="44"/>
      <c r="D493" s="44"/>
      <c r="E493" s="44"/>
      <c r="F493" s="85" t="str">
        <f t="shared" si="14"/>
        <v/>
      </c>
      <c r="G493" s="86" t="str">
        <f t="shared" si="15"/>
        <v/>
      </c>
    </row>
    <row r="494" spans="1:7" x14ac:dyDescent="0.3">
      <c r="A494" s="6"/>
      <c r="B494" s="6" t="str">
        <f>IFERROR(INDEX('Supply Reference'!$C$2:$C$501,MATCH(A494,'Supply Reference'!$A$2:$A$501,0)),"")</f>
        <v/>
      </c>
      <c r="C494" s="44"/>
      <c r="D494" s="44"/>
      <c r="E494" s="44"/>
      <c r="F494" s="87" t="str">
        <f t="shared" si="14"/>
        <v/>
      </c>
      <c r="G494" s="88" t="str">
        <f t="shared" si="15"/>
        <v/>
      </c>
    </row>
    <row r="495" spans="1:7" x14ac:dyDescent="0.3">
      <c r="A495" s="6"/>
      <c r="B495" s="6" t="str">
        <f>IFERROR(INDEX('Supply Reference'!$C$2:$C$501,MATCH(A495,'Supply Reference'!$A$2:$A$501,0)),"")</f>
        <v/>
      </c>
      <c r="C495" s="44"/>
      <c r="D495" s="44"/>
      <c r="E495" s="44"/>
      <c r="F495" s="85" t="str">
        <f t="shared" si="14"/>
        <v/>
      </c>
      <c r="G495" s="86" t="str">
        <f t="shared" si="15"/>
        <v/>
      </c>
    </row>
    <row r="496" spans="1:7" x14ac:dyDescent="0.3">
      <c r="A496" s="6"/>
      <c r="B496" s="6" t="str">
        <f>IFERROR(INDEX('Supply Reference'!$C$2:$C$501,MATCH(A496,'Supply Reference'!$A$2:$A$501,0)),"")</f>
        <v/>
      </c>
      <c r="C496" s="44"/>
      <c r="D496" s="44"/>
      <c r="E496" s="44"/>
      <c r="F496" s="87" t="str">
        <f t="shared" si="14"/>
        <v/>
      </c>
      <c r="G496" s="88" t="str">
        <f t="shared" si="15"/>
        <v/>
      </c>
    </row>
    <row r="497" spans="1:7" x14ac:dyDescent="0.3">
      <c r="A497" s="6"/>
      <c r="B497" s="6" t="str">
        <f>IFERROR(INDEX('Supply Reference'!$C$2:$C$501,MATCH(A497,'Supply Reference'!$A$2:$A$501,0)),"")</f>
        <v/>
      </c>
      <c r="C497" s="44"/>
      <c r="D497" s="44"/>
      <c r="E497" s="44"/>
      <c r="F497" s="85" t="str">
        <f t="shared" si="14"/>
        <v/>
      </c>
      <c r="G497" s="86" t="str">
        <f t="shared" si="15"/>
        <v/>
      </c>
    </row>
    <row r="498" spans="1:7" x14ac:dyDescent="0.3">
      <c r="A498" s="6"/>
      <c r="B498" s="6" t="str">
        <f>IFERROR(INDEX('Supply Reference'!$C$2:$C$501,MATCH(A498,'Supply Reference'!$A$2:$A$501,0)),"")</f>
        <v/>
      </c>
      <c r="C498" s="44"/>
      <c r="D498" s="44"/>
      <c r="E498" s="44"/>
      <c r="F498" s="87" t="str">
        <f t="shared" si="14"/>
        <v/>
      </c>
      <c r="G498" s="88" t="str">
        <f t="shared" si="15"/>
        <v/>
      </c>
    </row>
    <row r="499" spans="1:7" x14ac:dyDescent="0.3">
      <c r="A499" s="6"/>
      <c r="B499" s="6" t="str">
        <f>IFERROR(INDEX('Supply Reference'!$C$2:$C$501,MATCH(A499,'Supply Reference'!$A$2:$A$501,0)),"")</f>
        <v/>
      </c>
      <c r="C499" s="44"/>
      <c r="D499" s="44"/>
      <c r="E499" s="44"/>
      <c r="F499" s="85" t="str">
        <f t="shared" si="14"/>
        <v/>
      </c>
      <c r="G499" s="86" t="str">
        <f t="shared" si="15"/>
        <v/>
      </c>
    </row>
    <row r="500" spans="1:7" x14ac:dyDescent="0.3">
      <c r="A500" s="6"/>
      <c r="B500" s="6" t="str">
        <f>IFERROR(INDEX('Supply Reference'!$C$2:$C$501,MATCH(A500,'Supply Reference'!$A$2:$A$501,0)),"")</f>
        <v/>
      </c>
      <c r="C500" s="44"/>
      <c r="D500" s="44"/>
      <c r="E500" s="44"/>
      <c r="F500" s="87" t="str">
        <f t="shared" si="14"/>
        <v/>
      </c>
      <c r="G500" s="88" t="str">
        <f t="shared" si="15"/>
        <v/>
      </c>
    </row>
  </sheetData>
  <autoFilter ref="A1:G500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showGridLines="0" workbookViewId="0">
      <selection activeCell="B6" sqref="B6:F6"/>
    </sheetView>
  </sheetViews>
  <sheetFormatPr defaultRowHeight="14.4" x14ac:dyDescent="0.3"/>
  <cols>
    <col min="1" max="1" width="22" customWidth="1"/>
    <col min="2" max="2" width="28" customWidth="1"/>
    <col min="3" max="6" width="20" customWidth="1"/>
  </cols>
  <sheetData>
    <row r="1" spans="1:6" x14ac:dyDescent="0.3">
      <c r="A1" s="74" t="s">
        <v>390</v>
      </c>
      <c r="B1" s="69"/>
      <c r="C1" s="69"/>
      <c r="D1" s="69"/>
      <c r="E1" s="69"/>
      <c r="F1" s="69"/>
    </row>
    <row r="2" spans="1:6" x14ac:dyDescent="0.3">
      <c r="A2" s="69"/>
      <c r="B2" s="69"/>
      <c r="C2" s="69"/>
      <c r="D2" s="69"/>
      <c r="E2" s="69"/>
      <c r="F2" s="69"/>
    </row>
    <row r="3" spans="1:6" ht="34.950000000000003" customHeight="1" x14ac:dyDescent="0.3">
      <c r="A3" s="90" t="s">
        <v>391</v>
      </c>
      <c r="B3" s="95" t="s">
        <v>392</v>
      </c>
      <c r="C3" s="96"/>
      <c r="D3" s="96"/>
      <c r="E3" s="96"/>
      <c r="F3" s="96"/>
    </row>
    <row r="4" spans="1:6" ht="34.950000000000003" customHeight="1" x14ac:dyDescent="0.3">
      <c r="A4" s="90" t="s">
        <v>393</v>
      </c>
      <c r="B4" s="95" t="s">
        <v>394</v>
      </c>
      <c r="C4" s="96"/>
      <c r="D4" s="96"/>
      <c r="E4" s="96"/>
      <c r="F4" s="96"/>
    </row>
    <row r="5" spans="1:6" ht="34.950000000000003" customHeight="1" x14ac:dyDescent="0.3">
      <c r="A5" s="90" t="s">
        <v>395</v>
      </c>
      <c r="B5" s="95" t="s">
        <v>396</v>
      </c>
      <c r="C5" s="96"/>
      <c r="D5" s="96"/>
      <c r="E5" s="96"/>
      <c r="F5" s="96"/>
    </row>
    <row r="6" spans="1:6" ht="34.950000000000003" customHeight="1" x14ac:dyDescent="0.3">
      <c r="A6" s="90" t="s">
        <v>397</v>
      </c>
      <c r="B6" s="95" t="s">
        <v>398</v>
      </c>
      <c r="C6" s="96"/>
      <c r="D6" s="96"/>
      <c r="E6" s="96"/>
      <c r="F6" s="96"/>
    </row>
    <row r="7" spans="1:6" ht="34.950000000000003" customHeight="1" x14ac:dyDescent="0.3">
      <c r="A7" s="90" t="s">
        <v>399</v>
      </c>
      <c r="B7" s="95" t="s">
        <v>400</v>
      </c>
      <c r="C7" s="96"/>
      <c r="D7" s="96"/>
      <c r="E7" s="96"/>
      <c r="F7" s="96"/>
    </row>
    <row r="8" spans="1:6" ht="34.950000000000003" customHeight="1" x14ac:dyDescent="0.3">
      <c r="A8" s="90" t="s">
        <v>401</v>
      </c>
      <c r="B8" s="95" t="s">
        <v>402</v>
      </c>
      <c r="C8" s="96"/>
      <c r="D8" s="96"/>
      <c r="E8" s="96"/>
      <c r="F8" s="96"/>
    </row>
    <row r="9" spans="1:6" ht="34.950000000000003" customHeight="1" x14ac:dyDescent="0.3">
      <c r="A9" s="90" t="s">
        <v>403</v>
      </c>
      <c r="B9" s="95" t="s">
        <v>404</v>
      </c>
      <c r="C9" s="96"/>
      <c r="D9" s="96"/>
      <c r="E9" s="96"/>
      <c r="F9" s="96"/>
    </row>
    <row r="10" spans="1:6" ht="34.950000000000003" customHeight="1" x14ac:dyDescent="0.3">
      <c r="A10" s="90" t="s">
        <v>405</v>
      </c>
      <c r="B10" s="95" t="s">
        <v>406</v>
      </c>
      <c r="C10" s="96"/>
      <c r="D10" s="96"/>
      <c r="E10" s="96"/>
      <c r="F10" s="96"/>
    </row>
    <row r="12" spans="1:6" x14ac:dyDescent="0.3">
      <c r="A12" s="91" t="s">
        <v>407</v>
      </c>
      <c r="B12" s="91"/>
      <c r="C12" s="92"/>
    </row>
    <row r="13" spans="1:6" ht="64.2" customHeight="1" x14ac:dyDescent="0.3">
      <c r="A13" s="89" t="s">
        <v>408</v>
      </c>
      <c r="B13" s="89"/>
      <c r="C13" s="38"/>
    </row>
    <row r="15" spans="1:6" ht="57.6" customHeight="1" x14ac:dyDescent="0.3">
      <c r="A15" s="93" t="s">
        <v>409</v>
      </c>
      <c r="B15" s="94" t="s">
        <v>410</v>
      </c>
    </row>
    <row r="16" spans="1:6" ht="57.6" customHeight="1" x14ac:dyDescent="0.3">
      <c r="A16" s="93" t="s">
        <v>411</v>
      </c>
      <c r="B16" s="94" t="s">
        <v>412</v>
      </c>
    </row>
    <row r="17" spans="1:2" ht="57.6" customHeight="1" x14ac:dyDescent="0.3">
      <c r="A17" s="93" t="s">
        <v>413</v>
      </c>
      <c r="B17" s="94" t="s">
        <v>414</v>
      </c>
    </row>
    <row r="18" spans="1:2" ht="43.2" customHeight="1" x14ac:dyDescent="0.3">
      <c r="A18" s="93" t="s">
        <v>415</v>
      </c>
      <c r="B18" s="94" t="s">
        <v>416</v>
      </c>
    </row>
  </sheetData>
  <mergeCells count="11">
    <mergeCell ref="A1:F2"/>
    <mergeCell ref="B4:F4"/>
    <mergeCell ref="B7:F7"/>
    <mergeCell ref="B8:F8"/>
    <mergeCell ref="A13:B13"/>
    <mergeCell ref="A12:B12"/>
    <mergeCell ref="B3:F3"/>
    <mergeCell ref="B6:F6"/>
    <mergeCell ref="B5:F5"/>
    <mergeCell ref="B9:F9"/>
    <mergeCell ref="B10:F10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59a1585-2165-4784-9a4c-59cf56dc8a75}" enabled="0" method="" siteId="{759a1585-2165-4784-9a4c-59cf56dc8a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Dashboard</vt:lpstr>
      <vt:lpstr>Inventory Tracker</vt:lpstr>
      <vt:lpstr>Part Master</vt:lpstr>
      <vt:lpstr>Supply Reference</vt:lpstr>
      <vt:lpstr>Quarterly Forecast</vt:lpstr>
      <vt:lpstr>Supply Requirements</vt:lpstr>
      <vt:lpstr>Vendor List</vt:lpstr>
      <vt:lpstr>Cost History</vt:lpstr>
      <vt:lpstr>Instructions</vt:lpstr>
      <vt:lpstr>AlloyList</vt:lpstr>
      <vt:lpstr>CupList</vt:lpstr>
      <vt:lpstr>FilterList</vt:lpstr>
      <vt:lpstr>PartList</vt:lpstr>
      <vt:lpstr>SupplyList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Moon, Avery</cp:lastModifiedBy>
  <dcterms:created xsi:type="dcterms:W3CDTF">2026-08-07T19:56:25Z</dcterms:created>
  <dcterms:modified xsi:type="dcterms:W3CDTF">2026-08-18T21:19:09Z</dcterms:modified>
</cp:coreProperties>
</file>